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TRABAJO MARIA LIGIA\REG. CARIBE\CONTRACTUAL\PROCESOS\SUBASTAS\2022\MANT VEHÍCULOS REG VIG FUT\ADJUDICA - CONTRATOS\CTO GRUPO 3\"/>
    </mc:Choice>
  </mc:AlternateContent>
  <bookViews>
    <workbookView xWindow="0" yWindow="0" windowWidth="28800" windowHeight="12435" tabRatio="618"/>
  </bookViews>
  <sheets>
    <sheet name="REPUESTOS VEHICULOS" sheetId="8" r:id="rId1"/>
    <sheet name="MANO DE OBRA MOTOS" sheetId="6" r:id="rId2"/>
    <sheet name="REPUESTOS MOTOS" sheetId="9" r:id="rId3"/>
    <sheet name="TOTAL" sheetId="11" r:id="rId4"/>
  </sheets>
  <definedNames>
    <definedName name="_xlnm._FilterDatabase" localSheetId="1" hidden="1">'MANO DE OBRA MOTOS'!$A$10:$W$186</definedName>
    <definedName name="_xlnm._FilterDatabase" localSheetId="2" hidden="1">'REPUESTOS MOTOS'!$A$10:$AH$22</definedName>
    <definedName name="_xlnm._FilterDatabase" localSheetId="0" hidden="1">'REPUESTOS VEHICULOS'!$A$11:$AY$225</definedName>
    <definedName name="_xlnm.Print_Area" localSheetId="1">'MANO DE OBRA MOTOS'!$A$3:$D$191</definedName>
    <definedName name="_xlnm.Print_Area" localSheetId="0">'REPUESTOS VEHICULOS'!$A$4:$U$31</definedName>
    <definedName name="_xlnm.Print_Titles" localSheetId="1">'MANO DE OBRA MOTOS'!$3:$10</definedName>
    <definedName name="_xlnm.Print_Titles" localSheetId="0">'REPUESTOS VEHICULOS'!#REF!,'REPUESTOS VEHICULOS'!$4:$13</definedName>
  </definedNames>
  <calcPr calcId="152511"/>
</workbook>
</file>

<file path=xl/calcChain.xml><?xml version="1.0" encoding="utf-8"?>
<calcChain xmlns="http://schemas.openxmlformats.org/spreadsheetml/2006/main">
  <c r="F227" i="8" l="1"/>
  <c r="AX224" i="8"/>
  <c r="AX223" i="8"/>
  <c r="AX222" i="8"/>
  <c r="AX221" i="8"/>
  <c r="AX220" i="8"/>
  <c r="AX219" i="8"/>
  <c r="AX218" i="8"/>
  <c r="AX217" i="8"/>
  <c r="AX216" i="8"/>
  <c r="AX215" i="8"/>
  <c r="AX214" i="8"/>
  <c r="AX213" i="8"/>
  <c r="AX212" i="8"/>
  <c r="AX211" i="8"/>
  <c r="AX210" i="8"/>
  <c r="AX209" i="8"/>
  <c r="AX208" i="8"/>
  <c r="AX207" i="8"/>
  <c r="AX206" i="8"/>
  <c r="AX205" i="8"/>
  <c r="AX204" i="8"/>
  <c r="AX203" i="8"/>
  <c r="AX202" i="8"/>
  <c r="AX201" i="8"/>
  <c r="AX200" i="8"/>
  <c r="AX199" i="8"/>
  <c r="AX198" i="8"/>
  <c r="AX197" i="8"/>
  <c r="AX196" i="8"/>
  <c r="AX195" i="8"/>
  <c r="AX194" i="8"/>
  <c r="AX193" i="8"/>
  <c r="AX192" i="8"/>
  <c r="AX191" i="8"/>
  <c r="AX190" i="8"/>
  <c r="AX189" i="8"/>
  <c r="AX188" i="8"/>
  <c r="AX187" i="8"/>
  <c r="AX186" i="8"/>
  <c r="AX185" i="8"/>
  <c r="AX184" i="8"/>
  <c r="AX183" i="8"/>
  <c r="AX182" i="8"/>
  <c r="AX181" i="8"/>
  <c r="AX180" i="8"/>
  <c r="AX179" i="8"/>
  <c r="AX178" i="8"/>
  <c r="AX177" i="8"/>
  <c r="AX176" i="8"/>
  <c r="AX175" i="8"/>
  <c r="AX174" i="8"/>
  <c r="AX173" i="8"/>
  <c r="AX172" i="8"/>
  <c r="AX171" i="8"/>
  <c r="AX170" i="8"/>
  <c r="AX169" i="8"/>
  <c r="AX168" i="8"/>
  <c r="AX167" i="8"/>
  <c r="AX166" i="8"/>
  <c r="AX165" i="8"/>
  <c r="AX164" i="8"/>
  <c r="AX163" i="8"/>
  <c r="AX162" i="8"/>
  <c r="AX161" i="8"/>
  <c r="AX160" i="8"/>
  <c r="AX159" i="8"/>
  <c r="AX158" i="8"/>
  <c r="AX157" i="8"/>
  <c r="AX156" i="8"/>
  <c r="AX155" i="8"/>
  <c r="AX154" i="8"/>
  <c r="AX153" i="8"/>
  <c r="AX152" i="8"/>
  <c r="AX151" i="8"/>
  <c r="AX150" i="8"/>
  <c r="AX149" i="8"/>
  <c r="AX148" i="8"/>
  <c r="AX147" i="8"/>
  <c r="AX146" i="8"/>
  <c r="AX145" i="8"/>
  <c r="AX144" i="8"/>
  <c r="AX143" i="8"/>
  <c r="AX142" i="8"/>
  <c r="AX141" i="8"/>
  <c r="AX140" i="8"/>
  <c r="AX139" i="8"/>
  <c r="AX138" i="8"/>
  <c r="AX137" i="8"/>
  <c r="AX136" i="8"/>
  <c r="AX135" i="8"/>
  <c r="AX134" i="8"/>
  <c r="AX133" i="8"/>
  <c r="AX132" i="8"/>
  <c r="AX131" i="8"/>
  <c r="AX130" i="8"/>
  <c r="AX129" i="8"/>
  <c r="AX128" i="8"/>
  <c r="AX127" i="8"/>
  <c r="AX126" i="8"/>
  <c r="AX125" i="8"/>
  <c r="AX124" i="8"/>
  <c r="AX123" i="8"/>
  <c r="AX122" i="8"/>
  <c r="AX121" i="8"/>
  <c r="AX120" i="8"/>
  <c r="AX119" i="8"/>
  <c r="AX118" i="8"/>
  <c r="AX117" i="8"/>
  <c r="AX116" i="8"/>
  <c r="AX115" i="8"/>
  <c r="AX114" i="8"/>
  <c r="AX113" i="8"/>
  <c r="AX112" i="8"/>
  <c r="AX111" i="8"/>
  <c r="AX110" i="8"/>
  <c r="AX109" i="8"/>
  <c r="AX108" i="8"/>
  <c r="AX107" i="8"/>
  <c r="AX106" i="8"/>
  <c r="AX105" i="8"/>
  <c r="AX104" i="8"/>
  <c r="AX103" i="8"/>
  <c r="AX102" i="8"/>
  <c r="AX101" i="8"/>
  <c r="AX100" i="8"/>
  <c r="AX99" i="8"/>
  <c r="AX98" i="8"/>
  <c r="AX97" i="8"/>
  <c r="AX96" i="8"/>
  <c r="AX95" i="8"/>
  <c r="AX94" i="8"/>
  <c r="AX93" i="8"/>
  <c r="AX92" i="8"/>
  <c r="AX91" i="8"/>
  <c r="AX90" i="8"/>
  <c r="AX89" i="8"/>
  <c r="AX88" i="8"/>
  <c r="AX87" i="8"/>
  <c r="AX86" i="8"/>
  <c r="AX85" i="8"/>
  <c r="AX84" i="8"/>
  <c r="AX83" i="8"/>
  <c r="AX82" i="8"/>
  <c r="AX81" i="8"/>
  <c r="AX80" i="8"/>
  <c r="AX79" i="8"/>
  <c r="AX78" i="8"/>
  <c r="AX77" i="8"/>
  <c r="AX76" i="8"/>
  <c r="AX75" i="8"/>
  <c r="AX74" i="8"/>
  <c r="AX73" i="8"/>
  <c r="AX72" i="8"/>
  <c r="AX71" i="8"/>
  <c r="AX70" i="8"/>
  <c r="AX69" i="8"/>
  <c r="AX68" i="8"/>
  <c r="AX67" i="8"/>
  <c r="AX66" i="8"/>
  <c r="AX65" i="8"/>
  <c r="AX64" i="8"/>
  <c r="AX63" i="8"/>
  <c r="AX62" i="8"/>
  <c r="AX61" i="8"/>
  <c r="AX60" i="8"/>
  <c r="AX59" i="8"/>
  <c r="AX58" i="8"/>
  <c r="AX57" i="8"/>
  <c r="AX56" i="8"/>
  <c r="AX55" i="8"/>
  <c r="AX54" i="8"/>
  <c r="AX53" i="8"/>
  <c r="AX52" i="8"/>
  <c r="AX51" i="8"/>
  <c r="AX50" i="8"/>
  <c r="AX49" i="8"/>
  <c r="AX48" i="8"/>
  <c r="AX47" i="8"/>
  <c r="AX46" i="8"/>
  <c r="AX45" i="8"/>
  <c r="AX225" i="8" s="1"/>
  <c r="AX44" i="8"/>
  <c r="AX43" i="8"/>
  <c r="AX42" i="8"/>
  <c r="AX41" i="8"/>
  <c r="AX40" i="8"/>
  <c r="AX39" i="8"/>
  <c r="AX38" i="8"/>
  <c r="AX37" i="8"/>
  <c r="AX36" i="8"/>
  <c r="AX35" i="8"/>
  <c r="AX34" i="8"/>
  <c r="AX33" i="8"/>
  <c r="AX32" i="8"/>
  <c r="AX31" i="8"/>
  <c r="AX30" i="8"/>
  <c r="AX29" i="8"/>
  <c r="AX28" i="8"/>
  <c r="AX27" i="8"/>
  <c r="AX26" i="8"/>
  <c r="AX25" i="8"/>
  <c r="AX24" i="8"/>
  <c r="AX23" i="8"/>
  <c r="AX22" i="8"/>
  <c r="AX21" i="8"/>
  <c r="AX20" i="8"/>
  <c r="AX19" i="8"/>
  <c r="AX18" i="8"/>
  <c r="AX17" i="8"/>
  <c r="AX16" i="8"/>
  <c r="AX15" i="8"/>
  <c r="AX14" i="8"/>
  <c r="E53" i="9"/>
  <c r="E52" i="9"/>
  <c r="E51" i="9"/>
  <c r="E50" i="9"/>
  <c r="E49" i="9"/>
  <c r="E48" i="9"/>
  <c r="E47" i="9"/>
  <c r="E46" i="9"/>
  <c r="E45" i="9"/>
  <c r="E44" i="9"/>
  <c r="E43" i="9"/>
  <c r="E42" i="9"/>
  <c r="E41" i="9"/>
  <c r="E40" i="9"/>
  <c r="E39" i="9"/>
  <c r="E38" i="9"/>
  <c r="E37" i="9"/>
  <c r="E36" i="9"/>
  <c r="E35" i="9"/>
  <c r="E34" i="9"/>
  <c r="E33" i="9"/>
  <c r="E32" i="9"/>
  <c r="E31" i="9"/>
  <c r="E30" i="9"/>
  <c r="E29" i="9"/>
  <c r="E28" i="9"/>
  <c r="E27" i="9"/>
  <c r="E26" i="9"/>
  <c r="E25" i="9"/>
  <c r="E24" i="9"/>
  <c r="E23" i="9"/>
  <c r="E22" i="9"/>
  <c r="E21" i="9"/>
  <c r="E20" i="9"/>
  <c r="E19" i="9"/>
  <c r="E18" i="9"/>
  <c r="E17" i="9"/>
  <c r="E16" i="9"/>
  <c r="E15" i="9"/>
  <c r="E14" i="9"/>
  <c r="E13" i="9"/>
  <c r="E12" i="9"/>
  <c r="S53" i="9"/>
  <c r="S52" i="9"/>
  <c r="S51" i="9"/>
  <c r="S50" i="9"/>
  <c r="S49" i="9"/>
  <c r="S48" i="9"/>
  <c r="S47" i="9"/>
  <c r="S46" i="9"/>
  <c r="S45" i="9"/>
  <c r="S44" i="9"/>
  <c r="S43" i="9"/>
  <c r="S42" i="9"/>
  <c r="S41" i="9"/>
  <c r="S40" i="9"/>
  <c r="S39" i="9"/>
  <c r="S38" i="9"/>
  <c r="S37" i="9"/>
  <c r="S36" i="9"/>
  <c r="S35" i="9"/>
  <c r="S34" i="9"/>
  <c r="S33" i="9"/>
  <c r="S32" i="9"/>
  <c r="S31" i="9"/>
  <c r="S30" i="9"/>
  <c r="S29" i="9"/>
  <c r="S28" i="9"/>
  <c r="S27" i="9"/>
  <c r="S26" i="9"/>
  <c r="S25" i="9"/>
  <c r="S24" i="9"/>
  <c r="S22" i="9"/>
  <c r="S21" i="9"/>
  <c r="S20" i="9"/>
  <c r="S18" i="9"/>
  <c r="S17" i="9"/>
  <c r="S16" i="9"/>
  <c r="S54" i="9" s="1"/>
  <c r="S14" i="9"/>
  <c r="S13" i="9"/>
  <c r="S12" i="9"/>
  <c r="D68" i="9"/>
  <c r="AI53" i="9"/>
  <c r="AI52" i="9"/>
  <c r="AI51" i="9"/>
  <c r="AI50" i="9"/>
  <c r="AI49" i="9"/>
  <c r="AI48" i="9"/>
  <c r="AI47" i="9"/>
  <c r="AI46" i="9"/>
  <c r="AI45" i="9"/>
  <c r="AI44" i="9"/>
  <c r="AI43" i="9"/>
  <c r="AI42" i="9"/>
  <c r="AI41" i="9"/>
  <c r="AI40" i="9"/>
  <c r="AI39" i="9"/>
  <c r="AI38" i="9"/>
  <c r="AI37" i="9"/>
  <c r="AI36" i="9"/>
  <c r="AI35" i="9"/>
  <c r="AI34" i="9"/>
  <c r="AI33" i="9"/>
  <c r="AI32" i="9"/>
  <c r="AI31" i="9"/>
  <c r="AI30" i="9"/>
  <c r="AI29" i="9"/>
  <c r="AI28" i="9"/>
  <c r="AI27" i="9"/>
  <c r="AI26" i="9"/>
  <c r="AI25" i="9"/>
  <c r="AI24" i="9"/>
  <c r="AI22" i="9"/>
  <c r="AI21" i="9"/>
  <c r="AI20" i="9"/>
  <c r="AI18" i="9"/>
  <c r="AI17" i="9"/>
  <c r="AI16" i="9"/>
  <c r="AI14" i="9"/>
  <c r="AI13" i="9"/>
  <c r="AI12" i="9"/>
  <c r="AG53" i="9"/>
  <c r="AG52" i="9"/>
  <c r="AG51" i="9"/>
  <c r="AG50" i="9"/>
  <c r="AG49" i="9"/>
  <c r="AG48" i="9"/>
  <c r="AG47" i="9"/>
  <c r="AG46" i="9"/>
  <c r="AG45" i="9"/>
  <c r="AG44" i="9"/>
  <c r="AG43" i="9"/>
  <c r="AG42" i="9"/>
  <c r="AG41" i="9"/>
  <c r="AG40" i="9"/>
  <c r="AG39" i="9"/>
  <c r="AG38" i="9"/>
  <c r="AG37" i="9"/>
  <c r="AG36" i="9"/>
  <c r="AG35" i="9"/>
  <c r="AG34" i="9"/>
  <c r="AG33" i="9"/>
  <c r="AG32" i="9"/>
  <c r="AG31" i="9"/>
  <c r="AG30" i="9"/>
  <c r="AG29" i="9"/>
  <c r="AG28" i="9"/>
  <c r="AG27" i="9"/>
  <c r="AG26" i="9"/>
  <c r="AG25" i="9"/>
  <c r="AG24" i="9"/>
  <c r="AG22" i="9"/>
  <c r="AG21" i="9"/>
  <c r="AG20" i="9"/>
  <c r="AG18" i="9"/>
  <c r="AG17" i="9"/>
  <c r="AG16" i="9"/>
  <c r="AG14" i="9"/>
  <c r="AG13" i="9"/>
  <c r="AG12" i="9"/>
  <c r="AG54" i="9"/>
  <c r="F54" i="9"/>
  <c r="G54" i="9"/>
  <c r="H54" i="9"/>
  <c r="I54" i="9"/>
  <c r="J54" i="9"/>
  <c r="K54" i="9"/>
  <c r="L54" i="9"/>
  <c r="M54" i="9"/>
  <c r="N54" i="9"/>
  <c r="O54" i="9"/>
  <c r="P54" i="9"/>
  <c r="Q54" i="9"/>
  <c r="R54" i="9"/>
  <c r="T54" i="9"/>
  <c r="U54" i="9"/>
  <c r="V54" i="9"/>
  <c r="W54" i="9"/>
  <c r="X54" i="9"/>
  <c r="Y54" i="9"/>
  <c r="Z54" i="9"/>
  <c r="AA54" i="9"/>
  <c r="AB54" i="9"/>
  <c r="AC54" i="9"/>
  <c r="AD54" i="9"/>
  <c r="AE54" i="9"/>
  <c r="AF54" i="9"/>
  <c r="AH54" i="9"/>
  <c r="AI54" i="9"/>
  <c r="F186" i="6"/>
  <c r="H186" i="6"/>
  <c r="E3" i="11"/>
  <c r="D3" i="11"/>
  <c r="D4" i="11"/>
  <c r="D5" i="11"/>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2" i="9"/>
  <c r="AE21" i="9"/>
  <c r="AE20" i="9"/>
  <c r="AE18" i="9"/>
  <c r="AE17" i="9"/>
  <c r="AE16" i="9"/>
  <c r="AE14" i="9"/>
  <c r="AE13" i="9"/>
  <c r="AE12" i="9"/>
  <c r="AC53" i="9"/>
  <c r="AC52" i="9"/>
  <c r="AC51" i="9"/>
  <c r="AC50" i="9"/>
  <c r="AC49" i="9"/>
  <c r="AC48" i="9"/>
  <c r="AC47" i="9"/>
  <c r="AC46" i="9"/>
  <c r="AC45" i="9"/>
  <c r="AC44" i="9"/>
  <c r="AC43" i="9"/>
  <c r="AC42" i="9"/>
  <c r="AC41" i="9"/>
  <c r="AC40" i="9"/>
  <c r="AC39" i="9"/>
  <c r="AC38" i="9"/>
  <c r="AC37" i="9"/>
  <c r="AC36" i="9"/>
  <c r="AC35" i="9"/>
  <c r="AC34" i="9"/>
  <c r="AC33" i="9"/>
  <c r="AC32" i="9"/>
  <c r="AC31" i="9"/>
  <c r="AC30" i="9"/>
  <c r="AC29" i="9"/>
  <c r="AC28" i="9"/>
  <c r="AC27" i="9"/>
  <c r="AC26" i="9"/>
  <c r="AC25" i="9"/>
  <c r="AC24" i="9"/>
  <c r="AC22" i="9"/>
  <c r="AC21" i="9"/>
  <c r="AC20" i="9"/>
  <c r="AC18" i="9"/>
  <c r="AC17" i="9"/>
  <c r="AC16" i="9"/>
  <c r="AC14" i="9"/>
  <c r="AC13" i="9"/>
  <c r="AC12" i="9"/>
  <c r="AA53" i="9"/>
  <c r="AA52" i="9"/>
  <c r="AA51" i="9"/>
  <c r="AA50" i="9"/>
  <c r="AA49" i="9"/>
  <c r="AA48" i="9"/>
  <c r="AA47" i="9"/>
  <c r="AA46" i="9"/>
  <c r="AA45" i="9"/>
  <c r="AA44" i="9"/>
  <c r="AA43" i="9"/>
  <c r="AA42" i="9"/>
  <c r="AA41" i="9"/>
  <c r="AA40" i="9"/>
  <c r="AA39" i="9"/>
  <c r="AA38" i="9"/>
  <c r="AA37" i="9"/>
  <c r="AA36" i="9"/>
  <c r="AA35" i="9"/>
  <c r="AA34" i="9"/>
  <c r="AA33" i="9"/>
  <c r="AA32" i="9"/>
  <c r="AA31" i="9"/>
  <c r="AA30" i="9"/>
  <c r="AA29" i="9"/>
  <c r="AA28" i="9"/>
  <c r="AA27" i="9"/>
  <c r="AA26" i="9"/>
  <c r="AA25" i="9"/>
  <c r="AA24" i="9"/>
  <c r="AA22" i="9"/>
  <c r="AA21" i="9"/>
  <c r="AA20" i="9"/>
  <c r="AA18" i="9"/>
  <c r="AA17" i="9"/>
  <c r="AA16" i="9"/>
  <c r="AA14" i="9"/>
  <c r="AA13" i="9"/>
  <c r="AA12" i="9"/>
  <c r="Y53" i="9"/>
  <c r="Y52" i="9"/>
  <c r="Y51" i="9"/>
  <c r="Y50" i="9"/>
  <c r="Y49" i="9"/>
  <c r="Y48" i="9"/>
  <c r="Y47" i="9"/>
  <c r="Y46" i="9"/>
  <c r="Y45" i="9"/>
  <c r="Y44" i="9"/>
  <c r="Y43" i="9"/>
  <c r="Y42" i="9"/>
  <c r="Y41" i="9"/>
  <c r="Y40" i="9"/>
  <c r="Y39" i="9"/>
  <c r="Y38" i="9"/>
  <c r="Y37" i="9"/>
  <c r="Y36" i="9"/>
  <c r="Y35" i="9"/>
  <c r="Y34" i="9"/>
  <c r="Y33" i="9"/>
  <c r="Y32" i="9"/>
  <c r="Y31" i="9"/>
  <c r="Y30" i="9"/>
  <c r="Y29" i="9"/>
  <c r="Y28" i="9"/>
  <c r="Y27" i="9"/>
  <c r="Y26" i="9"/>
  <c r="Y25" i="9"/>
  <c r="Y24" i="9"/>
  <c r="Y22" i="9"/>
  <c r="Y21" i="9"/>
  <c r="Y20" i="9"/>
  <c r="Y18" i="9"/>
  <c r="Y17" i="9"/>
  <c r="Y16" i="9"/>
  <c r="Y14" i="9"/>
  <c r="Y13" i="9"/>
  <c r="Y12" i="9"/>
  <c r="W53" i="9"/>
  <c r="W52" i="9"/>
  <c r="W51" i="9"/>
  <c r="W50" i="9"/>
  <c r="W49" i="9"/>
  <c r="W48" i="9"/>
  <c r="W47" i="9"/>
  <c r="W46" i="9"/>
  <c r="W45" i="9"/>
  <c r="W44" i="9"/>
  <c r="W43" i="9"/>
  <c r="W42" i="9"/>
  <c r="W41" i="9"/>
  <c r="W40" i="9"/>
  <c r="W39" i="9"/>
  <c r="W38" i="9"/>
  <c r="W37" i="9"/>
  <c r="W36" i="9"/>
  <c r="W35" i="9"/>
  <c r="W34" i="9"/>
  <c r="W33" i="9"/>
  <c r="W32" i="9"/>
  <c r="W31" i="9"/>
  <c r="W30" i="9"/>
  <c r="W29" i="9"/>
  <c r="W28" i="9"/>
  <c r="W27" i="9"/>
  <c r="W26" i="9"/>
  <c r="W25" i="9"/>
  <c r="W24" i="9"/>
  <c r="W22" i="9"/>
  <c r="W21" i="9"/>
  <c r="W20" i="9"/>
  <c r="W18" i="9"/>
  <c r="W17" i="9"/>
  <c r="W16" i="9"/>
  <c r="W14" i="9"/>
  <c r="W13" i="9"/>
  <c r="W12"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2" i="9"/>
  <c r="U21" i="9"/>
  <c r="U20" i="9"/>
  <c r="U18" i="9"/>
  <c r="U17" i="9"/>
  <c r="U16" i="9"/>
  <c r="U14" i="9"/>
  <c r="U13" i="9"/>
  <c r="U12" i="9"/>
  <c r="Q53" i="9"/>
  <c r="Q52" i="9"/>
  <c r="Q51" i="9"/>
  <c r="Q50" i="9"/>
  <c r="Q49" i="9"/>
  <c r="Q48" i="9"/>
  <c r="Q47" i="9"/>
  <c r="Q46" i="9"/>
  <c r="Q45" i="9"/>
  <c r="Q44" i="9"/>
  <c r="Q43" i="9"/>
  <c r="Q42" i="9"/>
  <c r="Q41" i="9"/>
  <c r="Q40" i="9"/>
  <c r="Q39" i="9"/>
  <c r="Q38" i="9"/>
  <c r="Q37" i="9"/>
  <c r="Q36" i="9"/>
  <c r="Q35" i="9"/>
  <c r="Q34" i="9"/>
  <c r="Q33" i="9"/>
  <c r="Q32" i="9"/>
  <c r="Q31" i="9"/>
  <c r="Q30" i="9"/>
  <c r="Q29" i="9"/>
  <c r="Q28" i="9"/>
  <c r="Q27" i="9"/>
  <c r="Q26" i="9"/>
  <c r="Q25" i="9"/>
  <c r="Q24" i="9"/>
  <c r="Q22" i="9"/>
  <c r="Q21" i="9"/>
  <c r="Q20" i="9"/>
  <c r="Q18" i="9"/>
  <c r="Q17" i="9"/>
  <c r="Q16" i="9"/>
  <c r="Q14" i="9"/>
  <c r="Q13" i="9"/>
  <c r="Q12"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O22" i="9"/>
  <c r="O21" i="9"/>
  <c r="O20" i="9"/>
  <c r="O18" i="9"/>
  <c r="O17" i="9"/>
  <c r="O16" i="9"/>
  <c r="O14" i="9"/>
  <c r="O13" i="9"/>
  <c r="O12"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2" i="9"/>
  <c r="M21" i="9"/>
  <c r="M20" i="9"/>
  <c r="M18" i="9"/>
  <c r="M17" i="9"/>
  <c r="M16" i="9"/>
  <c r="M14" i="9"/>
  <c r="M13" i="9"/>
  <c r="M12" i="9"/>
  <c r="K53" i="9"/>
  <c r="K52" i="9"/>
  <c r="K51" i="9"/>
  <c r="K50" i="9"/>
  <c r="K49" i="9"/>
  <c r="K48" i="9"/>
  <c r="K47" i="9"/>
  <c r="K46" i="9"/>
  <c r="K45" i="9"/>
  <c r="K44" i="9"/>
  <c r="K43" i="9"/>
  <c r="K42" i="9"/>
  <c r="K41" i="9"/>
  <c r="K40" i="9"/>
  <c r="K39" i="9"/>
  <c r="K38" i="9"/>
  <c r="K37" i="9"/>
  <c r="K36" i="9"/>
  <c r="K35" i="9"/>
  <c r="K34" i="9"/>
  <c r="K33" i="9"/>
  <c r="K32" i="9"/>
  <c r="K31" i="9"/>
  <c r="K30" i="9"/>
  <c r="K29" i="9"/>
  <c r="K28" i="9"/>
  <c r="K27" i="9"/>
  <c r="K26" i="9"/>
  <c r="K25" i="9"/>
  <c r="K24" i="9"/>
  <c r="K22" i="9"/>
  <c r="K21" i="9"/>
  <c r="K20" i="9"/>
  <c r="K18" i="9"/>
  <c r="K17" i="9"/>
  <c r="K16" i="9"/>
  <c r="K14" i="9"/>
  <c r="K13" i="9"/>
  <c r="K12" i="9"/>
  <c r="I53" i="9"/>
  <c r="I52" i="9"/>
  <c r="I51" i="9"/>
  <c r="I50" i="9"/>
  <c r="I49" i="9"/>
  <c r="I48" i="9"/>
  <c r="I47" i="9"/>
  <c r="I46" i="9"/>
  <c r="I45" i="9"/>
  <c r="I44" i="9"/>
  <c r="I43" i="9"/>
  <c r="I42" i="9"/>
  <c r="I41" i="9"/>
  <c r="I40" i="9"/>
  <c r="I39" i="9"/>
  <c r="I38" i="9"/>
  <c r="I37" i="9"/>
  <c r="I36" i="9"/>
  <c r="I35" i="9"/>
  <c r="I34" i="9"/>
  <c r="I33" i="9"/>
  <c r="I32" i="9"/>
  <c r="I31" i="9"/>
  <c r="I30" i="9"/>
  <c r="I29" i="9"/>
  <c r="I28" i="9"/>
  <c r="I27" i="9"/>
  <c r="I26" i="9"/>
  <c r="I25" i="9"/>
  <c r="I24" i="9"/>
  <c r="I22" i="9"/>
  <c r="I21" i="9"/>
  <c r="I20" i="9"/>
  <c r="I18" i="9"/>
  <c r="I17" i="9"/>
  <c r="I16" i="9"/>
  <c r="I14" i="9"/>
  <c r="I13" i="9"/>
  <c r="I12" i="9"/>
  <c r="G53" i="9"/>
  <c r="G52" i="9"/>
  <c r="G51" i="9"/>
  <c r="G50" i="9"/>
  <c r="G49" i="9"/>
  <c r="G48" i="9"/>
  <c r="G47" i="9"/>
  <c r="G46" i="9"/>
  <c r="G45" i="9"/>
  <c r="G44" i="9"/>
  <c r="G43" i="9"/>
  <c r="G42" i="9"/>
  <c r="G41" i="9"/>
  <c r="G40" i="9"/>
  <c r="G39" i="9"/>
  <c r="G38" i="9"/>
  <c r="G37" i="9"/>
  <c r="G36" i="9"/>
  <c r="G35" i="9"/>
  <c r="G34" i="9"/>
  <c r="G33" i="9"/>
  <c r="G32" i="9"/>
  <c r="G31" i="9"/>
  <c r="G30" i="9"/>
  <c r="G29" i="9"/>
  <c r="G28" i="9"/>
  <c r="G27" i="9"/>
  <c r="G26" i="9"/>
  <c r="G25" i="9"/>
  <c r="G24" i="9"/>
  <c r="G22" i="9"/>
  <c r="G21" i="9"/>
  <c r="G20" i="9"/>
  <c r="G18" i="9"/>
  <c r="G17" i="9"/>
  <c r="G16" i="9"/>
  <c r="G14" i="9"/>
  <c r="G13" i="9"/>
  <c r="G12" i="9"/>
  <c r="E54" i="9" l="1"/>
  <c r="D6" i="11"/>
  <c r="F188" i="6"/>
  <c r="E4" i="11" s="1"/>
  <c r="H185" i="6"/>
  <c r="H184" i="6"/>
  <c r="H183" i="6"/>
  <c r="H182" i="6"/>
  <c r="H181" i="6"/>
  <c r="H180" i="6"/>
  <c r="H179" i="6"/>
  <c r="H178" i="6"/>
  <c r="H177" i="6"/>
  <c r="H176" i="6"/>
  <c r="H175" i="6"/>
  <c r="H174" i="6"/>
  <c r="H173" i="6"/>
  <c r="H172" i="6"/>
  <c r="H171" i="6"/>
  <c r="H170" i="6"/>
  <c r="H169" i="6"/>
  <c r="H168" i="6"/>
  <c r="H167" i="6"/>
  <c r="H166" i="6"/>
  <c r="H165" i="6"/>
  <c r="H164" i="6"/>
  <c r="H163" i="6"/>
  <c r="H162" i="6"/>
  <c r="H161" i="6"/>
  <c r="H160" i="6"/>
  <c r="H159" i="6"/>
  <c r="H158" i="6"/>
  <c r="H157" i="6"/>
  <c r="H156" i="6"/>
  <c r="H155" i="6"/>
  <c r="H154" i="6"/>
  <c r="H153" i="6"/>
  <c r="H152" i="6"/>
  <c r="H151" i="6"/>
  <c r="H150" i="6"/>
  <c r="H149" i="6"/>
  <c r="H148" i="6"/>
  <c r="H147" i="6"/>
  <c r="H146" i="6"/>
  <c r="H145" i="6"/>
  <c r="H144" i="6"/>
  <c r="H143" i="6"/>
  <c r="H142" i="6"/>
  <c r="H141" i="6"/>
  <c r="H140" i="6"/>
  <c r="H139" i="6"/>
  <c r="H138" i="6"/>
  <c r="H137" i="6"/>
  <c r="H136" i="6"/>
  <c r="H135" i="6"/>
  <c r="H134" i="6"/>
  <c r="H133" i="6"/>
  <c r="H132" i="6"/>
  <c r="H131" i="6"/>
  <c r="H130" i="6"/>
  <c r="H129" i="6"/>
  <c r="H128" i="6"/>
  <c r="H127" i="6"/>
  <c r="H126" i="6"/>
  <c r="H125" i="6"/>
  <c r="H124" i="6"/>
  <c r="H123" i="6"/>
  <c r="H122" i="6"/>
  <c r="H121" i="6"/>
  <c r="H120" i="6"/>
  <c r="H119" i="6"/>
  <c r="H118" i="6"/>
  <c r="H117" i="6"/>
  <c r="H116" i="6"/>
  <c r="H115" i="6"/>
  <c r="H114" i="6"/>
  <c r="H113" i="6"/>
  <c r="H112" i="6"/>
  <c r="H111" i="6"/>
  <c r="H110" i="6"/>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E188"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2" i="6"/>
  <c r="E56" i="9" l="1"/>
  <c r="E5" i="11" s="1"/>
  <c r="AZ224" i="8"/>
  <c r="AZ223" i="8"/>
  <c r="AZ222" i="8"/>
  <c r="AZ221" i="8"/>
  <c r="AZ220" i="8"/>
  <c r="AZ219" i="8"/>
  <c r="AZ218" i="8"/>
  <c r="AZ217" i="8"/>
  <c r="AZ216" i="8"/>
  <c r="AZ215" i="8"/>
  <c r="AZ214" i="8"/>
  <c r="AZ213" i="8"/>
  <c r="AZ212" i="8"/>
  <c r="AZ211" i="8"/>
  <c r="AZ210" i="8"/>
  <c r="AZ209" i="8"/>
  <c r="AZ208" i="8"/>
  <c r="AZ207" i="8"/>
  <c r="AZ206" i="8"/>
  <c r="AZ205" i="8"/>
  <c r="AZ204" i="8"/>
  <c r="AZ203" i="8"/>
  <c r="AZ202" i="8"/>
  <c r="AZ201" i="8"/>
  <c r="AZ200" i="8"/>
  <c r="AZ199" i="8"/>
  <c r="AZ198" i="8"/>
  <c r="AZ197" i="8"/>
  <c r="AZ196" i="8"/>
  <c r="AZ195" i="8"/>
  <c r="AZ194" i="8"/>
  <c r="AZ193" i="8"/>
  <c r="AZ192" i="8"/>
  <c r="AZ191" i="8"/>
  <c r="AZ190" i="8"/>
  <c r="AZ189" i="8"/>
  <c r="AZ188" i="8"/>
  <c r="AZ187" i="8"/>
  <c r="AZ186" i="8"/>
  <c r="AZ185" i="8"/>
  <c r="AZ184" i="8"/>
  <c r="AZ183" i="8"/>
  <c r="AZ182" i="8"/>
  <c r="AZ181" i="8"/>
  <c r="AZ180" i="8"/>
  <c r="AZ179" i="8"/>
  <c r="AZ178" i="8"/>
  <c r="AZ177" i="8"/>
  <c r="AZ176" i="8"/>
  <c r="AZ175" i="8"/>
  <c r="AZ174" i="8"/>
  <c r="AZ173" i="8"/>
  <c r="AZ172" i="8"/>
  <c r="AZ171" i="8"/>
  <c r="AZ170" i="8"/>
  <c r="AZ169" i="8"/>
  <c r="AZ168" i="8"/>
  <c r="AZ167" i="8"/>
  <c r="AZ166" i="8"/>
  <c r="AZ165" i="8"/>
  <c r="AZ164" i="8"/>
  <c r="AZ163" i="8"/>
  <c r="AZ162" i="8"/>
  <c r="AZ161" i="8"/>
  <c r="AZ160" i="8"/>
  <c r="AZ159" i="8"/>
  <c r="AZ158" i="8"/>
  <c r="AZ157" i="8"/>
  <c r="AZ156" i="8"/>
  <c r="AZ155" i="8"/>
  <c r="AZ154" i="8"/>
  <c r="AZ153" i="8"/>
  <c r="AZ152" i="8"/>
  <c r="AZ151" i="8"/>
  <c r="AZ150" i="8"/>
  <c r="AZ149" i="8"/>
  <c r="AZ148" i="8"/>
  <c r="AZ147" i="8"/>
  <c r="AZ146" i="8"/>
  <c r="AZ145" i="8"/>
  <c r="AZ144" i="8"/>
  <c r="AZ143" i="8"/>
  <c r="AZ142" i="8"/>
  <c r="AZ141" i="8"/>
  <c r="AZ140" i="8"/>
  <c r="AZ139" i="8"/>
  <c r="AZ138" i="8"/>
  <c r="AZ137" i="8"/>
  <c r="AZ136" i="8"/>
  <c r="AZ135" i="8"/>
  <c r="AZ134" i="8"/>
  <c r="AZ133" i="8"/>
  <c r="AZ132" i="8"/>
  <c r="AZ131" i="8"/>
  <c r="AZ130" i="8"/>
  <c r="AZ129" i="8"/>
  <c r="AZ128" i="8"/>
  <c r="AZ127" i="8"/>
  <c r="AZ126" i="8"/>
  <c r="AZ125" i="8"/>
  <c r="AZ124" i="8"/>
  <c r="AZ123" i="8"/>
  <c r="AZ122" i="8"/>
  <c r="AZ121" i="8"/>
  <c r="AZ120" i="8"/>
  <c r="AZ119" i="8"/>
  <c r="AZ118" i="8"/>
  <c r="AZ117" i="8"/>
  <c r="AZ116" i="8"/>
  <c r="AZ115" i="8"/>
  <c r="AZ114" i="8"/>
  <c r="AZ113" i="8"/>
  <c r="AZ112" i="8"/>
  <c r="AZ111" i="8"/>
  <c r="AZ110" i="8"/>
  <c r="AZ109" i="8"/>
  <c r="AZ108" i="8"/>
  <c r="AZ107" i="8"/>
  <c r="AZ106" i="8"/>
  <c r="AZ105" i="8"/>
  <c r="AZ104" i="8"/>
  <c r="AZ103" i="8"/>
  <c r="AZ102" i="8"/>
  <c r="AZ101" i="8"/>
  <c r="AZ100" i="8"/>
  <c r="AZ99" i="8"/>
  <c r="AZ98" i="8"/>
  <c r="AZ97" i="8"/>
  <c r="AZ96" i="8"/>
  <c r="AZ95" i="8"/>
  <c r="AZ94" i="8"/>
  <c r="AZ93" i="8"/>
  <c r="AZ92" i="8"/>
  <c r="AZ91" i="8"/>
  <c r="AZ90" i="8"/>
  <c r="AZ89" i="8"/>
  <c r="AZ88" i="8"/>
  <c r="AZ87" i="8"/>
  <c r="AZ86" i="8"/>
  <c r="AZ85" i="8"/>
  <c r="AZ84" i="8"/>
  <c r="AZ83" i="8"/>
  <c r="AZ82" i="8"/>
  <c r="AZ81" i="8"/>
  <c r="AZ80" i="8"/>
  <c r="AZ79" i="8"/>
  <c r="AZ78" i="8"/>
  <c r="AZ77" i="8"/>
  <c r="AZ76" i="8"/>
  <c r="AZ75" i="8"/>
  <c r="AZ74" i="8"/>
  <c r="AZ73" i="8"/>
  <c r="AZ72" i="8"/>
  <c r="AZ71" i="8"/>
  <c r="AZ70" i="8"/>
  <c r="AZ69" i="8"/>
  <c r="AZ68" i="8"/>
  <c r="AZ67" i="8"/>
  <c r="AZ66" i="8"/>
  <c r="AZ65" i="8"/>
  <c r="AZ64" i="8"/>
  <c r="AZ63" i="8"/>
  <c r="AZ62" i="8"/>
  <c r="AZ61" i="8"/>
  <c r="AZ60" i="8"/>
  <c r="AZ59" i="8"/>
  <c r="AZ58" i="8"/>
  <c r="AZ57" i="8"/>
  <c r="AZ56" i="8"/>
  <c r="AZ55" i="8"/>
  <c r="AZ54" i="8"/>
  <c r="AZ53" i="8"/>
  <c r="AZ52" i="8"/>
  <c r="AZ51" i="8"/>
  <c r="AZ50" i="8"/>
  <c r="AZ49" i="8"/>
  <c r="AZ48" i="8"/>
  <c r="AZ47" i="8"/>
  <c r="AZ46" i="8"/>
  <c r="AZ45" i="8"/>
  <c r="AZ44" i="8"/>
  <c r="AZ43" i="8"/>
  <c r="AZ42" i="8"/>
  <c r="AZ41" i="8"/>
  <c r="AZ40" i="8"/>
  <c r="AZ39" i="8"/>
  <c r="AZ38" i="8"/>
  <c r="AZ37" i="8"/>
  <c r="AZ36" i="8"/>
  <c r="AZ35" i="8"/>
  <c r="AZ34" i="8"/>
  <c r="AZ33" i="8"/>
  <c r="AZ32" i="8"/>
  <c r="AZ31" i="8"/>
  <c r="AZ30" i="8"/>
  <c r="AZ29" i="8"/>
  <c r="AZ28" i="8"/>
  <c r="AZ27" i="8"/>
  <c r="AZ26" i="8"/>
  <c r="AZ25" i="8"/>
  <c r="AZ24" i="8"/>
  <c r="AZ23" i="8"/>
  <c r="AZ22" i="8"/>
  <c r="AZ21" i="8"/>
  <c r="AZ20" i="8"/>
  <c r="AZ19" i="8"/>
  <c r="AZ18" i="8"/>
  <c r="AZ17" i="8"/>
  <c r="AZ16" i="8"/>
  <c r="AZ15" i="8"/>
  <c r="AZ14" i="8"/>
  <c r="AZ225" i="8" s="1"/>
  <c r="AV224" i="8"/>
  <c r="AV223" i="8"/>
  <c r="AV222" i="8"/>
  <c r="AV221" i="8"/>
  <c r="AV220" i="8"/>
  <c r="AV219" i="8"/>
  <c r="AV218" i="8"/>
  <c r="AV217" i="8"/>
  <c r="AV216" i="8"/>
  <c r="AV215" i="8"/>
  <c r="AV214" i="8"/>
  <c r="AV213" i="8"/>
  <c r="AV212" i="8"/>
  <c r="AV211" i="8"/>
  <c r="AV210" i="8"/>
  <c r="AV209" i="8"/>
  <c r="AV208" i="8"/>
  <c r="AV207" i="8"/>
  <c r="AV206" i="8"/>
  <c r="AV205" i="8"/>
  <c r="AV204" i="8"/>
  <c r="AV203" i="8"/>
  <c r="AV202" i="8"/>
  <c r="AV201" i="8"/>
  <c r="AV200" i="8"/>
  <c r="AV199" i="8"/>
  <c r="AV198" i="8"/>
  <c r="AV197" i="8"/>
  <c r="AV196" i="8"/>
  <c r="AV195" i="8"/>
  <c r="AV194" i="8"/>
  <c r="AV193" i="8"/>
  <c r="AV192" i="8"/>
  <c r="AV191" i="8"/>
  <c r="AV190" i="8"/>
  <c r="AV189" i="8"/>
  <c r="AV188" i="8"/>
  <c r="AV187" i="8"/>
  <c r="AV186" i="8"/>
  <c r="AV185" i="8"/>
  <c r="AV184" i="8"/>
  <c r="AV183" i="8"/>
  <c r="AV182" i="8"/>
  <c r="AV181" i="8"/>
  <c r="AV180" i="8"/>
  <c r="AV179" i="8"/>
  <c r="AV178" i="8"/>
  <c r="AV177" i="8"/>
  <c r="AV176" i="8"/>
  <c r="AV175" i="8"/>
  <c r="AV174" i="8"/>
  <c r="AV173" i="8"/>
  <c r="AV172" i="8"/>
  <c r="AV171" i="8"/>
  <c r="AV170" i="8"/>
  <c r="AV169" i="8"/>
  <c r="AV168" i="8"/>
  <c r="AV167" i="8"/>
  <c r="AV166" i="8"/>
  <c r="AV165" i="8"/>
  <c r="AV164" i="8"/>
  <c r="AV163" i="8"/>
  <c r="AV162" i="8"/>
  <c r="AV161" i="8"/>
  <c r="AV160" i="8"/>
  <c r="AV159" i="8"/>
  <c r="AV158" i="8"/>
  <c r="AV157" i="8"/>
  <c r="AV156" i="8"/>
  <c r="AV155" i="8"/>
  <c r="AV154" i="8"/>
  <c r="AV153" i="8"/>
  <c r="AV152" i="8"/>
  <c r="AV151" i="8"/>
  <c r="AV150" i="8"/>
  <c r="AV149" i="8"/>
  <c r="AV148" i="8"/>
  <c r="AV147" i="8"/>
  <c r="AV146" i="8"/>
  <c r="AV145" i="8"/>
  <c r="AV144" i="8"/>
  <c r="AV143" i="8"/>
  <c r="AV142" i="8"/>
  <c r="AV141" i="8"/>
  <c r="AV140" i="8"/>
  <c r="AV139" i="8"/>
  <c r="AV138" i="8"/>
  <c r="AV137" i="8"/>
  <c r="AV136" i="8"/>
  <c r="AV135" i="8"/>
  <c r="AV134" i="8"/>
  <c r="AV133" i="8"/>
  <c r="AV132" i="8"/>
  <c r="AV131" i="8"/>
  <c r="AV130" i="8"/>
  <c r="AV129" i="8"/>
  <c r="AV128" i="8"/>
  <c r="AV127" i="8"/>
  <c r="AV126" i="8"/>
  <c r="AV125" i="8"/>
  <c r="AV124" i="8"/>
  <c r="AV123" i="8"/>
  <c r="AV122" i="8"/>
  <c r="AV121" i="8"/>
  <c r="AV120" i="8"/>
  <c r="AV119" i="8"/>
  <c r="AV118" i="8"/>
  <c r="AV117" i="8"/>
  <c r="AV116" i="8"/>
  <c r="AV115" i="8"/>
  <c r="AV114" i="8"/>
  <c r="AV113" i="8"/>
  <c r="AV112" i="8"/>
  <c r="AV111" i="8"/>
  <c r="AV110" i="8"/>
  <c r="AV109" i="8"/>
  <c r="AV108" i="8"/>
  <c r="AV107" i="8"/>
  <c r="AV106" i="8"/>
  <c r="AV105" i="8"/>
  <c r="AV104" i="8"/>
  <c r="AV103" i="8"/>
  <c r="AV102" i="8"/>
  <c r="AV101" i="8"/>
  <c r="AV100" i="8"/>
  <c r="AV99" i="8"/>
  <c r="AV98" i="8"/>
  <c r="AV97" i="8"/>
  <c r="AV96" i="8"/>
  <c r="AV95" i="8"/>
  <c r="AV94" i="8"/>
  <c r="AV93" i="8"/>
  <c r="AV92" i="8"/>
  <c r="AV91" i="8"/>
  <c r="AV90" i="8"/>
  <c r="AV89" i="8"/>
  <c r="AV88" i="8"/>
  <c r="AV87" i="8"/>
  <c r="AV86" i="8"/>
  <c r="AV85" i="8"/>
  <c r="AV84" i="8"/>
  <c r="AV83" i="8"/>
  <c r="AV82" i="8"/>
  <c r="AV81" i="8"/>
  <c r="AV80" i="8"/>
  <c r="AV79" i="8"/>
  <c r="AV78" i="8"/>
  <c r="AV77" i="8"/>
  <c r="AV76" i="8"/>
  <c r="AV75" i="8"/>
  <c r="AV74" i="8"/>
  <c r="AV73" i="8"/>
  <c r="AV72" i="8"/>
  <c r="AV71" i="8"/>
  <c r="AV70" i="8"/>
  <c r="AV69" i="8"/>
  <c r="AV68" i="8"/>
  <c r="AV67" i="8"/>
  <c r="AV66" i="8"/>
  <c r="AV65" i="8"/>
  <c r="AV64" i="8"/>
  <c r="AV63" i="8"/>
  <c r="AV62" i="8"/>
  <c r="AV61" i="8"/>
  <c r="AV60" i="8"/>
  <c r="AV59" i="8"/>
  <c r="AV58" i="8"/>
  <c r="AV57" i="8"/>
  <c r="AV56" i="8"/>
  <c r="AV55" i="8"/>
  <c r="AV54" i="8"/>
  <c r="AV53" i="8"/>
  <c r="AV52" i="8"/>
  <c r="AV51" i="8"/>
  <c r="AV50" i="8"/>
  <c r="AV49" i="8"/>
  <c r="AV48" i="8"/>
  <c r="AV47" i="8"/>
  <c r="AV46" i="8"/>
  <c r="AV45" i="8"/>
  <c r="AV44" i="8"/>
  <c r="AV43" i="8"/>
  <c r="AV42" i="8"/>
  <c r="AV41" i="8"/>
  <c r="AV40" i="8"/>
  <c r="AV39" i="8"/>
  <c r="AV38" i="8"/>
  <c r="AV37" i="8"/>
  <c r="AV36" i="8"/>
  <c r="AV35" i="8"/>
  <c r="AV34" i="8"/>
  <c r="AV33" i="8"/>
  <c r="AV32" i="8"/>
  <c r="AV31" i="8"/>
  <c r="AV30" i="8"/>
  <c r="AV29" i="8"/>
  <c r="AV28" i="8"/>
  <c r="AV27" i="8"/>
  <c r="AV26" i="8"/>
  <c r="AV25" i="8"/>
  <c r="AV24" i="8"/>
  <c r="AV23" i="8"/>
  <c r="AV22" i="8"/>
  <c r="AV21" i="8"/>
  <c r="AV20" i="8"/>
  <c r="AV19" i="8"/>
  <c r="AV18" i="8"/>
  <c r="AV17" i="8"/>
  <c r="AV16" i="8"/>
  <c r="AV15" i="8"/>
  <c r="AV14" i="8"/>
  <c r="AV225" i="8" s="1"/>
  <c r="AT224" i="8"/>
  <c r="AT223" i="8"/>
  <c r="AT222" i="8"/>
  <c r="AT221" i="8"/>
  <c r="AT220" i="8"/>
  <c r="AT219" i="8"/>
  <c r="AT218" i="8"/>
  <c r="AT217" i="8"/>
  <c r="AT216" i="8"/>
  <c r="AT215" i="8"/>
  <c r="AT214" i="8"/>
  <c r="AT213" i="8"/>
  <c r="AT212" i="8"/>
  <c r="AT211" i="8"/>
  <c r="AT210" i="8"/>
  <c r="AT209" i="8"/>
  <c r="AT208" i="8"/>
  <c r="AT207" i="8"/>
  <c r="AT206" i="8"/>
  <c r="AT205" i="8"/>
  <c r="AT204" i="8"/>
  <c r="AT203" i="8"/>
  <c r="AT202" i="8"/>
  <c r="AT201" i="8"/>
  <c r="AT200" i="8"/>
  <c r="AT199" i="8"/>
  <c r="AT198" i="8"/>
  <c r="AT197" i="8"/>
  <c r="AT196" i="8"/>
  <c r="AT195" i="8"/>
  <c r="AT194" i="8"/>
  <c r="AT193" i="8"/>
  <c r="AT192" i="8"/>
  <c r="AT191" i="8"/>
  <c r="AT190" i="8"/>
  <c r="AT189" i="8"/>
  <c r="AT188" i="8"/>
  <c r="AT187" i="8"/>
  <c r="AT186" i="8"/>
  <c r="AT185" i="8"/>
  <c r="AT184" i="8"/>
  <c r="AT183" i="8"/>
  <c r="AT182" i="8"/>
  <c r="AT181" i="8"/>
  <c r="AT180" i="8"/>
  <c r="AT179" i="8"/>
  <c r="AT178" i="8"/>
  <c r="AT177" i="8"/>
  <c r="AT176" i="8"/>
  <c r="AT175" i="8"/>
  <c r="AT174" i="8"/>
  <c r="AT173" i="8"/>
  <c r="AT172" i="8"/>
  <c r="AT171" i="8"/>
  <c r="AT170" i="8"/>
  <c r="AT169" i="8"/>
  <c r="AT168" i="8"/>
  <c r="AT167" i="8"/>
  <c r="AT166" i="8"/>
  <c r="AT165" i="8"/>
  <c r="AT164" i="8"/>
  <c r="AT163" i="8"/>
  <c r="AT162" i="8"/>
  <c r="AT161" i="8"/>
  <c r="AT160" i="8"/>
  <c r="AT159" i="8"/>
  <c r="AT158" i="8"/>
  <c r="AT157" i="8"/>
  <c r="AT156" i="8"/>
  <c r="AT155" i="8"/>
  <c r="AT154" i="8"/>
  <c r="AT153" i="8"/>
  <c r="AT152" i="8"/>
  <c r="AT151" i="8"/>
  <c r="AT150" i="8"/>
  <c r="AT149" i="8"/>
  <c r="AT148" i="8"/>
  <c r="AT147" i="8"/>
  <c r="AT146" i="8"/>
  <c r="AT145" i="8"/>
  <c r="AT144" i="8"/>
  <c r="AT143" i="8"/>
  <c r="AT142" i="8"/>
  <c r="AT141" i="8"/>
  <c r="AT140" i="8"/>
  <c r="AT139" i="8"/>
  <c r="AT138" i="8"/>
  <c r="AT137" i="8"/>
  <c r="AT136" i="8"/>
  <c r="AT135" i="8"/>
  <c r="AT134" i="8"/>
  <c r="AT133" i="8"/>
  <c r="AT132" i="8"/>
  <c r="AT131" i="8"/>
  <c r="AT130" i="8"/>
  <c r="AT129" i="8"/>
  <c r="AT128" i="8"/>
  <c r="AT127" i="8"/>
  <c r="AT126" i="8"/>
  <c r="AT125" i="8"/>
  <c r="AT124" i="8"/>
  <c r="AT123" i="8"/>
  <c r="AT122" i="8"/>
  <c r="AT121" i="8"/>
  <c r="AT120" i="8"/>
  <c r="AT119" i="8"/>
  <c r="AT118" i="8"/>
  <c r="AT117" i="8"/>
  <c r="AT116" i="8"/>
  <c r="AT115" i="8"/>
  <c r="AT114" i="8"/>
  <c r="AT113" i="8"/>
  <c r="AT112" i="8"/>
  <c r="AT111" i="8"/>
  <c r="AT110" i="8"/>
  <c r="AT109" i="8"/>
  <c r="AT108" i="8"/>
  <c r="AT107" i="8"/>
  <c r="AT106" i="8"/>
  <c r="AT105" i="8"/>
  <c r="AT104" i="8"/>
  <c r="AT103" i="8"/>
  <c r="AT102" i="8"/>
  <c r="AT101" i="8"/>
  <c r="AT100" i="8"/>
  <c r="AT99" i="8"/>
  <c r="AT98" i="8"/>
  <c r="AT97" i="8"/>
  <c r="AT96" i="8"/>
  <c r="AT95" i="8"/>
  <c r="AT94" i="8"/>
  <c r="AT93" i="8"/>
  <c r="AT92" i="8"/>
  <c r="AT91" i="8"/>
  <c r="AT90" i="8"/>
  <c r="AT89" i="8"/>
  <c r="AT88" i="8"/>
  <c r="AT87" i="8"/>
  <c r="AT86" i="8"/>
  <c r="AT85" i="8"/>
  <c r="AT84" i="8"/>
  <c r="AT83" i="8"/>
  <c r="AT82" i="8"/>
  <c r="AT81" i="8"/>
  <c r="AT80" i="8"/>
  <c r="AT79" i="8"/>
  <c r="AT78" i="8"/>
  <c r="AT77" i="8"/>
  <c r="AT76" i="8"/>
  <c r="AT75" i="8"/>
  <c r="AT74" i="8"/>
  <c r="AT73" i="8"/>
  <c r="AT72" i="8"/>
  <c r="AT71" i="8"/>
  <c r="AT70" i="8"/>
  <c r="AT69" i="8"/>
  <c r="AT68" i="8"/>
  <c r="AT67" i="8"/>
  <c r="AT66" i="8"/>
  <c r="AT65" i="8"/>
  <c r="AT64" i="8"/>
  <c r="AT63" i="8"/>
  <c r="AT62" i="8"/>
  <c r="AT61" i="8"/>
  <c r="AT60" i="8"/>
  <c r="AT59" i="8"/>
  <c r="AT58" i="8"/>
  <c r="AT57" i="8"/>
  <c r="AT56" i="8"/>
  <c r="AT55" i="8"/>
  <c r="AT54" i="8"/>
  <c r="AT53" i="8"/>
  <c r="AT52" i="8"/>
  <c r="AT51" i="8"/>
  <c r="AT50" i="8"/>
  <c r="AT49" i="8"/>
  <c r="AT48" i="8"/>
  <c r="AT47" i="8"/>
  <c r="AT46" i="8"/>
  <c r="AT45" i="8"/>
  <c r="AT44" i="8"/>
  <c r="AT43" i="8"/>
  <c r="AT42" i="8"/>
  <c r="AT41" i="8"/>
  <c r="AT40" i="8"/>
  <c r="AT39" i="8"/>
  <c r="AT38" i="8"/>
  <c r="AT37" i="8"/>
  <c r="AT36" i="8"/>
  <c r="AT35" i="8"/>
  <c r="AT34" i="8"/>
  <c r="AT33" i="8"/>
  <c r="AT32" i="8"/>
  <c r="AT31" i="8"/>
  <c r="AT30" i="8"/>
  <c r="AT29" i="8"/>
  <c r="AT28" i="8"/>
  <c r="AT27" i="8"/>
  <c r="AT26" i="8"/>
  <c r="AT25" i="8"/>
  <c r="AT24" i="8"/>
  <c r="AT23" i="8"/>
  <c r="AT22" i="8"/>
  <c r="AT21" i="8"/>
  <c r="AT20" i="8"/>
  <c r="AT19" i="8"/>
  <c r="AT18" i="8"/>
  <c r="AT17" i="8"/>
  <c r="AT16" i="8"/>
  <c r="AT15" i="8"/>
  <c r="AT14" i="8"/>
  <c r="AT225" i="8" s="1"/>
  <c r="AR224" i="8"/>
  <c r="AR223" i="8"/>
  <c r="AR222" i="8"/>
  <c r="AR221" i="8"/>
  <c r="AR220" i="8"/>
  <c r="AR219" i="8"/>
  <c r="AR218" i="8"/>
  <c r="AR217" i="8"/>
  <c r="AR216" i="8"/>
  <c r="AR215" i="8"/>
  <c r="AR214" i="8"/>
  <c r="AR213" i="8"/>
  <c r="AR212" i="8"/>
  <c r="AR211" i="8"/>
  <c r="AR210" i="8"/>
  <c r="AR209" i="8"/>
  <c r="AR208" i="8"/>
  <c r="AR207" i="8"/>
  <c r="AR206" i="8"/>
  <c r="AR205" i="8"/>
  <c r="AR204" i="8"/>
  <c r="AR203" i="8"/>
  <c r="AR202" i="8"/>
  <c r="AR201" i="8"/>
  <c r="AR200" i="8"/>
  <c r="AR199" i="8"/>
  <c r="AR198" i="8"/>
  <c r="AR197" i="8"/>
  <c r="AR196" i="8"/>
  <c r="AR195" i="8"/>
  <c r="AR194" i="8"/>
  <c r="AR193" i="8"/>
  <c r="AR192" i="8"/>
  <c r="AR191" i="8"/>
  <c r="AR190" i="8"/>
  <c r="AR189" i="8"/>
  <c r="AR188" i="8"/>
  <c r="AR187" i="8"/>
  <c r="AR186" i="8"/>
  <c r="AR185" i="8"/>
  <c r="AR184" i="8"/>
  <c r="AR183" i="8"/>
  <c r="AR182" i="8"/>
  <c r="AR181" i="8"/>
  <c r="AR180" i="8"/>
  <c r="AR179" i="8"/>
  <c r="AR178" i="8"/>
  <c r="AR177" i="8"/>
  <c r="AR176" i="8"/>
  <c r="AR175" i="8"/>
  <c r="AR174" i="8"/>
  <c r="AR173" i="8"/>
  <c r="AR172" i="8"/>
  <c r="AR171" i="8"/>
  <c r="AR170" i="8"/>
  <c r="AR169" i="8"/>
  <c r="AR168" i="8"/>
  <c r="AR167" i="8"/>
  <c r="AR166" i="8"/>
  <c r="AR165" i="8"/>
  <c r="AR164" i="8"/>
  <c r="AR163" i="8"/>
  <c r="AR162" i="8"/>
  <c r="AR161" i="8"/>
  <c r="AR160" i="8"/>
  <c r="AR159" i="8"/>
  <c r="AR158" i="8"/>
  <c r="AR157" i="8"/>
  <c r="AR156" i="8"/>
  <c r="AR155" i="8"/>
  <c r="AR154" i="8"/>
  <c r="AR153" i="8"/>
  <c r="AR152" i="8"/>
  <c r="AR151" i="8"/>
  <c r="AR150" i="8"/>
  <c r="AR149" i="8"/>
  <c r="AR148" i="8"/>
  <c r="AR147" i="8"/>
  <c r="AR146" i="8"/>
  <c r="AR145" i="8"/>
  <c r="AR144" i="8"/>
  <c r="AR143" i="8"/>
  <c r="AR142" i="8"/>
  <c r="AR141" i="8"/>
  <c r="AR140" i="8"/>
  <c r="AR139" i="8"/>
  <c r="AR138" i="8"/>
  <c r="AR137" i="8"/>
  <c r="AR136" i="8"/>
  <c r="AR135" i="8"/>
  <c r="AR134" i="8"/>
  <c r="AR133" i="8"/>
  <c r="AR132" i="8"/>
  <c r="AR131" i="8"/>
  <c r="AR130" i="8"/>
  <c r="AR129" i="8"/>
  <c r="AR128" i="8"/>
  <c r="AR127" i="8"/>
  <c r="AR126" i="8"/>
  <c r="AR125" i="8"/>
  <c r="AR124" i="8"/>
  <c r="AR123" i="8"/>
  <c r="AR122" i="8"/>
  <c r="AR121" i="8"/>
  <c r="AR120" i="8"/>
  <c r="AR119" i="8"/>
  <c r="AR118" i="8"/>
  <c r="AR117" i="8"/>
  <c r="AR116" i="8"/>
  <c r="AR115" i="8"/>
  <c r="AR114" i="8"/>
  <c r="AR113" i="8"/>
  <c r="AR112" i="8"/>
  <c r="AR111" i="8"/>
  <c r="AR110" i="8"/>
  <c r="AR109" i="8"/>
  <c r="AR108" i="8"/>
  <c r="AR107" i="8"/>
  <c r="AR106" i="8"/>
  <c r="AR105" i="8"/>
  <c r="AR104" i="8"/>
  <c r="AR103" i="8"/>
  <c r="AR102" i="8"/>
  <c r="AR101" i="8"/>
  <c r="AR100" i="8"/>
  <c r="AR99" i="8"/>
  <c r="AR98" i="8"/>
  <c r="AR97" i="8"/>
  <c r="AR96" i="8"/>
  <c r="AR95" i="8"/>
  <c r="AR94" i="8"/>
  <c r="AR93" i="8"/>
  <c r="AR92" i="8"/>
  <c r="AR91" i="8"/>
  <c r="AR90" i="8"/>
  <c r="AR89" i="8"/>
  <c r="AR88" i="8"/>
  <c r="AR87" i="8"/>
  <c r="AR86" i="8"/>
  <c r="AR85" i="8"/>
  <c r="AR84" i="8"/>
  <c r="AR83" i="8"/>
  <c r="AR82" i="8"/>
  <c r="AR81" i="8"/>
  <c r="AR80" i="8"/>
  <c r="AR79" i="8"/>
  <c r="AR78" i="8"/>
  <c r="AR77" i="8"/>
  <c r="AR76" i="8"/>
  <c r="AR75" i="8"/>
  <c r="AR74" i="8"/>
  <c r="AR73" i="8"/>
  <c r="AR72" i="8"/>
  <c r="AR71" i="8"/>
  <c r="AR70" i="8"/>
  <c r="AR69" i="8"/>
  <c r="AR68" i="8"/>
  <c r="AR67" i="8"/>
  <c r="AR66" i="8"/>
  <c r="AR65" i="8"/>
  <c r="AR64" i="8"/>
  <c r="AR63" i="8"/>
  <c r="AR62" i="8"/>
  <c r="AR61" i="8"/>
  <c r="AR60" i="8"/>
  <c r="AR59" i="8"/>
  <c r="AR58" i="8"/>
  <c r="AR57" i="8"/>
  <c r="AR56" i="8"/>
  <c r="AR55" i="8"/>
  <c r="AR54" i="8"/>
  <c r="AR53" i="8"/>
  <c r="AR52" i="8"/>
  <c r="AR51" i="8"/>
  <c r="AR50" i="8"/>
  <c r="AR49" i="8"/>
  <c r="AR48" i="8"/>
  <c r="AR47" i="8"/>
  <c r="AR46" i="8"/>
  <c r="AR45" i="8"/>
  <c r="AR44" i="8"/>
  <c r="AR43" i="8"/>
  <c r="AR42" i="8"/>
  <c r="AR41" i="8"/>
  <c r="AR40" i="8"/>
  <c r="AR39" i="8"/>
  <c r="AR38" i="8"/>
  <c r="AR37" i="8"/>
  <c r="AR36" i="8"/>
  <c r="AR35" i="8"/>
  <c r="AR34" i="8"/>
  <c r="AR33" i="8"/>
  <c r="AR32" i="8"/>
  <c r="AR31" i="8"/>
  <c r="AR30" i="8"/>
  <c r="AR29" i="8"/>
  <c r="AR28" i="8"/>
  <c r="AR27" i="8"/>
  <c r="AR26" i="8"/>
  <c r="AR25" i="8"/>
  <c r="AR24" i="8"/>
  <c r="AR23" i="8"/>
  <c r="AR22" i="8"/>
  <c r="AR21" i="8"/>
  <c r="AR20" i="8"/>
  <c r="AR19" i="8"/>
  <c r="AR18" i="8"/>
  <c r="AR17" i="8"/>
  <c r="AR16" i="8"/>
  <c r="AR15" i="8"/>
  <c r="AR14" i="8"/>
  <c r="AR225" i="8" s="1"/>
  <c r="AP224" i="8"/>
  <c r="AP223" i="8"/>
  <c r="AP222" i="8"/>
  <c r="AP221" i="8"/>
  <c r="AP220" i="8"/>
  <c r="AP219" i="8"/>
  <c r="AP218" i="8"/>
  <c r="AP217" i="8"/>
  <c r="AP216" i="8"/>
  <c r="AP215" i="8"/>
  <c r="AP214" i="8"/>
  <c r="AP213" i="8"/>
  <c r="AP212" i="8"/>
  <c r="AP211" i="8"/>
  <c r="AP210" i="8"/>
  <c r="AP209" i="8"/>
  <c r="AP208" i="8"/>
  <c r="AP207" i="8"/>
  <c r="AP206" i="8"/>
  <c r="AP205" i="8"/>
  <c r="AP204" i="8"/>
  <c r="AP203" i="8"/>
  <c r="AP202" i="8"/>
  <c r="AP201" i="8"/>
  <c r="AP200" i="8"/>
  <c r="AP199" i="8"/>
  <c r="AP198" i="8"/>
  <c r="AP197" i="8"/>
  <c r="AP196" i="8"/>
  <c r="AP195" i="8"/>
  <c r="AP194" i="8"/>
  <c r="AP193" i="8"/>
  <c r="AP192" i="8"/>
  <c r="AP191" i="8"/>
  <c r="AP190" i="8"/>
  <c r="AP189" i="8"/>
  <c r="AP188" i="8"/>
  <c r="AP187" i="8"/>
  <c r="AP186" i="8"/>
  <c r="AP185" i="8"/>
  <c r="AP184" i="8"/>
  <c r="AP183" i="8"/>
  <c r="AP182" i="8"/>
  <c r="AP181" i="8"/>
  <c r="AP180" i="8"/>
  <c r="AP179" i="8"/>
  <c r="AP178" i="8"/>
  <c r="AP177" i="8"/>
  <c r="AP176" i="8"/>
  <c r="AP175" i="8"/>
  <c r="AP174" i="8"/>
  <c r="AP173" i="8"/>
  <c r="AP172" i="8"/>
  <c r="AP171" i="8"/>
  <c r="AP170" i="8"/>
  <c r="AP169" i="8"/>
  <c r="AP168" i="8"/>
  <c r="AP167" i="8"/>
  <c r="AP166" i="8"/>
  <c r="AP165" i="8"/>
  <c r="AP164" i="8"/>
  <c r="AP163" i="8"/>
  <c r="AP162" i="8"/>
  <c r="AP161" i="8"/>
  <c r="AP160" i="8"/>
  <c r="AP159" i="8"/>
  <c r="AP158" i="8"/>
  <c r="AP157" i="8"/>
  <c r="AP156" i="8"/>
  <c r="AP155" i="8"/>
  <c r="AP154" i="8"/>
  <c r="AP153" i="8"/>
  <c r="AP152" i="8"/>
  <c r="AP151" i="8"/>
  <c r="AP150" i="8"/>
  <c r="AP149" i="8"/>
  <c r="AP148" i="8"/>
  <c r="AP147" i="8"/>
  <c r="AP146" i="8"/>
  <c r="AP145" i="8"/>
  <c r="AP144" i="8"/>
  <c r="AP143" i="8"/>
  <c r="AP142" i="8"/>
  <c r="AP141" i="8"/>
  <c r="AP140" i="8"/>
  <c r="AP139" i="8"/>
  <c r="AP138" i="8"/>
  <c r="AP137" i="8"/>
  <c r="AP136" i="8"/>
  <c r="AP135" i="8"/>
  <c r="AP134" i="8"/>
  <c r="AP133" i="8"/>
  <c r="AP132" i="8"/>
  <c r="AP131" i="8"/>
  <c r="AP130" i="8"/>
  <c r="AP129" i="8"/>
  <c r="AP128" i="8"/>
  <c r="AP127" i="8"/>
  <c r="AP126" i="8"/>
  <c r="AP125" i="8"/>
  <c r="AP124" i="8"/>
  <c r="AP123" i="8"/>
  <c r="AP122" i="8"/>
  <c r="AP121" i="8"/>
  <c r="AP120" i="8"/>
  <c r="AP119" i="8"/>
  <c r="AP118" i="8"/>
  <c r="AP117" i="8"/>
  <c r="AP116" i="8"/>
  <c r="AP115" i="8"/>
  <c r="AP114" i="8"/>
  <c r="AP113" i="8"/>
  <c r="AP112" i="8"/>
  <c r="AP111" i="8"/>
  <c r="AP110" i="8"/>
  <c r="AP109" i="8"/>
  <c r="AP108" i="8"/>
  <c r="AP107" i="8"/>
  <c r="AP106" i="8"/>
  <c r="AP105" i="8"/>
  <c r="AP104" i="8"/>
  <c r="AP103" i="8"/>
  <c r="AP102" i="8"/>
  <c r="AP101" i="8"/>
  <c r="AP100" i="8"/>
  <c r="AP99" i="8"/>
  <c r="AP98" i="8"/>
  <c r="AP97" i="8"/>
  <c r="AP96" i="8"/>
  <c r="AP95" i="8"/>
  <c r="AP94" i="8"/>
  <c r="AP93" i="8"/>
  <c r="AP92" i="8"/>
  <c r="AP91" i="8"/>
  <c r="AP90" i="8"/>
  <c r="AP89" i="8"/>
  <c r="AP88" i="8"/>
  <c r="AP87" i="8"/>
  <c r="AP86" i="8"/>
  <c r="AP85" i="8"/>
  <c r="AP84" i="8"/>
  <c r="AP83" i="8"/>
  <c r="AP82" i="8"/>
  <c r="AP81" i="8"/>
  <c r="AP80" i="8"/>
  <c r="AP79" i="8"/>
  <c r="AP78" i="8"/>
  <c r="AP77" i="8"/>
  <c r="AP76" i="8"/>
  <c r="AP75" i="8"/>
  <c r="AP74" i="8"/>
  <c r="AP73" i="8"/>
  <c r="AP72" i="8"/>
  <c r="AP71" i="8"/>
  <c r="AP70" i="8"/>
  <c r="AP69" i="8"/>
  <c r="AP68" i="8"/>
  <c r="AP67" i="8"/>
  <c r="AP66" i="8"/>
  <c r="AP65" i="8"/>
  <c r="AP64" i="8"/>
  <c r="AP63" i="8"/>
  <c r="AP62" i="8"/>
  <c r="AP61" i="8"/>
  <c r="AP60" i="8"/>
  <c r="AP59" i="8"/>
  <c r="AP58" i="8"/>
  <c r="AP57" i="8"/>
  <c r="AP56" i="8"/>
  <c r="AP55" i="8"/>
  <c r="AP54" i="8"/>
  <c r="AP53" i="8"/>
  <c r="AP52" i="8"/>
  <c r="AP51" i="8"/>
  <c r="AP50" i="8"/>
  <c r="AP49" i="8"/>
  <c r="AP48" i="8"/>
  <c r="AP47" i="8"/>
  <c r="AP46" i="8"/>
  <c r="AP45" i="8"/>
  <c r="AP44" i="8"/>
  <c r="AP43" i="8"/>
  <c r="AP42" i="8"/>
  <c r="AP41" i="8"/>
  <c r="AP40" i="8"/>
  <c r="AP39" i="8"/>
  <c r="AP38" i="8"/>
  <c r="AP37" i="8"/>
  <c r="AP36" i="8"/>
  <c r="AP35" i="8"/>
  <c r="AP34" i="8"/>
  <c r="AP33" i="8"/>
  <c r="AP32" i="8"/>
  <c r="AP31" i="8"/>
  <c r="AP30" i="8"/>
  <c r="AP29" i="8"/>
  <c r="AP28" i="8"/>
  <c r="AP27" i="8"/>
  <c r="AP26" i="8"/>
  <c r="AP25" i="8"/>
  <c r="AP24" i="8"/>
  <c r="AP23" i="8"/>
  <c r="AP22" i="8"/>
  <c r="AP21" i="8"/>
  <c r="AP20" i="8"/>
  <c r="AP19" i="8"/>
  <c r="AP18" i="8"/>
  <c r="AP17" i="8"/>
  <c r="AP16" i="8"/>
  <c r="AP15" i="8"/>
  <c r="AP14" i="8"/>
  <c r="AP225" i="8" s="1"/>
  <c r="AN224" i="8"/>
  <c r="AN223" i="8"/>
  <c r="AN222" i="8"/>
  <c r="AN221" i="8"/>
  <c r="AN220" i="8"/>
  <c r="AN219" i="8"/>
  <c r="AN218" i="8"/>
  <c r="AN217" i="8"/>
  <c r="AN216" i="8"/>
  <c r="AN215" i="8"/>
  <c r="AN214" i="8"/>
  <c r="AN213" i="8"/>
  <c r="AN212" i="8"/>
  <c r="AN211" i="8"/>
  <c r="AN210" i="8"/>
  <c r="AN209" i="8"/>
  <c r="AN208" i="8"/>
  <c r="AN207" i="8"/>
  <c r="AN206" i="8"/>
  <c r="AN205" i="8"/>
  <c r="AN204" i="8"/>
  <c r="AN203" i="8"/>
  <c r="AN202" i="8"/>
  <c r="AN201" i="8"/>
  <c r="AN200" i="8"/>
  <c r="AN199" i="8"/>
  <c r="AN198" i="8"/>
  <c r="AN197" i="8"/>
  <c r="AN196" i="8"/>
  <c r="AN195" i="8"/>
  <c r="AN194" i="8"/>
  <c r="AN193" i="8"/>
  <c r="AN192" i="8"/>
  <c r="AN191" i="8"/>
  <c r="AN190" i="8"/>
  <c r="AN189" i="8"/>
  <c r="AN188" i="8"/>
  <c r="AN187" i="8"/>
  <c r="AN186" i="8"/>
  <c r="AN185" i="8"/>
  <c r="AN184" i="8"/>
  <c r="AN183" i="8"/>
  <c r="AN182" i="8"/>
  <c r="AN181" i="8"/>
  <c r="AN180" i="8"/>
  <c r="AN179" i="8"/>
  <c r="AN178" i="8"/>
  <c r="AN177" i="8"/>
  <c r="AN176" i="8"/>
  <c r="AN175" i="8"/>
  <c r="AN174" i="8"/>
  <c r="AN173" i="8"/>
  <c r="AN172" i="8"/>
  <c r="AN171" i="8"/>
  <c r="AN170" i="8"/>
  <c r="AN169" i="8"/>
  <c r="AN168" i="8"/>
  <c r="AN167" i="8"/>
  <c r="AN166" i="8"/>
  <c r="AN165" i="8"/>
  <c r="AN164" i="8"/>
  <c r="AN163" i="8"/>
  <c r="AN162" i="8"/>
  <c r="AN161" i="8"/>
  <c r="AN160" i="8"/>
  <c r="AN159" i="8"/>
  <c r="AN158" i="8"/>
  <c r="AN157" i="8"/>
  <c r="AN156" i="8"/>
  <c r="AN155" i="8"/>
  <c r="AN154" i="8"/>
  <c r="AN153" i="8"/>
  <c r="AN152" i="8"/>
  <c r="AN151" i="8"/>
  <c r="AN150" i="8"/>
  <c r="AN149" i="8"/>
  <c r="AN148" i="8"/>
  <c r="AN147" i="8"/>
  <c r="AN146" i="8"/>
  <c r="AN145" i="8"/>
  <c r="AN144" i="8"/>
  <c r="AN143" i="8"/>
  <c r="AN142" i="8"/>
  <c r="AN141" i="8"/>
  <c r="AN140" i="8"/>
  <c r="AN139" i="8"/>
  <c r="AN138" i="8"/>
  <c r="AN137" i="8"/>
  <c r="AN136" i="8"/>
  <c r="AN135" i="8"/>
  <c r="AN134" i="8"/>
  <c r="AN133" i="8"/>
  <c r="AN132" i="8"/>
  <c r="AN131" i="8"/>
  <c r="AN130" i="8"/>
  <c r="AN129" i="8"/>
  <c r="AN128" i="8"/>
  <c r="AN127" i="8"/>
  <c r="AN126" i="8"/>
  <c r="AN125" i="8"/>
  <c r="AN124" i="8"/>
  <c r="AN123" i="8"/>
  <c r="AN122" i="8"/>
  <c r="AN121" i="8"/>
  <c r="AN120" i="8"/>
  <c r="AN119" i="8"/>
  <c r="AN118" i="8"/>
  <c r="AN117" i="8"/>
  <c r="AN116" i="8"/>
  <c r="AN115" i="8"/>
  <c r="AN114" i="8"/>
  <c r="AN113" i="8"/>
  <c r="AN112" i="8"/>
  <c r="AN111" i="8"/>
  <c r="AN110" i="8"/>
  <c r="AN109" i="8"/>
  <c r="AN108" i="8"/>
  <c r="AN107" i="8"/>
  <c r="AN106" i="8"/>
  <c r="AN105" i="8"/>
  <c r="AN104" i="8"/>
  <c r="AN103" i="8"/>
  <c r="AN102" i="8"/>
  <c r="AN101" i="8"/>
  <c r="AN100" i="8"/>
  <c r="AN99" i="8"/>
  <c r="AN98" i="8"/>
  <c r="AN97" i="8"/>
  <c r="AN96" i="8"/>
  <c r="AN95" i="8"/>
  <c r="AN94" i="8"/>
  <c r="AN93" i="8"/>
  <c r="AN92" i="8"/>
  <c r="AN91" i="8"/>
  <c r="AN90" i="8"/>
  <c r="AN89" i="8"/>
  <c r="AN88" i="8"/>
  <c r="AN87" i="8"/>
  <c r="AN86" i="8"/>
  <c r="AN85" i="8"/>
  <c r="AN84" i="8"/>
  <c r="AN83" i="8"/>
  <c r="AN82" i="8"/>
  <c r="AN81" i="8"/>
  <c r="AN80" i="8"/>
  <c r="AN79" i="8"/>
  <c r="AN78" i="8"/>
  <c r="AN77" i="8"/>
  <c r="AN76" i="8"/>
  <c r="AN75" i="8"/>
  <c r="AN74" i="8"/>
  <c r="AN73" i="8"/>
  <c r="AN72" i="8"/>
  <c r="AN71" i="8"/>
  <c r="AN70" i="8"/>
  <c r="AN69" i="8"/>
  <c r="AN68" i="8"/>
  <c r="AN67" i="8"/>
  <c r="AN66" i="8"/>
  <c r="AN65" i="8"/>
  <c r="AN64" i="8"/>
  <c r="AN63" i="8"/>
  <c r="AN62" i="8"/>
  <c r="AN61" i="8"/>
  <c r="AN60" i="8"/>
  <c r="AN59" i="8"/>
  <c r="AN58" i="8"/>
  <c r="AN57" i="8"/>
  <c r="AN56" i="8"/>
  <c r="AN55" i="8"/>
  <c r="AN54" i="8"/>
  <c r="AN53" i="8"/>
  <c r="AN52" i="8"/>
  <c r="AN51" i="8"/>
  <c r="AN50" i="8"/>
  <c r="AN49" i="8"/>
  <c r="AN48" i="8"/>
  <c r="AN47" i="8"/>
  <c r="AN46" i="8"/>
  <c r="AN45" i="8"/>
  <c r="AN44" i="8"/>
  <c r="AN43" i="8"/>
  <c r="AN42" i="8"/>
  <c r="AN41" i="8"/>
  <c r="AN40" i="8"/>
  <c r="AN39" i="8"/>
  <c r="AN38" i="8"/>
  <c r="AN37" i="8"/>
  <c r="AN36" i="8"/>
  <c r="AN35" i="8"/>
  <c r="AN34" i="8"/>
  <c r="AN33" i="8"/>
  <c r="AN32" i="8"/>
  <c r="AN31" i="8"/>
  <c r="AN30" i="8"/>
  <c r="AN29" i="8"/>
  <c r="AN28" i="8"/>
  <c r="AN27" i="8"/>
  <c r="AN26" i="8"/>
  <c r="AN25" i="8"/>
  <c r="AN24" i="8"/>
  <c r="AN23" i="8"/>
  <c r="AN22" i="8"/>
  <c r="AN21" i="8"/>
  <c r="AN20" i="8"/>
  <c r="AN19" i="8"/>
  <c r="AN18" i="8"/>
  <c r="AN17" i="8"/>
  <c r="AN16" i="8"/>
  <c r="AN15" i="8"/>
  <c r="AN14" i="8"/>
  <c r="AN225" i="8" s="1"/>
  <c r="AL224" i="8"/>
  <c r="AL223" i="8"/>
  <c r="AL222" i="8"/>
  <c r="AL221" i="8"/>
  <c r="AL220" i="8"/>
  <c r="AL219" i="8"/>
  <c r="AL218" i="8"/>
  <c r="AL217" i="8"/>
  <c r="AL216" i="8"/>
  <c r="AL215" i="8"/>
  <c r="AL214" i="8"/>
  <c r="AL213" i="8"/>
  <c r="AL212" i="8"/>
  <c r="AL211" i="8"/>
  <c r="AL210" i="8"/>
  <c r="AL209" i="8"/>
  <c r="AL208" i="8"/>
  <c r="AL207" i="8"/>
  <c r="AL206" i="8"/>
  <c r="AL205" i="8"/>
  <c r="AL204" i="8"/>
  <c r="AL203" i="8"/>
  <c r="AL202" i="8"/>
  <c r="AL201" i="8"/>
  <c r="AL200" i="8"/>
  <c r="AL199" i="8"/>
  <c r="AL198" i="8"/>
  <c r="AL197" i="8"/>
  <c r="AL196" i="8"/>
  <c r="AL195" i="8"/>
  <c r="AL194" i="8"/>
  <c r="AL193" i="8"/>
  <c r="AL192" i="8"/>
  <c r="AL191" i="8"/>
  <c r="AL190" i="8"/>
  <c r="AL189" i="8"/>
  <c r="AL188" i="8"/>
  <c r="AL187" i="8"/>
  <c r="AL186" i="8"/>
  <c r="AL185" i="8"/>
  <c r="AL184" i="8"/>
  <c r="AL183" i="8"/>
  <c r="AL182" i="8"/>
  <c r="AL181" i="8"/>
  <c r="AL180" i="8"/>
  <c r="AL179" i="8"/>
  <c r="AL178" i="8"/>
  <c r="AL177" i="8"/>
  <c r="AL176" i="8"/>
  <c r="AL175" i="8"/>
  <c r="AL174" i="8"/>
  <c r="AL173" i="8"/>
  <c r="AL172" i="8"/>
  <c r="AL171" i="8"/>
  <c r="AL170" i="8"/>
  <c r="AL169" i="8"/>
  <c r="AL168" i="8"/>
  <c r="AL167" i="8"/>
  <c r="AL166" i="8"/>
  <c r="AL165" i="8"/>
  <c r="AL164" i="8"/>
  <c r="AL163" i="8"/>
  <c r="AL162" i="8"/>
  <c r="AL161" i="8"/>
  <c r="AL160" i="8"/>
  <c r="AL159" i="8"/>
  <c r="AL158" i="8"/>
  <c r="AL157" i="8"/>
  <c r="AL156" i="8"/>
  <c r="AL155" i="8"/>
  <c r="AL154" i="8"/>
  <c r="AL153" i="8"/>
  <c r="AL152" i="8"/>
  <c r="AL151" i="8"/>
  <c r="AL150" i="8"/>
  <c r="AL149" i="8"/>
  <c r="AL148" i="8"/>
  <c r="AL147" i="8"/>
  <c r="AL146" i="8"/>
  <c r="AL145" i="8"/>
  <c r="AL144" i="8"/>
  <c r="AL143" i="8"/>
  <c r="AL142" i="8"/>
  <c r="AL141" i="8"/>
  <c r="AL140" i="8"/>
  <c r="AL139" i="8"/>
  <c r="AL138" i="8"/>
  <c r="AL137" i="8"/>
  <c r="AL136" i="8"/>
  <c r="AL135" i="8"/>
  <c r="AL134" i="8"/>
  <c r="AL133" i="8"/>
  <c r="AL132" i="8"/>
  <c r="AL131" i="8"/>
  <c r="AL130" i="8"/>
  <c r="AL129" i="8"/>
  <c r="AL128" i="8"/>
  <c r="AL127" i="8"/>
  <c r="AL126" i="8"/>
  <c r="AL125" i="8"/>
  <c r="AL124" i="8"/>
  <c r="AL123" i="8"/>
  <c r="AL122" i="8"/>
  <c r="AL121" i="8"/>
  <c r="AL120" i="8"/>
  <c r="AL119" i="8"/>
  <c r="AL118" i="8"/>
  <c r="AL117" i="8"/>
  <c r="AL116" i="8"/>
  <c r="AL115" i="8"/>
  <c r="AL114" i="8"/>
  <c r="AL113" i="8"/>
  <c r="AL112" i="8"/>
  <c r="AL111" i="8"/>
  <c r="AL110" i="8"/>
  <c r="AL109" i="8"/>
  <c r="AL108" i="8"/>
  <c r="AL107" i="8"/>
  <c r="AL106" i="8"/>
  <c r="AL105" i="8"/>
  <c r="AL104" i="8"/>
  <c r="AL103" i="8"/>
  <c r="AL102" i="8"/>
  <c r="AL101" i="8"/>
  <c r="AL100" i="8"/>
  <c r="AL99" i="8"/>
  <c r="AL98" i="8"/>
  <c r="AL97" i="8"/>
  <c r="AL96" i="8"/>
  <c r="AL95" i="8"/>
  <c r="AL94" i="8"/>
  <c r="AL93" i="8"/>
  <c r="AL92" i="8"/>
  <c r="AL91" i="8"/>
  <c r="AL90" i="8"/>
  <c r="AL89" i="8"/>
  <c r="AL88" i="8"/>
  <c r="AL87" i="8"/>
  <c r="AL86" i="8"/>
  <c r="AL85" i="8"/>
  <c r="AL84" i="8"/>
  <c r="AL83" i="8"/>
  <c r="AL82" i="8"/>
  <c r="AL81" i="8"/>
  <c r="AL80" i="8"/>
  <c r="AL79" i="8"/>
  <c r="AL78" i="8"/>
  <c r="AL77" i="8"/>
  <c r="AL76" i="8"/>
  <c r="AL75" i="8"/>
  <c r="AL74" i="8"/>
  <c r="AL73" i="8"/>
  <c r="AL72" i="8"/>
  <c r="AL71" i="8"/>
  <c r="AL70" i="8"/>
  <c r="AL69" i="8"/>
  <c r="AL68" i="8"/>
  <c r="AL67" i="8"/>
  <c r="AL66" i="8"/>
  <c r="AL65" i="8"/>
  <c r="AL64" i="8"/>
  <c r="AL63" i="8"/>
  <c r="AL62" i="8"/>
  <c r="AL61" i="8"/>
  <c r="AL60" i="8"/>
  <c r="AL59" i="8"/>
  <c r="AL58" i="8"/>
  <c r="AL57" i="8"/>
  <c r="AL56" i="8"/>
  <c r="AL55" i="8"/>
  <c r="AL54" i="8"/>
  <c r="AL53" i="8"/>
  <c r="AL52" i="8"/>
  <c r="AL51" i="8"/>
  <c r="AL50" i="8"/>
  <c r="AL49" i="8"/>
  <c r="AL48" i="8"/>
  <c r="AL47" i="8"/>
  <c r="AL46" i="8"/>
  <c r="AL45" i="8"/>
  <c r="AL44" i="8"/>
  <c r="AL43" i="8"/>
  <c r="AL42" i="8"/>
  <c r="AL41" i="8"/>
  <c r="AL40" i="8"/>
  <c r="AL39" i="8"/>
  <c r="AL38" i="8"/>
  <c r="AL37" i="8"/>
  <c r="AL36" i="8"/>
  <c r="AL35" i="8"/>
  <c r="AL34" i="8"/>
  <c r="AL33" i="8"/>
  <c r="AL32" i="8"/>
  <c r="AL31" i="8"/>
  <c r="AL30" i="8"/>
  <c r="AL29" i="8"/>
  <c r="AL28" i="8"/>
  <c r="AL27" i="8"/>
  <c r="AL26" i="8"/>
  <c r="AL25" i="8"/>
  <c r="AL24" i="8"/>
  <c r="AL23" i="8"/>
  <c r="AL22" i="8"/>
  <c r="AL21" i="8"/>
  <c r="AL20" i="8"/>
  <c r="AL19" i="8"/>
  <c r="AL18" i="8"/>
  <c r="AL17" i="8"/>
  <c r="AL16" i="8"/>
  <c r="AL15" i="8"/>
  <c r="AL14" i="8"/>
  <c r="AL225" i="8" s="1"/>
  <c r="AJ224" i="8"/>
  <c r="AJ223" i="8"/>
  <c r="AJ222" i="8"/>
  <c r="AJ221" i="8"/>
  <c r="AJ220" i="8"/>
  <c r="AJ219" i="8"/>
  <c r="AJ218" i="8"/>
  <c r="AJ217" i="8"/>
  <c r="AJ216" i="8"/>
  <c r="AJ215" i="8"/>
  <c r="AJ214" i="8"/>
  <c r="AJ213" i="8"/>
  <c r="AJ212" i="8"/>
  <c r="AJ211" i="8"/>
  <c r="AJ210" i="8"/>
  <c r="AJ209" i="8"/>
  <c r="AJ208" i="8"/>
  <c r="AJ207" i="8"/>
  <c r="AJ206" i="8"/>
  <c r="AJ205" i="8"/>
  <c r="AJ204" i="8"/>
  <c r="AJ203" i="8"/>
  <c r="AJ202" i="8"/>
  <c r="AJ201" i="8"/>
  <c r="AJ200" i="8"/>
  <c r="AJ199" i="8"/>
  <c r="AJ198" i="8"/>
  <c r="AJ197" i="8"/>
  <c r="AJ196" i="8"/>
  <c r="AJ195" i="8"/>
  <c r="AJ194" i="8"/>
  <c r="AJ193" i="8"/>
  <c r="AJ192" i="8"/>
  <c r="AJ191" i="8"/>
  <c r="AJ190" i="8"/>
  <c r="AJ189" i="8"/>
  <c r="AJ188" i="8"/>
  <c r="AJ187" i="8"/>
  <c r="AJ186" i="8"/>
  <c r="AJ185" i="8"/>
  <c r="AJ184" i="8"/>
  <c r="AJ183" i="8"/>
  <c r="AJ182" i="8"/>
  <c r="AJ181" i="8"/>
  <c r="AJ180" i="8"/>
  <c r="AJ179" i="8"/>
  <c r="AJ178" i="8"/>
  <c r="AJ177" i="8"/>
  <c r="AJ176" i="8"/>
  <c r="AJ175" i="8"/>
  <c r="AJ174" i="8"/>
  <c r="AJ173" i="8"/>
  <c r="AJ172" i="8"/>
  <c r="AJ171" i="8"/>
  <c r="AJ170" i="8"/>
  <c r="AJ169" i="8"/>
  <c r="AJ168" i="8"/>
  <c r="AJ167" i="8"/>
  <c r="AJ166" i="8"/>
  <c r="AJ165" i="8"/>
  <c r="AJ164" i="8"/>
  <c r="AJ163" i="8"/>
  <c r="AJ162" i="8"/>
  <c r="AJ161" i="8"/>
  <c r="AJ160" i="8"/>
  <c r="AJ159" i="8"/>
  <c r="AJ158" i="8"/>
  <c r="AJ157" i="8"/>
  <c r="AJ156" i="8"/>
  <c r="AJ155" i="8"/>
  <c r="AJ154" i="8"/>
  <c r="AJ153" i="8"/>
  <c r="AJ152" i="8"/>
  <c r="AJ151" i="8"/>
  <c r="AJ150" i="8"/>
  <c r="AJ149" i="8"/>
  <c r="AJ148" i="8"/>
  <c r="AJ147" i="8"/>
  <c r="AJ146" i="8"/>
  <c r="AJ145" i="8"/>
  <c r="AJ144" i="8"/>
  <c r="AJ143" i="8"/>
  <c r="AJ142" i="8"/>
  <c r="AJ141" i="8"/>
  <c r="AJ140" i="8"/>
  <c r="AJ139" i="8"/>
  <c r="AJ138" i="8"/>
  <c r="AJ137" i="8"/>
  <c r="AJ136" i="8"/>
  <c r="AJ135" i="8"/>
  <c r="AJ134" i="8"/>
  <c r="AJ133" i="8"/>
  <c r="AJ132" i="8"/>
  <c r="AJ131" i="8"/>
  <c r="AJ130" i="8"/>
  <c r="AJ129" i="8"/>
  <c r="AJ128" i="8"/>
  <c r="AJ127" i="8"/>
  <c r="AJ126" i="8"/>
  <c r="AJ125" i="8"/>
  <c r="AJ124" i="8"/>
  <c r="AJ123" i="8"/>
  <c r="AJ122" i="8"/>
  <c r="AJ121" i="8"/>
  <c r="AJ120" i="8"/>
  <c r="AJ119" i="8"/>
  <c r="AJ118" i="8"/>
  <c r="AJ117" i="8"/>
  <c r="AJ116" i="8"/>
  <c r="AJ115" i="8"/>
  <c r="AJ114" i="8"/>
  <c r="AJ113" i="8"/>
  <c r="AJ112" i="8"/>
  <c r="AJ111" i="8"/>
  <c r="AJ110" i="8"/>
  <c r="AJ109" i="8"/>
  <c r="AJ108" i="8"/>
  <c r="AJ107" i="8"/>
  <c r="AJ106" i="8"/>
  <c r="AJ105" i="8"/>
  <c r="AJ104" i="8"/>
  <c r="AJ103" i="8"/>
  <c r="AJ102" i="8"/>
  <c r="AJ101" i="8"/>
  <c r="AJ100" i="8"/>
  <c r="AJ99" i="8"/>
  <c r="AJ98" i="8"/>
  <c r="AJ97" i="8"/>
  <c r="AJ96" i="8"/>
  <c r="AJ95" i="8"/>
  <c r="AJ94" i="8"/>
  <c r="AJ93" i="8"/>
  <c r="AJ92" i="8"/>
  <c r="AJ91" i="8"/>
  <c r="AJ90" i="8"/>
  <c r="AJ89" i="8"/>
  <c r="AJ88" i="8"/>
  <c r="AJ87" i="8"/>
  <c r="AJ86" i="8"/>
  <c r="AJ85" i="8"/>
  <c r="AJ84" i="8"/>
  <c r="AJ83" i="8"/>
  <c r="AJ82" i="8"/>
  <c r="AJ81" i="8"/>
  <c r="AJ80" i="8"/>
  <c r="AJ79" i="8"/>
  <c r="AJ78" i="8"/>
  <c r="AJ77" i="8"/>
  <c r="AJ76" i="8"/>
  <c r="AJ75" i="8"/>
  <c r="AJ74" i="8"/>
  <c r="AJ73" i="8"/>
  <c r="AJ72" i="8"/>
  <c r="AJ71" i="8"/>
  <c r="AJ70" i="8"/>
  <c r="AJ69" i="8"/>
  <c r="AJ68" i="8"/>
  <c r="AJ67" i="8"/>
  <c r="AJ66" i="8"/>
  <c r="AJ65" i="8"/>
  <c r="AJ64" i="8"/>
  <c r="AJ63" i="8"/>
  <c r="AJ62" i="8"/>
  <c r="AJ61" i="8"/>
  <c r="AJ60" i="8"/>
  <c r="AJ59" i="8"/>
  <c r="AJ58" i="8"/>
  <c r="AJ57" i="8"/>
  <c r="AJ56" i="8"/>
  <c r="AJ55" i="8"/>
  <c r="AJ54" i="8"/>
  <c r="AJ53" i="8"/>
  <c r="AJ52" i="8"/>
  <c r="AJ51" i="8"/>
  <c r="AJ50" i="8"/>
  <c r="AJ49" i="8"/>
  <c r="AJ48" i="8"/>
  <c r="AJ47" i="8"/>
  <c r="AJ46" i="8"/>
  <c r="AJ45" i="8"/>
  <c r="AJ44" i="8"/>
  <c r="AJ43" i="8"/>
  <c r="AJ42" i="8"/>
  <c r="AJ41" i="8"/>
  <c r="AJ40" i="8"/>
  <c r="AJ39" i="8"/>
  <c r="AJ38" i="8"/>
  <c r="AJ37" i="8"/>
  <c r="AJ36" i="8"/>
  <c r="AJ35" i="8"/>
  <c r="AJ34" i="8"/>
  <c r="AJ33" i="8"/>
  <c r="AJ32" i="8"/>
  <c r="AJ31" i="8"/>
  <c r="AJ30" i="8"/>
  <c r="AJ29" i="8"/>
  <c r="AJ28" i="8"/>
  <c r="AJ27" i="8"/>
  <c r="AJ26" i="8"/>
  <c r="AJ25" i="8"/>
  <c r="AJ24" i="8"/>
  <c r="AJ23" i="8"/>
  <c r="AJ22" i="8"/>
  <c r="AJ21" i="8"/>
  <c r="AJ20" i="8"/>
  <c r="AJ19" i="8"/>
  <c r="AJ18" i="8"/>
  <c r="AJ17" i="8"/>
  <c r="AJ16" i="8"/>
  <c r="AJ15" i="8"/>
  <c r="AJ14" i="8"/>
  <c r="AJ225" i="8" s="1"/>
  <c r="AH224" i="8"/>
  <c r="AH223" i="8"/>
  <c r="AH222" i="8"/>
  <c r="AH221" i="8"/>
  <c r="AH220" i="8"/>
  <c r="AH219" i="8"/>
  <c r="AH218" i="8"/>
  <c r="AH217" i="8"/>
  <c r="AH216" i="8"/>
  <c r="AH215" i="8"/>
  <c r="AH214" i="8"/>
  <c r="AH213" i="8"/>
  <c r="AH212" i="8"/>
  <c r="AH211" i="8"/>
  <c r="AH210" i="8"/>
  <c r="AH209" i="8"/>
  <c r="AH208" i="8"/>
  <c r="AH207" i="8"/>
  <c r="AH206" i="8"/>
  <c r="AH205" i="8"/>
  <c r="AH204" i="8"/>
  <c r="AH203" i="8"/>
  <c r="AH202" i="8"/>
  <c r="AH201" i="8"/>
  <c r="AH200" i="8"/>
  <c r="AH199" i="8"/>
  <c r="AH198" i="8"/>
  <c r="AH197" i="8"/>
  <c r="AH196" i="8"/>
  <c r="AH195" i="8"/>
  <c r="AH194" i="8"/>
  <c r="AH193" i="8"/>
  <c r="AH192" i="8"/>
  <c r="AH191" i="8"/>
  <c r="AH190" i="8"/>
  <c r="AH189" i="8"/>
  <c r="AH188" i="8"/>
  <c r="AH187" i="8"/>
  <c r="AH186" i="8"/>
  <c r="AH185" i="8"/>
  <c r="AH184" i="8"/>
  <c r="AH183" i="8"/>
  <c r="AH182" i="8"/>
  <c r="AH181" i="8"/>
  <c r="AH180" i="8"/>
  <c r="AH179" i="8"/>
  <c r="AH178" i="8"/>
  <c r="AH177" i="8"/>
  <c r="AH176" i="8"/>
  <c r="AH175" i="8"/>
  <c r="AH174" i="8"/>
  <c r="AH173" i="8"/>
  <c r="AH172" i="8"/>
  <c r="AH171" i="8"/>
  <c r="AH170" i="8"/>
  <c r="AH169" i="8"/>
  <c r="AH168" i="8"/>
  <c r="AH167" i="8"/>
  <c r="AH166" i="8"/>
  <c r="AH165" i="8"/>
  <c r="AH164" i="8"/>
  <c r="AH163" i="8"/>
  <c r="AH162" i="8"/>
  <c r="AH161" i="8"/>
  <c r="AH160" i="8"/>
  <c r="AH159" i="8"/>
  <c r="AH158" i="8"/>
  <c r="AH157" i="8"/>
  <c r="AH156" i="8"/>
  <c r="AH155" i="8"/>
  <c r="AH154" i="8"/>
  <c r="AH153" i="8"/>
  <c r="AH152" i="8"/>
  <c r="AH151" i="8"/>
  <c r="AH150" i="8"/>
  <c r="AH149" i="8"/>
  <c r="AH148" i="8"/>
  <c r="AH147" i="8"/>
  <c r="AH146" i="8"/>
  <c r="AH145" i="8"/>
  <c r="AH144" i="8"/>
  <c r="AH143" i="8"/>
  <c r="AH142" i="8"/>
  <c r="AH141" i="8"/>
  <c r="AH140" i="8"/>
  <c r="AH139" i="8"/>
  <c r="AH138" i="8"/>
  <c r="AH137" i="8"/>
  <c r="AH136" i="8"/>
  <c r="AH135" i="8"/>
  <c r="AH134" i="8"/>
  <c r="AH133" i="8"/>
  <c r="AH132" i="8"/>
  <c r="AH131" i="8"/>
  <c r="AH130" i="8"/>
  <c r="AH129" i="8"/>
  <c r="AH128" i="8"/>
  <c r="AH127" i="8"/>
  <c r="AH126" i="8"/>
  <c r="AH125" i="8"/>
  <c r="AH124" i="8"/>
  <c r="AH123" i="8"/>
  <c r="AH122" i="8"/>
  <c r="AH121" i="8"/>
  <c r="AH120" i="8"/>
  <c r="AH119" i="8"/>
  <c r="AH118" i="8"/>
  <c r="AH117" i="8"/>
  <c r="AH116" i="8"/>
  <c r="AH115" i="8"/>
  <c r="AH114" i="8"/>
  <c r="AH113" i="8"/>
  <c r="AH112" i="8"/>
  <c r="AH111" i="8"/>
  <c r="AH110" i="8"/>
  <c r="AH109" i="8"/>
  <c r="AH108" i="8"/>
  <c r="AH107" i="8"/>
  <c r="AH106" i="8"/>
  <c r="AH105" i="8"/>
  <c r="AH104" i="8"/>
  <c r="AH103" i="8"/>
  <c r="AH102" i="8"/>
  <c r="AH101" i="8"/>
  <c r="AH100" i="8"/>
  <c r="AH99" i="8"/>
  <c r="AH98" i="8"/>
  <c r="AH97" i="8"/>
  <c r="AH96" i="8"/>
  <c r="AH95" i="8"/>
  <c r="AH94" i="8"/>
  <c r="AH93" i="8"/>
  <c r="AH92" i="8"/>
  <c r="AH91" i="8"/>
  <c r="AH90" i="8"/>
  <c r="AH89" i="8"/>
  <c r="AH88" i="8"/>
  <c r="AH87" i="8"/>
  <c r="AH86" i="8"/>
  <c r="AH85" i="8"/>
  <c r="AH84" i="8"/>
  <c r="AH83" i="8"/>
  <c r="AH82" i="8"/>
  <c r="AH81" i="8"/>
  <c r="AH80" i="8"/>
  <c r="AH79" i="8"/>
  <c r="AH78" i="8"/>
  <c r="AH77" i="8"/>
  <c r="AH76" i="8"/>
  <c r="AH75" i="8"/>
  <c r="AH74" i="8"/>
  <c r="AH73" i="8"/>
  <c r="AH72" i="8"/>
  <c r="AH71" i="8"/>
  <c r="AH70" i="8"/>
  <c r="AH69" i="8"/>
  <c r="AH68" i="8"/>
  <c r="AH67" i="8"/>
  <c r="AH66" i="8"/>
  <c r="AH65" i="8"/>
  <c r="AH64" i="8"/>
  <c r="AH63" i="8"/>
  <c r="AH62" i="8"/>
  <c r="AH61" i="8"/>
  <c r="AH60" i="8"/>
  <c r="AH59" i="8"/>
  <c r="AH58" i="8"/>
  <c r="AH57" i="8"/>
  <c r="AH56" i="8"/>
  <c r="AH55" i="8"/>
  <c r="AH54" i="8"/>
  <c r="AH53" i="8"/>
  <c r="AH52" i="8"/>
  <c r="AH51" i="8"/>
  <c r="AH50" i="8"/>
  <c r="AH49" i="8"/>
  <c r="AH48" i="8"/>
  <c r="AH47" i="8"/>
  <c r="AH46" i="8"/>
  <c r="AH45" i="8"/>
  <c r="AH44" i="8"/>
  <c r="AH43" i="8"/>
  <c r="AH42" i="8"/>
  <c r="AH41" i="8"/>
  <c r="AH40" i="8"/>
  <c r="AH39" i="8"/>
  <c r="AH38" i="8"/>
  <c r="AH37" i="8"/>
  <c r="AH36" i="8"/>
  <c r="AH35" i="8"/>
  <c r="AH34" i="8"/>
  <c r="AH33" i="8"/>
  <c r="AH32" i="8"/>
  <c r="AH31" i="8"/>
  <c r="AH30" i="8"/>
  <c r="AH29" i="8"/>
  <c r="AH28" i="8"/>
  <c r="AH27" i="8"/>
  <c r="AH26" i="8"/>
  <c r="AH25" i="8"/>
  <c r="AH24" i="8"/>
  <c r="AH23" i="8"/>
  <c r="AH22" i="8"/>
  <c r="AH21" i="8"/>
  <c r="AH20" i="8"/>
  <c r="AH19" i="8"/>
  <c r="AH18" i="8"/>
  <c r="AH17" i="8"/>
  <c r="AH16" i="8"/>
  <c r="AH15" i="8"/>
  <c r="AH14" i="8"/>
  <c r="AH225" i="8" s="1"/>
  <c r="AF224" i="8"/>
  <c r="AF223" i="8"/>
  <c r="AF222" i="8"/>
  <c r="AF221" i="8"/>
  <c r="AF220" i="8"/>
  <c r="AF219" i="8"/>
  <c r="AF218" i="8"/>
  <c r="AF217" i="8"/>
  <c r="AF216" i="8"/>
  <c r="AF215" i="8"/>
  <c r="AF214" i="8"/>
  <c r="AF213" i="8"/>
  <c r="AF212" i="8"/>
  <c r="AF211" i="8"/>
  <c r="AF210" i="8"/>
  <c r="AF209" i="8"/>
  <c r="AF208" i="8"/>
  <c r="AF207" i="8"/>
  <c r="AF206" i="8"/>
  <c r="AF205" i="8"/>
  <c r="AF204" i="8"/>
  <c r="AF203" i="8"/>
  <c r="AF202" i="8"/>
  <c r="AF201" i="8"/>
  <c r="AF200" i="8"/>
  <c r="AF199" i="8"/>
  <c r="AF198" i="8"/>
  <c r="AF197" i="8"/>
  <c r="AF196" i="8"/>
  <c r="AF195" i="8"/>
  <c r="AF194" i="8"/>
  <c r="AF193" i="8"/>
  <c r="AF192" i="8"/>
  <c r="AF191" i="8"/>
  <c r="AF190" i="8"/>
  <c r="AF189" i="8"/>
  <c r="AF188" i="8"/>
  <c r="AF187" i="8"/>
  <c r="AF186" i="8"/>
  <c r="AF185" i="8"/>
  <c r="AF184" i="8"/>
  <c r="AF183" i="8"/>
  <c r="AF182" i="8"/>
  <c r="AF181" i="8"/>
  <c r="AF180" i="8"/>
  <c r="AF179" i="8"/>
  <c r="AF178" i="8"/>
  <c r="AF177" i="8"/>
  <c r="AF176" i="8"/>
  <c r="AF175" i="8"/>
  <c r="AF174" i="8"/>
  <c r="AF173" i="8"/>
  <c r="AF172" i="8"/>
  <c r="AF171" i="8"/>
  <c r="AF170" i="8"/>
  <c r="AF169" i="8"/>
  <c r="AF168" i="8"/>
  <c r="AF167" i="8"/>
  <c r="AF166" i="8"/>
  <c r="AF165" i="8"/>
  <c r="AF164" i="8"/>
  <c r="AF163" i="8"/>
  <c r="AF162" i="8"/>
  <c r="AF161" i="8"/>
  <c r="AF160" i="8"/>
  <c r="AF159" i="8"/>
  <c r="AF158" i="8"/>
  <c r="AF157" i="8"/>
  <c r="AF156" i="8"/>
  <c r="AF155" i="8"/>
  <c r="AF154" i="8"/>
  <c r="AF153" i="8"/>
  <c r="AF152" i="8"/>
  <c r="AF151" i="8"/>
  <c r="AF150" i="8"/>
  <c r="AF149" i="8"/>
  <c r="AF148" i="8"/>
  <c r="AF147" i="8"/>
  <c r="AF146" i="8"/>
  <c r="AF145" i="8"/>
  <c r="AF144" i="8"/>
  <c r="AF143" i="8"/>
  <c r="AF142" i="8"/>
  <c r="AF141" i="8"/>
  <c r="AF140" i="8"/>
  <c r="AF139" i="8"/>
  <c r="AF138" i="8"/>
  <c r="AF137" i="8"/>
  <c r="AF136" i="8"/>
  <c r="AF135" i="8"/>
  <c r="AF134" i="8"/>
  <c r="AF133" i="8"/>
  <c r="AF132" i="8"/>
  <c r="AF131" i="8"/>
  <c r="AF130" i="8"/>
  <c r="AF129" i="8"/>
  <c r="AF128" i="8"/>
  <c r="AF127" i="8"/>
  <c r="AF126" i="8"/>
  <c r="AF125" i="8"/>
  <c r="AF124" i="8"/>
  <c r="AF123" i="8"/>
  <c r="AF122" i="8"/>
  <c r="AF121" i="8"/>
  <c r="AF120" i="8"/>
  <c r="AF119" i="8"/>
  <c r="AF118" i="8"/>
  <c r="AF117" i="8"/>
  <c r="AF116" i="8"/>
  <c r="AF115" i="8"/>
  <c r="AF114" i="8"/>
  <c r="AF113" i="8"/>
  <c r="AF112" i="8"/>
  <c r="AF111" i="8"/>
  <c r="AF110" i="8"/>
  <c r="AF109" i="8"/>
  <c r="AF108" i="8"/>
  <c r="AF107" i="8"/>
  <c r="AF106" i="8"/>
  <c r="AF105" i="8"/>
  <c r="AF104" i="8"/>
  <c r="AF103" i="8"/>
  <c r="AF102" i="8"/>
  <c r="AF101" i="8"/>
  <c r="AF100" i="8"/>
  <c r="AF99" i="8"/>
  <c r="AF98" i="8"/>
  <c r="AF97" i="8"/>
  <c r="AF96" i="8"/>
  <c r="AF95" i="8"/>
  <c r="AF94" i="8"/>
  <c r="AF93" i="8"/>
  <c r="AF92" i="8"/>
  <c r="AF91" i="8"/>
  <c r="AF90" i="8"/>
  <c r="AF89" i="8"/>
  <c r="AF88" i="8"/>
  <c r="AF87" i="8"/>
  <c r="AF86" i="8"/>
  <c r="AF85" i="8"/>
  <c r="AF84" i="8"/>
  <c r="AF83" i="8"/>
  <c r="AF82" i="8"/>
  <c r="AF81" i="8"/>
  <c r="AF80" i="8"/>
  <c r="AF79" i="8"/>
  <c r="AF78" i="8"/>
  <c r="AF77" i="8"/>
  <c r="AF76" i="8"/>
  <c r="AF75" i="8"/>
  <c r="AF74" i="8"/>
  <c r="AF73" i="8"/>
  <c r="AF72" i="8"/>
  <c r="AF71" i="8"/>
  <c r="AF70" i="8"/>
  <c r="AF69" i="8"/>
  <c r="AF68" i="8"/>
  <c r="AF67" i="8"/>
  <c r="AF66" i="8"/>
  <c r="AF65" i="8"/>
  <c r="AF64" i="8"/>
  <c r="AF63" i="8"/>
  <c r="AF62" i="8"/>
  <c r="AF61" i="8"/>
  <c r="AF60" i="8"/>
  <c r="AF59" i="8"/>
  <c r="AF58" i="8"/>
  <c r="AF57" i="8"/>
  <c r="AF56" i="8"/>
  <c r="AF55" i="8"/>
  <c r="AF54" i="8"/>
  <c r="AF53" i="8"/>
  <c r="AF52" i="8"/>
  <c r="AF51" i="8"/>
  <c r="AF50" i="8"/>
  <c r="AF49" i="8"/>
  <c r="AF48" i="8"/>
  <c r="AF47" i="8"/>
  <c r="AF46" i="8"/>
  <c r="AF45" i="8"/>
  <c r="AF44" i="8"/>
  <c r="AF43" i="8"/>
  <c r="AF42" i="8"/>
  <c r="AF41" i="8"/>
  <c r="AF40" i="8"/>
  <c r="AF39" i="8"/>
  <c r="AF38" i="8"/>
  <c r="AF37" i="8"/>
  <c r="AF36" i="8"/>
  <c r="AF35" i="8"/>
  <c r="AF34" i="8"/>
  <c r="AF33" i="8"/>
  <c r="AF32" i="8"/>
  <c r="AF31" i="8"/>
  <c r="AF30" i="8"/>
  <c r="AF29" i="8"/>
  <c r="AF28" i="8"/>
  <c r="AF27" i="8"/>
  <c r="AF26" i="8"/>
  <c r="AF25" i="8"/>
  <c r="AF24" i="8"/>
  <c r="AF23" i="8"/>
  <c r="AF22" i="8"/>
  <c r="AF21" i="8"/>
  <c r="AF20" i="8"/>
  <c r="AF19" i="8"/>
  <c r="AF18" i="8"/>
  <c r="AF17" i="8"/>
  <c r="AF16" i="8"/>
  <c r="AF15" i="8"/>
  <c r="AF14" i="8"/>
  <c r="AF225" i="8" s="1"/>
  <c r="AD224" i="8"/>
  <c r="AD223" i="8"/>
  <c r="AD222" i="8"/>
  <c r="AD221" i="8"/>
  <c r="AD220" i="8"/>
  <c r="AD219" i="8"/>
  <c r="AD218" i="8"/>
  <c r="AD217" i="8"/>
  <c r="AD216" i="8"/>
  <c r="AD215" i="8"/>
  <c r="AD214" i="8"/>
  <c r="AD213" i="8"/>
  <c r="AD212" i="8"/>
  <c r="AD211" i="8"/>
  <c r="AD210" i="8"/>
  <c r="AD209" i="8"/>
  <c r="AD208" i="8"/>
  <c r="AD207" i="8"/>
  <c r="AD206" i="8"/>
  <c r="AD205" i="8"/>
  <c r="AD204" i="8"/>
  <c r="AD203" i="8"/>
  <c r="AD202" i="8"/>
  <c r="AD201" i="8"/>
  <c r="AD200" i="8"/>
  <c r="AD199" i="8"/>
  <c r="AD198" i="8"/>
  <c r="AD197" i="8"/>
  <c r="AD196" i="8"/>
  <c r="AD195" i="8"/>
  <c r="AD194" i="8"/>
  <c r="AD193" i="8"/>
  <c r="AD192" i="8"/>
  <c r="AD191" i="8"/>
  <c r="AD190" i="8"/>
  <c r="AD189" i="8"/>
  <c r="AD188" i="8"/>
  <c r="AD187" i="8"/>
  <c r="AD186" i="8"/>
  <c r="AD185" i="8"/>
  <c r="AD184" i="8"/>
  <c r="AD183" i="8"/>
  <c r="AD182" i="8"/>
  <c r="AD181" i="8"/>
  <c r="AD180" i="8"/>
  <c r="AD179" i="8"/>
  <c r="AD178" i="8"/>
  <c r="AD177" i="8"/>
  <c r="AD176" i="8"/>
  <c r="AD175" i="8"/>
  <c r="AD174" i="8"/>
  <c r="AD173" i="8"/>
  <c r="AD172" i="8"/>
  <c r="AD171" i="8"/>
  <c r="AD170" i="8"/>
  <c r="AD169" i="8"/>
  <c r="AD168" i="8"/>
  <c r="AD167" i="8"/>
  <c r="AD166" i="8"/>
  <c r="AD165" i="8"/>
  <c r="AD164" i="8"/>
  <c r="AD163" i="8"/>
  <c r="AD162" i="8"/>
  <c r="AD161" i="8"/>
  <c r="AD160" i="8"/>
  <c r="AD159" i="8"/>
  <c r="AD158" i="8"/>
  <c r="AD157" i="8"/>
  <c r="AD156" i="8"/>
  <c r="AD155" i="8"/>
  <c r="AD154" i="8"/>
  <c r="AD153" i="8"/>
  <c r="AD152" i="8"/>
  <c r="AD151" i="8"/>
  <c r="AD150" i="8"/>
  <c r="AD149" i="8"/>
  <c r="AD148" i="8"/>
  <c r="AD147" i="8"/>
  <c r="AD146" i="8"/>
  <c r="AD145" i="8"/>
  <c r="AD144" i="8"/>
  <c r="AD143" i="8"/>
  <c r="AD142" i="8"/>
  <c r="AD141" i="8"/>
  <c r="AD140" i="8"/>
  <c r="AD139" i="8"/>
  <c r="AD138" i="8"/>
  <c r="AD137" i="8"/>
  <c r="AD136" i="8"/>
  <c r="AD135" i="8"/>
  <c r="AD134" i="8"/>
  <c r="AD133" i="8"/>
  <c r="AD132" i="8"/>
  <c r="AD131" i="8"/>
  <c r="AD130" i="8"/>
  <c r="AD129" i="8"/>
  <c r="AD128" i="8"/>
  <c r="AD127" i="8"/>
  <c r="AD126" i="8"/>
  <c r="AD125" i="8"/>
  <c r="AD124" i="8"/>
  <c r="AD123" i="8"/>
  <c r="AD122" i="8"/>
  <c r="AD121" i="8"/>
  <c r="AD120" i="8"/>
  <c r="AD119" i="8"/>
  <c r="AD118" i="8"/>
  <c r="AD117" i="8"/>
  <c r="AD116" i="8"/>
  <c r="AD115" i="8"/>
  <c r="AD114" i="8"/>
  <c r="AD113" i="8"/>
  <c r="AD112" i="8"/>
  <c r="AD111" i="8"/>
  <c r="AD110" i="8"/>
  <c r="AD109" i="8"/>
  <c r="AD108" i="8"/>
  <c r="AD107" i="8"/>
  <c r="AD106" i="8"/>
  <c r="AD105" i="8"/>
  <c r="AD104" i="8"/>
  <c r="AD103" i="8"/>
  <c r="AD102" i="8"/>
  <c r="AD101" i="8"/>
  <c r="AD100" i="8"/>
  <c r="AD99" i="8"/>
  <c r="AD98" i="8"/>
  <c r="AD97" i="8"/>
  <c r="AD96" i="8"/>
  <c r="AD95" i="8"/>
  <c r="AD94" i="8"/>
  <c r="AD93" i="8"/>
  <c r="AD92" i="8"/>
  <c r="AD91" i="8"/>
  <c r="AD90" i="8"/>
  <c r="AD89" i="8"/>
  <c r="AD88" i="8"/>
  <c r="AD87" i="8"/>
  <c r="AD86" i="8"/>
  <c r="AD85" i="8"/>
  <c r="AD84" i="8"/>
  <c r="AD83" i="8"/>
  <c r="AD82" i="8"/>
  <c r="AD81" i="8"/>
  <c r="AD80" i="8"/>
  <c r="AD79" i="8"/>
  <c r="AD78" i="8"/>
  <c r="AD77" i="8"/>
  <c r="AD76" i="8"/>
  <c r="AD75" i="8"/>
  <c r="AD74" i="8"/>
  <c r="AD73" i="8"/>
  <c r="AD72" i="8"/>
  <c r="AD71" i="8"/>
  <c r="AD70" i="8"/>
  <c r="AD69" i="8"/>
  <c r="AD68" i="8"/>
  <c r="AD67" i="8"/>
  <c r="AD66" i="8"/>
  <c r="AD65" i="8"/>
  <c r="AD64" i="8"/>
  <c r="AD63" i="8"/>
  <c r="AD62" i="8"/>
  <c r="AD61" i="8"/>
  <c r="AD60" i="8"/>
  <c r="AD59" i="8"/>
  <c r="AD58" i="8"/>
  <c r="AD57" i="8"/>
  <c r="AD56" i="8"/>
  <c r="AD55" i="8"/>
  <c r="AD54" i="8"/>
  <c r="AD53" i="8"/>
  <c r="AD52" i="8"/>
  <c r="AD51" i="8"/>
  <c r="AD50" i="8"/>
  <c r="AD49" i="8"/>
  <c r="AD48" i="8"/>
  <c r="AD47" i="8"/>
  <c r="AD46" i="8"/>
  <c r="AD45" i="8"/>
  <c r="AD44" i="8"/>
  <c r="AD43" i="8"/>
  <c r="AD42" i="8"/>
  <c r="AD41" i="8"/>
  <c r="AD40" i="8"/>
  <c r="AD39" i="8"/>
  <c r="AD38" i="8"/>
  <c r="AD37" i="8"/>
  <c r="AD36" i="8"/>
  <c r="AD35" i="8"/>
  <c r="AD34" i="8"/>
  <c r="AD33" i="8"/>
  <c r="AD32" i="8"/>
  <c r="AD31" i="8"/>
  <c r="AD30" i="8"/>
  <c r="AD29" i="8"/>
  <c r="AD28" i="8"/>
  <c r="AD27" i="8"/>
  <c r="AD26" i="8"/>
  <c r="AD25" i="8"/>
  <c r="AD24" i="8"/>
  <c r="AD23" i="8"/>
  <c r="AD22" i="8"/>
  <c r="AD21" i="8"/>
  <c r="AD20" i="8"/>
  <c r="AD19" i="8"/>
  <c r="AD18" i="8"/>
  <c r="AD17" i="8"/>
  <c r="AD16" i="8"/>
  <c r="AD15" i="8"/>
  <c r="AD14" i="8"/>
  <c r="AD225" i="8" s="1"/>
  <c r="AB224" i="8"/>
  <c r="AB223" i="8"/>
  <c r="AB222" i="8"/>
  <c r="AB221" i="8"/>
  <c r="AB220" i="8"/>
  <c r="AB219" i="8"/>
  <c r="AB218" i="8"/>
  <c r="AB217" i="8"/>
  <c r="AB216" i="8"/>
  <c r="AB215" i="8"/>
  <c r="AB214" i="8"/>
  <c r="AB213" i="8"/>
  <c r="AB212" i="8"/>
  <c r="AB211" i="8"/>
  <c r="AB210" i="8"/>
  <c r="AB209" i="8"/>
  <c r="AB208" i="8"/>
  <c r="AB207" i="8"/>
  <c r="AB206" i="8"/>
  <c r="AB205" i="8"/>
  <c r="AB204" i="8"/>
  <c r="AB203" i="8"/>
  <c r="AB202" i="8"/>
  <c r="AB201" i="8"/>
  <c r="AB200" i="8"/>
  <c r="AB199" i="8"/>
  <c r="AB198" i="8"/>
  <c r="AB197" i="8"/>
  <c r="AB196" i="8"/>
  <c r="AB195" i="8"/>
  <c r="AB194" i="8"/>
  <c r="AB193" i="8"/>
  <c r="AB192" i="8"/>
  <c r="AB191" i="8"/>
  <c r="AB190" i="8"/>
  <c r="AB189" i="8"/>
  <c r="AB188" i="8"/>
  <c r="AB187" i="8"/>
  <c r="AB186" i="8"/>
  <c r="AB185" i="8"/>
  <c r="AB184" i="8"/>
  <c r="AB183" i="8"/>
  <c r="AB182" i="8"/>
  <c r="AB181" i="8"/>
  <c r="AB180" i="8"/>
  <c r="AB179" i="8"/>
  <c r="AB178" i="8"/>
  <c r="AB177" i="8"/>
  <c r="AB176" i="8"/>
  <c r="AB175" i="8"/>
  <c r="AB174" i="8"/>
  <c r="AB173" i="8"/>
  <c r="AB172" i="8"/>
  <c r="AB171" i="8"/>
  <c r="AB170" i="8"/>
  <c r="AB169" i="8"/>
  <c r="AB168" i="8"/>
  <c r="AB167" i="8"/>
  <c r="AB166" i="8"/>
  <c r="AB165" i="8"/>
  <c r="AB164" i="8"/>
  <c r="AB163" i="8"/>
  <c r="AB162" i="8"/>
  <c r="AB161" i="8"/>
  <c r="AB160" i="8"/>
  <c r="AB159" i="8"/>
  <c r="AB158" i="8"/>
  <c r="AB157" i="8"/>
  <c r="AB156" i="8"/>
  <c r="AB155" i="8"/>
  <c r="AB154" i="8"/>
  <c r="AB153" i="8"/>
  <c r="AB152" i="8"/>
  <c r="AB151" i="8"/>
  <c r="AB150" i="8"/>
  <c r="AB149" i="8"/>
  <c r="AB148" i="8"/>
  <c r="AB147" i="8"/>
  <c r="AB146" i="8"/>
  <c r="AB145" i="8"/>
  <c r="AB144" i="8"/>
  <c r="AB143" i="8"/>
  <c r="AB142" i="8"/>
  <c r="AB141" i="8"/>
  <c r="AB140" i="8"/>
  <c r="AB139" i="8"/>
  <c r="AB138" i="8"/>
  <c r="AB137" i="8"/>
  <c r="AB136" i="8"/>
  <c r="AB135" i="8"/>
  <c r="AB134" i="8"/>
  <c r="AB133" i="8"/>
  <c r="AB132" i="8"/>
  <c r="AB131" i="8"/>
  <c r="AB130" i="8"/>
  <c r="AB129" i="8"/>
  <c r="AB128" i="8"/>
  <c r="AB127" i="8"/>
  <c r="AB126" i="8"/>
  <c r="AB125" i="8"/>
  <c r="AB124" i="8"/>
  <c r="AB123" i="8"/>
  <c r="AB122" i="8"/>
  <c r="AB121" i="8"/>
  <c r="AB120" i="8"/>
  <c r="AB119" i="8"/>
  <c r="AB118" i="8"/>
  <c r="AB117" i="8"/>
  <c r="AB116" i="8"/>
  <c r="AB115" i="8"/>
  <c r="AB114" i="8"/>
  <c r="AB113" i="8"/>
  <c r="AB112" i="8"/>
  <c r="AB111" i="8"/>
  <c r="AB110" i="8"/>
  <c r="AB109" i="8"/>
  <c r="AB108" i="8"/>
  <c r="AB107" i="8"/>
  <c r="AB106" i="8"/>
  <c r="AB105" i="8"/>
  <c r="AB104" i="8"/>
  <c r="AB103" i="8"/>
  <c r="AB102" i="8"/>
  <c r="AB101" i="8"/>
  <c r="AB100" i="8"/>
  <c r="AB99" i="8"/>
  <c r="AB98" i="8"/>
  <c r="AB97" i="8"/>
  <c r="AB96" i="8"/>
  <c r="AB95" i="8"/>
  <c r="AB94" i="8"/>
  <c r="AB93" i="8"/>
  <c r="AB92" i="8"/>
  <c r="AB91" i="8"/>
  <c r="AB90" i="8"/>
  <c r="AB89" i="8"/>
  <c r="AB88" i="8"/>
  <c r="AB87" i="8"/>
  <c r="AB86" i="8"/>
  <c r="AB85" i="8"/>
  <c r="AB84" i="8"/>
  <c r="AB83" i="8"/>
  <c r="AB82" i="8"/>
  <c r="AB81" i="8"/>
  <c r="AB80" i="8"/>
  <c r="AB79" i="8"/>
  <c r="AB78" i="8"/>
  <c r="AB77" i="8"/>
  <c r="AB76" i="8"/>
  <c r="AB75" i="8"/>
  <c r="AB74" i="8"/>
  <c r="AB73" i="8"/>
  <c r="AB72" i="8"/>
  <c r="AB71" i="8"/>
  <c r="AB70" i="8"/>
  <c r="AB69" i="8"/>
  <c r="AB68" i="8"/>
  <c r="AB67" i="8"/>
  <c r="AB66" i="8"/>
  <c r="AB65" i="8"/>
  <c r="AB64" i="8"/>
  <c r="AB63" i="8"/>
  <c r="AB62" i="8"/>
  <c r="AB61" i="8"/>
  <c r="AB60" i="8"/>
  <c r="AB59" i="8"/>
  <c r="AB58" i="8"/>
  <c r="AB57" i="8"/>
  <c r="AB56" i="8"/>
  <c r="AB55" i="8"/>
  <c r="AB54" i="8"/>
  <c r="AB53" i="8"/>
  <c r="AB52" i="8"/>
  <c r="AB51" i="8"/>
  <c r="AB50" i="8"/>
  <c r="AB49" i="8"/>
  <c r="AB48" i="8"/>
  <c r="AB47" i="8"/>
  <c r="AB46" i="8"/>
  <c r="AB45" i="8"/>
  <c r="AB44" i="8"/>
  <c r="AB43" i="8"/>
  <c r="AB42" i="8"/>
  <c r="AB41" i="8"/>
  <c r="AB40" i="8"/>
  <c r="AB39" i="8"/>
  <c r="AB38" i="8"/>
  <c r="AB37" i="8"/>
  <c r="AB36" i="8"/>
  <c r="AB35" i="8"/>
  <c r="AB34" i="8"/>
  <c r="AB33" i="8"/>
  <c r="AB32" i="8"/>
  <c r="AB31" i="8"/>
  <c r="AB30" i="8"/>
  <c r="AB29" i="8"/>
  <c r="AB28" i="8"/>
  <c r="AB27" i="8"/>
  <c r="AB26" i="8"/>
  <c r="AB25" i="8"/>
  <c r="AB24" i="8"/>
  <c r="AB23" i="8"/>
  <c r="AB22" i="8"/>
  <c r="AB21" i="8"/>
  <c r="AB20" i="8"/>
  <c r="AB19" i="8"/>
  <c r="AB18" i="8"/>
  <c r="AB17" i="8"/>
  <c r="AB16" i="8"/>
  <c r="AB15" i="8"/>
  <c r="AB14" i="8"/>
  <c r="AB225" i="8" s="1"/>
  <c r="Z224" i="8"/>
  <c r="Z223" i="8"/>
  <c r="Z222" i="8"/>
  <c r="Z221" i="8"/>
  <c r="Z220" i="8"/>
  <c r="Z219" i="8"/>
  <c r="Z218" i="8"/>
  <c r="Z217" i="8"/>
  <c r="Z216" i="8"/>
  <c r="Z215" i="8"/>
  <c r="Z214" i="8"/>
  <c r="Z213" i="8"/>
  <c r="Z212" i="8"/>
  <c r="Z211" i="8"/>
  <c r="Z210" i="8"/>
  <c r="Z209" i="8"/>
  <c r="Z208" i="8"/>
  <c r="Z207" i="8"/>
  <c r="Z206" i="8"/>
  <c r="Z205" i="8"/>
  <c r="Z204" i="8"/>
  <c r="Z203" i="8"/>
  <c r="Z202" i="8"/>
  <c r="Z201" i="8"/>
  <c r="Z200" i="8"/>
  <c r="Z199" i="8"/>
  <c r="Z198" i="8"/>
  <c r="Z197" i="8"/>
  <c r="Z196" i="8"/>
  <c r="Z195" i="8"/>
  <c r="Z194" i="8"/>
  <c r="Z193" i="8"/>
  <c r="Z192" i="8"/>
  <c r="Z191" i="8"/>
  <c r="Z190" i="8"/>
  <c r="Z189" i="8"/>
  <c r="Z188" i="8"/>
  <c r="Z187" i="8"/>
  <c r="Z186" i="8"/>
  <c r="Z185" i="8"/>
  <c r="Z184" i="8"/>
  <c r="Z183" i="8"/>
  <c r="Z182" i="8"/>
  <c r="Z181" i="8"/>
  <c r="Z180" i="8"/>
  <c r="Z179" i="8"/>
  <c r="Z178" i="8"/>
  <c r="Z177" i="8"/>
  <c r="Z176" i="8"/>
  <c r="Z175" i="8"/>
  <c r="Z174" i="8"/>
  <c r="Z173" i="8"/>
  <c r="Z172" i="8"/>
  <c r="Z171" i="8"/>
  <c r="Z170" i="8"/>
  <c r="Z169" i="8"/>
  <c r="Z168" i="8"/>
  <c r="Z167" i="8"/>
  <c r="Z166" i="8"/>
  <c r="Z165" i="8"/>
  <c r="Z164" i="8"/>
  <c r="Z163" i="8"/>
  <c r="Z162" i="8"/>
  <c r="Z161" i="8"/>
  <c r="Z160" i="8"/>
  <c r="Z159" i="8"/>
  <c r="Z158" i="8"/>
  <c r="Z157" i="8"/>
  <c r="Z156" i="8"/>
  <c r="Z155" i="8"/>
  <c r="Z154" i="8"/>
  <c r="Z153" i="8"/>
  <c r="Z152" i="8"/>
  <c r="Z151" i="8"/>
  <c r="Z150" i="8"/>
  <c r="Z149" i="8"/>
  <c r="Z148" i="8"/>
  <c r="Z147" i="8"/>
  <c r="Z146" i="8"/>
  <c r="Z145" i="8"/>
  <c r="Z144" i="8"/>
  <c r="Z143" i="8"/>
  <c r="Z142" i="8"/>
  <c r="Z141" i="8"/>
  <c r="Z140" i="8"/>
  <c r="Z139" i="8"/>
  <c r="Z138" i="8"/>
  <c r="Z137" i="8"/>
  <c r="Z136" i="8"/>
  <c r="Z135" i="8"/>
  <c r="Z134" i="8"/>
  <c r="Z133" i="8"/>
  <c r="Z132" i="8"/>
  <c r="Z131" i="8"/>
  <c r="Z130" i="8"/>
  <c r="Z129" i="8"/>
  <c r="Z128" i="8"/>
  <c r="Z127" i="8"/>
  <c r="Z126" i="8"/>
  <c r="Z125" i="8"/>
  <c r="Z124" i="8"/>
  <c r="Z123" i="8"/>
  <c r="Z122" i="8"/>
  <c r="Z121" i="8"/>
  <c r="Z120" i="8"/>
  <c r="Z119" i="8"/>
  <c r="Z118" i="8"/>
  <c r="Z117" i="8"/>
  <c r="Z116" i="8"/>
  <c r="Z115" i="8"/>
  <c r="Z114" i="8"/>
  <c r="Z113" i="8"/>
  <c r="Z112" i="8"/>
  <c r="Z111" i="8"/>
  <c r="Z110" i="8"/>
  <c r="Z109" i="8"/>
  <c r="Z108" i="8"/>
  <c r="Z107" i="8"/>
  <c r="Z106" i="8"/>
  <c r="Z105" i="8"/>
  <c r="Z104" i="8"/>
  <c r="Z103" i="8"/>
  <c r="Z102" i="8"/>
  <c r="Z101" i="8"/>
  <c r="Z100" i="8"/>
  <c r="Z99" i="8"/>
  <c r="Z98" i="8"/>
  <c r="Z97" i="8"/>
  <c r="Z96" i="8"/>
  <c r="Z95" i="8"/>
  <c r="Z94" i="8"/>
  <c r="Z93" i="8"/>
  <c r="Z92" i="8"/>
  <c r="Z91" i="8"/>
  <c r="Z90" i="8"/>
  <c r="Z89" i="8"/>
  <c r="Z88" i="8"/>
  <c r="Z87" i="8"/>
  <c r="Z86" i="8"/>
  <c r="Z85" i="8"/>
  <c r="Z84" i="8"/>
  <c r="Z83" i="8"/>
  <c r="Z82" i="8"/>
  <c r="Z81" i="8"/>
  <c r="Z80" i="8"/>
  <c r="Z79" i="8"/>
  <c r="Z78" i="8"/>
  <c r="Z77" i="8"/>
  <c r="Z76" i="8"/>
  <c r="Z75" i="8"/>
  <c r="Z74" i="8"/>
  <c r="Z73" i="8"/>
  <c r="Z72" i="8"/>
  <c r="Z71" i="8"/>
  <c r="Z70" i="8"/>
  <c r="Z69" i="8"/>
  <c r="Z68" i="8"/>
  <c r="Z67" i="8"/>
  <c r="Z66" i="8"/>
  <c r="Z65" i="8"/>
  <c r="Z64" i="8"/>
  <c r="Z63" i="8"/>
  <c r="Z62" i="8"/>
  <c r="Z61" i="8"/>
  <c r="Z60" i="8"/>
  <c r="Z59" i="8"/>
  <c r="Z58" i="8"/>
  <c r="Z57" i="8"/>
  <c r="Z56" i="8"/>
  <c r="Z55" i="8"/>
  <c r="Z54" i="8"/>
  <c r="Z53" i="8"/>
  <c r="Z52" i="8"/>
  <c r="Z51" i="8"/>
  <c r="Z50" i="8"/>
  <c r="Z49" i="8"/>
  <c r="Z48" i="8"/>
  <c r="Z47" i="8"/>
  <c r="Z46" i="8"/>
  <c r="Z45" i="8"/>
  <c r="Z44" i="8"/>
  <c r="Z43" i="8"/>
  <c r="Z42" i="8"/>
  <c r="Z41" i="8"/>
  <c r="Z40" i="8"/>
  <c r="Z39" i="8"/>
  <c r="Z38" i="8"/>
  <c r="Z37" i="8"/>
  <c r="Z36" i="8"/>
  <c r="Z35" i="8"/>
  <c r="Z34" i="8"/>
  <c r="Z33" i="8"/>
  <c r="Z32" i="8"/>
  <c r="Z31" i="8"/>
  <c r="Z30" i="8"/>
  <c r="Z29" i="8"/>
  <c r="Z28" i="8"/>
  <c r="Z27" i="8"/>
  <c r="Z26" i="8"/>
  <c r="Z25" i="8"/>
  <c r="Z24" i="8"/>
  <c r="Z23" i="8"/>
  <c r="Z22" i="8"/>
  <c r="Z21" i="8"/>
  <c r="Z20" i="8"/>
  <c r="Z19" i="8"/>
  <c r="Z18" i="8"/>
  <c r="Z17" i="8"/>
  <c r="Z16" i="8"/>
  <c r="Z15" i="8"/>
  <c r="Z14" i="8"/>
  <c r="Z225" i="8" s="1"/>
  <c r="X224" i="8"/>
  <c r="X223" i="8"/>
  <c r="X222" i="8"/>
  <c r="X221" i="8"/>
  <c r="X220" i="8"/>
  <c r="X219" i="8"/>
  <c r="X218" i="8"/>
  <c r="X217" i="8"/>
  <c r="X216" i="8"/>
  <c r="X215" i="8"/>
  <c r="X214" i="8"/>
  <c r="X213" i="8"/>
  <c r="X212" i="8"/>
  <c r="X211" i="8"/>
  <c r="X210" i="8"/>
  <c r="X209" i="8"/>
  <c r="X208" i="8"/>
  <c r="X207" i="8"/>
  <c r="X206" i="8"/>
  <c r="X205" i="8"/>
  <c r="X204" i="8"/>
  <c r="X203" i="8"/>
  <c r="X202" i="8"/>
  <c r="X201" i="8"/>
  <c r="X200" i="8"/>
  <c r="X199" i="8"/>
  <c r="X198" i="8"/>
  <c r="X197" i="8"/>
  <c r="X196" i="8"/>
  <c r="X195" i="8"/>
  <c r="X194" i="8"/>
  <c r="X193" i="8"/>
  <c r="X192" i="8"/>
  <c r="X191" i="8"/>
  <c r="X190" i="8"/>
  <c r="X189" i="8"/>
  <c r="X188" i="8"/>
  <c r="X187" i="8"/>
  <c r="X186" i="8"/>
  <c r="X185" i="8"/>
  <c r="X184" i="8"/>
  <c r="X183" i="8"/>
  <c r="X182" i="8"/>
  <c r="X181" i="8"/>
  <c r="X180" i="8"/>
  <c r="X179" i="8"/>
  <c r="X178" i="8"/>
  <c r="X177" i="8"/>
  <c r="X176" i="8"/>
  <c r="X175" i="8"/>
  <c r="X174" i="8"/>
  <c r="X173" i="8"/>
  <c r="X172" i="8"/>
  <c r="X171" i="8"/>
  <c r="X170" i="8"/>
  <c r="X169" i="8"/>
  <c r="X168" i="8"/>
  <c r="X167" i="8"/>
  <c r="X166" i="8"/>
  <c r="X165" i="8"/>
  <c r="X164" i="8"/>
  <c r="X163" i="8"/>
  <c r="X162" i="8"/>
  <c r="X161" i="8"/>
  <c r="X160" i="8"/>
  <c r="X159" i="8"/>
  <c r="X158" i="8"/>
  <c r="X157" i="8"/>
  <c r="X156" i="8"/>
  <c r="X155" i="8"/>
  <c r="X154" i="8"/>
  <c r="X153" i="8"/>
  <c r="X152" i="8"/>
  <c r="X151" i="8"/>
  <c r="X150" i="8"/>
  <c r="X149" i="8"/>
  <c r="X148" i="8"/>
  <c r="X147" i="8"/>
  <c r="X146" i="8"/>
  <c r="X145" i="8"/>
  <c r="X144" i="8"/>
  <c r="X143" i="8"/>
  <c r="X142" i="8"/>
  <c r="X141" i="8"/>
  <c r="X140" i="8"/>
  <c r="X139" i="8"/>
  <c r="X138" i="8"/>
  <c r="X137" i="8"/>
  <c r="X136" i="8"/>
  <c r="X135" i="8"/>
  <c r="X134" i="8"/>
  <c r="X133" i="8"/>
  <c r="X132" i="8"/>
  <c r="X131" i="8"/>
  <c r="X130" i="8"/>
  <c r="X129" i="8"/>
  <c r="X128" i="8"/>
  <c r="X127" i="8"/>
  <c r="X126" i="8"/>
  <c r="X125" i="8"/>
  <c r="X124" i="8"/>
  <c r="X123" i="8"/>
  <c r="X122" i="8"/>
  <c r="X121" i="8"/>
  <c r="X120" i="8"/>
  <c r="X119" i="8"/>
  <c r="X118" i="8"/>
  <c r="X117" i="8"/>
  <c r="X116" i="8"/>
  <c r="X115" i="8"/>
  <c r="X114" i="8"/>
  <c r="X113" i="8"/>
  <c r="X112" i="8"/>
  <c r="X111" i="8"/>
  <c r="X110" i="8"/>
  <c r="X109" i="8"/>
  <c r="X108" i="8"/>
  <c r="X107" i="8"/>
  <c r="X106" i="8"/>
  <c r="X105" i="8"/>
  <c r="X104" i="8"/>
  <c r="X103" i="8"/>
  <c r="X102" i="8"/>
  <c r="X101" i="8"/>
  <c r="X100" i="8"/>
  <c r="X99" i="8"/>
  <c r="X98" i="8"/>
  <c r="X97" i="8"/>
  <c r="X96" i="8"/>
  <c r="X95" i="8"/>
  <c r="X94" i="8"/>
  <c r="X93" i="8"/>
  <c r="X92" i="8"/>
  <c r="X91" i="8"/>
  <c r="X90" i="8"/>
  <c r="X89" i="8"/>
  <c r="X88" i="8"/>
  <c r="X87" i="8"/>
  <c r="X86" i="8"/>
  <c r="X85" i="8"/>
  <c r="X84" i="8"/>
  <c r="X83" i="8"/>
  <c r="X82" i="8"/>
  <c r="X81" i="8"/>
  <c r="X80" i="8"/>
  <c r="X79" i="8"/>
  <c r="X78" i="8"/>
  <c r="X77" i="8"/>
  <c r="X76" i="8"/>
  <c r="X75" i="8"/>
  <c r="X74" i="8"/>
  <c r="X73" i="8"/>
  <c r="X72" i="8"/>
  <c r="X71" i="8"/>
  <c r="X70" i="8"/>
  <c r="X69" i="8"/>
  <c r="X68" i="8"/>
  <c r="X67" i="8"/>
  <c r="X66" i="8"/>
  <c r="X65" i="8"/>
  <c r="X64" i="8"/>
  <c r="X63" i="8"/>
  <c r="X62" i="8"/>
  <c r="X61" i="8"/>
  <c r="X60" i="8"/>
  <c r="X59" i="8"/>
  <c r="X58" i="8"/>
  <c r="X57" i="8"/>
  <c r="X56" i="8"/>
  <c r="X55" i="8"/>
  <c r="X54" i="8"/>
  <c r="X53" i="8"/>
  <c r="X52" i="8"/>
  <c r="X51" i="8"/>
  <c r="X50" i="8"/>
  <c r="X49" i="8"/>
  <c r="X48" i="8"/>
  <c r="X47" i="8"/>
  <c r="X46" i="8"/>
  <c r="X45" i="8"/>
  <c r="X44" i="8"/>
  <c r="X43" i="8"/>
  <c r="X42" i="8"/>
  <c r="X41" i="8"/>
  <c r="X40" i="8"/>
  <c r="X39" i="8"/>
  <c r="X38" i="8"/>
  <c r="X37" i="8"/>
  <c r="X36" i="8"/>
  <c r="X35" i="8"/>
  <c r="X34" i="8"/>
  <c r="X33" i="8"/>
  <c r="X32" i="8"/>
  <c r="X31" i="8"/>
  <c r="X30" i="8"/>
  <c r="X29" i="8"/>
  <c r="X28" i="8"/>
  <c r="X27" i="8"/>
  <c r="X26" i="8"/>
  <c r="X25" i="8"/>
  <c r="X24" i="8"/>
  <c r="X23" i="8"/>
  <c r="X22" i="8"/>
  <c r="X21" i="8"/>
  <c r="X20" i="8"/>
  <c r="X19" i="8"/>
  <c r="X18" i="8"/>
  <c r="X17" i="8"/>
  <c r="X16" i="8"/>
  <c r="X15" i="8"/>
  <c r="X14" i="8"/>
  <c r="X225" i="8" s="1"/>
  <c r="V224" i="8"/>
  <c r="V223" i="8"/>
  <c r="V222" i="8"/>
  <c r="V221" i="8"/>
  <c r="V220" i="8"/>
  <c r="V219" i="8"/>
  <c r="V218" i="8"/>
  <c r="V217" i="8"/>
  <c r="V216" i="8"/>
  <c r="V215" i="8"/>
  <c r="V214" i="8"/>
  <c r="V213" i="8"/>
  <c r="V212" i="8"/>
  <c r="V211" i="8"/>
  <c r="V210" i="8"/>
  <c r="V209" i="8"/>
  <c r="V208" i="8"/>
  <c r="V207" i="8"/>
  <c r="V206" i="8"/>
  <c r="V205" i="8"/>
  <c r="V204" i="8"/>
  <c r="V203" i="8"/>
  <c r="V202" i="8"/>
  <c r="V201" i="8"/>
  <c r="V200" i="8"/>
  <c r="V199" i="8"/>
  <c r="V198" i="8"/>
  <c r="V197" i="8"/>
  <c r="V196" i="8"/>
  <c r="V195" i="8"/>
  <c r="V194" i="8"/>
  <c r="V193" i="8"/>
  <c r="V192" i="8"/>
  <c r="V191" i="8"/>
  <c r="V190" i="8"/>
  <c r="V189" i="8"/>
  <c r="V188" i="8"/>
  <c r="V187" i="8"/>
  <c r="V186" i="8"/>
  <c r="V185" i="8"/>
  <c r="V184" i="8"/>
  <c r="V183" i="8"/>
  <c r="V182" i="8"/>
  <c r="V181" i="8"/>
  <c r="V180" i="8"/>
  <c r="V179" i="8"/>
  <c r="V178" i="8"/>
  <c r="V177" i="8"/>
  <c r="V176" i="8"/>
  <c r="V175" i="8"/>
  <c r="V174" i="8"/>
  <c r="V173" i="8"/>
  <c r="V172" i="8"/>
  <c r="V171" i="8"/>
  <c r="V170" i="8"/>
  <c r="V169" i="8"/>
  <c r="V168" i="8"/>
  <c r="V167" i="8"/>
  <c r="V166" i="8"/>
  <c r="V165" i="8"/>
  <c r="V164" i="8"/>
  <c r="V163" i="8"/>
  <c r="V162" i="8"/>
  <c r="V161" i="8"/>
  <c r="V160" i="8"/>
  <c r="V159" i="8"/>
  <c r="V158" i="8"/>
  <c r="V157" i="8"/>
  <c r="V156" i="8"/>
  <c r="V155" i="8"/>
  <c r="V154" i="8"/>
  <c r="V153" i="8"/>
  <c r="V152" i="8"/>
  <c r="V151" i="8"/>
  <c r="V150" i="8"/>
  <c r="V149" i="8"/>
  <c r="V148" i="8"/>
  <c r="V147" i="8"/>
  <c r="V146" i="8"/>
  <c r="V145" i="8"/>
  <c r="V144" i="8"/>
  <c r="V143" i="8"/>
  <c r="V142" i="8"/>
  <c r="V141" i="8"/>
  <c r="V140" i="8"/>
  <c r="V139" i="8"/>
  <c r="V138" i="8"/>
  <c r="V137" i="8"/>
  <c r="V136" i="8"/>
  <c r="V135" i="8"/>
  <c r="V134" i="8"/>
  <c r="V133" i="8"/>
  <c r="V132" i="8"/>
  <c r="V131" i="8"/>
  <c r="V130" i="8"/>
  <c r="V129" i="8"/>
  <c r="V128" i="8"/>
  <c r="V127" i="8"/>
  <c r="V126" i="8"/>
  <c r="V125" i="8"/>
  <c r="V124" i="8"/>
  <c r="V123" i="8"/>
  <c r="V122" i="8"/>
  <c r="V121" i="8"/>
  <c r="V120" i="8"/>
  <c r="V119" i="8"/>
  <c r="V118" i="8"/>
  <c r="V117" i="8"/>
  <c r="V116" i="8"/>
  <c r="V115" i="8"/>
  <c r="V114" i="8"/>
  <c r="V113" i="8"/>
  <c r="V112" i="8"/>
  <c r="V111" i="8"/>
  <c r="V110" i="8"/>
  <c r="V109" i="8"/>
  <c r="V108" i="8"/>
  <c r="V107" i="8"/>
  <c r="V106" i="8"/>
  <c r="V105" i="8"/>
  <c r="V104" i="8"/>
  <c r="V103" i="8"/>
  <c r="V102" i="8"/>
  <c r="V101" i="8"/>
  <c r="V100" i="8"/>
  <c r="V99" i="8"/>
  <c r="V98" i="8"/>
  <c r="V97" i="8"/>
  <c r="V96" i="8"/>
  <c r="V95" i="8"/>
  <c r="V94" i="8"/>
  <c r="V93" i="8"/>
  <c r="V92" i="8"/>
  <c r="V91" i="8"/>
  <c r="V90" i="8"/>
  <c r="V89" i="8"/>
  <c r="V88" i="8"/>
  <c r="V87" i="8"/>
  <c r="V86" i="8"/>
  <c r="V85" i="8"/>
  <c r="V84" i="8"/>
  <c r="V83" i="8"/>
  <c r="V82" i="8"/>
  <c r="V81" i="8"/>
  <c r="V80" i="8"/>
  <c r="V79" i="8"/>
  <c r="V78" i="8"/>
  <c r="V77" i="8"/>
  <c r="V76" i="8"/>
  <c r="V75" i="8"/>
  <c r="V74" i="8"/>
  <c r="V73" i="8"/>
  <c r="V72" i="8"/>
  <c r="V71" i="8"/>
  <c r="V70" i="8"/>
  <c r="V69" i="8"/>
  <c r="V68" i="8"/>
  <c r="V67" i="8"/>
  <c r="V66" i="8"/>
  <c r="V65" i="8"/>
  <c r="V64" i="8"/>
  <c r="V63" i="8"/>
  <c r="V62" i="8"/>
  <c r="V61" i="8"/>
  <c r="V60" i="8"/>
  <c r="V59" i="8"/>
  <c r="V58" i="8"/>
  <c r="V57" i="8"/>
  <c r="V56" i="8"/>
  <c r="V55" i="8"/>
  <c r="V54" i="8"/>
  <c r="V53" i="8"/>
  <c r="V52" i="8"/>
  <c r="V51" i="8"/>
  <c r="V50" i="8"/>
  <c r="V49" i="8"/>
  <c r="V48" i="8"/>
  <c r="V47" i="8"/>
  <c r="V46" i="8"/>
  <c r="V45" i="8"/>
  <c r="V44" i="8"/>
  <c r="V43" i="8"/>
  <c r="V42" i="8"/>
  <c r="V41" i="8"/>
  <c r="V40" i="8"/>
  <c r="V39" i="8"/>
  <c r="V38" i="8"/>
  <c r="V37" i="8"/>
  <c r="V36" i="8"/>
  <c r="V35" i="8"/>
  <c r="V34" i="8"/>
  <c r="V33" i="8"/>
  <c r="V32" i="8"/>
  <c r="V31" i="8"/>
  <c r="V30" i="8"/>
  <c r="V29" i="8"/>
  <c r="V28" i="8"/>
  <c r="V27" i="8"/>
  <c r="V26" i="8"/>
  <c r="V25" i="8"/>
  <c r="V24" i="8"/>
  <c r="V23" i="8"/>
  <c r="V22" i="8"/>
  <c r="V21" i="8"/>
  <c r="V20" i="8"/>
  <c r="V19" i="8"/>
  <c r="V18" i="8"/>
  <c r="V17" i="8"/>
  <c r="V16" i="8"/>
  <c r="V15" i="8"/>
  <c r="V14" i="8"/>
  <c r="V225" i="8" s="1"/>
  <c r="T224" i="8"/>
  <c r="T223" i="8"/>
  <c r="T222" i="8"/>
  <c r="T221" i="8"/>
  <c r="T220" i="8"/>
  <c r="T219" i="8"/>
  <c r="T218" i="8"/>
  <c r="T217" i="8"/>
  <c r="T216" i="8"/>
  <c r="T215" i="8"/>
  <c r="T214" i="8"/>
  <c r="T213" i="8"/>
  <c r="T212" i="8"/>
  <c r="T211" i="8"/>
  <c r="T210" i="8"/>
  <c r="T209" i="8"/>
  <c r="T208" i="8"/>
  <c r="T207" i="8"/>
  <c r="T206" i="8"/>
  <c r="T205" i="8"/>
  <c r="T204" i="8"/>
  <c r="T203" i="8"/>
  <c r="T202" i="8"/>
  <c r="T201" i="8"/>
  <c r="T200" i="8"/>
  <c r="T199" i="8"/>
  <c r="T198" i="8"/>
  <c r="T197" i="8"/>
  <c r="T196" i="8"/>
  <c r="T195" i="8"/>
  <c r="T194" i="8"/>
  <c r="T193" i="8"/>
  <c r="T192" i="8"/>
  <c r="T191" i="8"/>
  <c r="T190" i="8"/>
  <c r="T189" i="8"/>
  <c r="T188" i="8"/>
  <c r="T187" i="8"/>
  <c r="T186" i="8"/>
  <c r="T185" i="8"/>
  <c r="T184" i="8"/>
  <c r="T183" i="8"/>
  <c r="T182" i="8"/>
  <c r="T181" i="8"/>
  <c r="T180" i="8"/>
  <c r="T179" i="8"/>
  <c r="T178" i="8"/>
  <c r="T177" i="8"/>
  <c r="T176" i="8"/>
  <c r="T175" i="8"/>
  <c r="T174" i="8"/>
  <c r="T173" i="8"/>
  <c r="T172" i="8"/>
  <c r="T171" i="8"/>
  <c r="T170" i="8"/>
  <c r="T169" i="8"/>
  <c r="T168" i="8"/>
  <c r="T167" i="8"/>
  <c r="T166" i="8"/>
  <c r="T165" i="8"/>
  <c r="T164" i="8"/>
  <c r="T163" i="8"/>
  <c r="T162" i="8"/>
  <c r="T161" i="8"/>
  <c r="T160" i="8"/>
  <c r="T159" i="8"/>
  <c r="T158" i="8"/>
  <c r="T157" i="8"/>
  <c r="T156" i="8"/>
  <c r="T155" i="8"/>
  <c r="T154" i="8"/>
  <c r="T153" i="8"/>
  <c r="T152" i="8"/>
  <c r="T151" i="8"/>
  <c r="T150" i="8"/>
  <c r="T149" i="8"/>
  <c r="T148" i="8"/>
  <c r="T147" i="8"/>
  <c r="T146" i="8"/>
  <c r="T145" i="8"/>
  <c r="T144" i="8"/>
  <c r="T143" i="8"/>
  <c r="T142" i="8"/>
  <c r="T141" i="8"/>
  <c r="T140" i="8"/>
  <c r="T139" i="8"/>
  <c r="T138" i="8"/>
  <c r="T137" i="8"/>
  <c r="T136" i="8"/>
  <c r="T135" i="8"/>
  <c r="T134" i="8"/>
  <c r="T133" i="8"/>
  <c r="T132" i="8"/>
  <c r="T131" i="8"/>
  <c r="T130" i="8"/>
  <c r="T129" i="8"/>
  <c r="T128" i="8"/>
  <c r="T127" i="8"/>
  <c r="T126" i="8"/>
  <c r="T125" i="8"/>
  <c r="T124" i="8"/>
  <c r="T123" i="8"/>
  <c r="T122" i="8"/>
  <c r="T121" i="8"/>
  <c r="T120" i="8"/>
  <c r="T119" i="8"/>
  <c r="T118" i="8"/>
  <c r="T117" i="8"/>
  <c r="T116" i="8"/>
  <c r="T115" i="8"/>
  <c r="T114" i="8"/>
  <c r="T113" i="8"/>
  <c r="T112" i="8"/>
  <c r="T111" i="8"/>
  <c r="T110" i="8"/>
  <c r="T109" i="8"/>
  <c r="T108" i="8"/>
  <c r="T107" i="8"/>
  <c r="T106" i="8"/>
  <c r="T105" i="8"/>
  <c r="T104" i="8"/>
  <c r="T103" i="8"/>
  <c r="T102" i="8"/>
  <c r="T101" i="8"/>
  <c r="T100" i="8"/>
  <c r="T99" i="8"/>
  <c r="T98" i="8"/>
  <c r="T97" i="8"/>
  <c r="T96" i="8"/>
  <c r="T95" i="8"/>
  <c r="T94" i="8"/>
  <c r="T93" i="8"/>
  <c r="T92" i="8"/>
  <c r="T91" i="8"/>
  <c r="T90" i="8"/>
  <c r="T89" i="8"/>
  <c r="T88" i="8"/>
  <c r="T87" i="8"/>
  <c r="T86" i="8"/>
  <c r="T85" i="8"/>
  <c r="T84" i="8"/>
  <c r="T83" i="8"/>
  <c r="T82" i="8"/>
  <c r="T81" i="8"/>
  <c r="T80" i="8"/>
  <c r="T79" i="8"/>
  <c r="T78" i="8"/>
  <c r="T77" i="8"/>
  <c r="T76" i="8"/>
  <c r="T75" i="8"/>
  <c r="T74" i="8"/>
  <c r="T73" i="8"/>
  <c r="T72" i="8"/>
  <c r="T71" i="8"/>
  <c r="T70" i="8"/>
  <c r="T69" i="8"/>
  <c r="T68" i="8"/>
  <c r="T67" i="8"/>
  <c r="T66" i="8"/>
  <c r="T65" i="8"/>
  <c r="T64" i="8"/>
  <c r="T63" i="8"/>
  <c r="T62" i="8"/>
  <c r="T61" i="8"/>
  <c r="T60" i="8"/>
  <c r="T59" i="8"/>
  <c r="T58" i="8"/>
  <c r="T57" i="8"/>
  <c r="T56" i="8"/>
  <c r="T55" i="8"/>
  <c r="T54" i="8"/>
  <c r="T53" i="8"/>
  <c r="T52" i="8"/>
  <c r="T51" i="8"/>
  <c r="T50" i="8"/>
  <c r="T49" i="8"/>
  <c r="T48" i="8"/>
  <c r="T47" i="8"/>
  <c r="T46" i="8"/>
  <c r="T45" i="8"/>
  <c r="T44" i="8"/>
  <c r="T43" i="8"/>
  <c r="T42" i="8"/>
  <c r="T41" i="8"/>
  <c r="T40" i="8"/>
  <c r="T39" i="8"/>
  <c r="T38" i="8"/>
  <c r="T37" i="8"/>
  <c r="T36" i="8"/>
  <c r="T35" i="8"/>
  <c r="T34" i="8"/>
  <c r="T33" i="8"/>
  <c r="T32" i="8"/>
  <c r="T31" i="8"/>
  <c r="T30" i="8"/>
  <c r="T29" i="8"/>
  <c r="T28" i="8"/>
  <c r="T27" i="8"/>
  <c r="T26" i="8"/>
  <c r="T25" i="8"/>
  <c r="T24" i="8"/>
  <c r="T23" i="8"/>
  <c r="T22" i="8"/>
  <c r="T21" i="8"/>
  <c r="T20" i="8"/>
  <c r="T19" i="8"/>
  <c r="T18" i="8"/>
  <c r="T17" i="8"/>
  <c r="T16" i="8"/>
  <c r="T15" i="8"/>
  <c r="T14" i="8"/>
  <c r="T225" i="8" s="1"/>
  <c r="R224" i="8"/>
  <c r="R223" i="8"/>
  <c r="R222" i="8"/>
  <c r="R221" i="8"/>
  <c r="R220" i="8"/>
  <c r="R219" i="8"/>
  <c r="R218" i="8"/>
  <c r="R217" i="8"/>
  <c r="R216" i="8"/>
  <c r="R215" i="8"/>
  <c r="R214" i="8"/>
  <c r="R213" i="8"/>
  <c r="R212" i="8"/>
  <c r="R211" i="8"/>
  <c r="R210" i="8"/>
  <c r="R209" i="8"/>
  <c r="R208" i="8"/>
  <c r="R207" i="8"/>
  <c r="R206" i="8"/>
  <c r="R205" i="8"/>
  <c r="R204" i="8"/>
  <c r="R203" i="8"/>
  <c r="R202" i="8"/>
  <c r="R201" i="8"/>
  <c r="R200" i="8"/>
  <c r="R199" i="8"/>
  <c r="R198" i="8"/>
  <c r="R197" i="8"/>
  <c r="R196" i="8"/>
  <c r="R195" i="8"/>
  <c r="R194" i="8"/>
  <c r="R193" i="8"/>
  <c r="R192" i="8"/>
  <c r="R191" i="8"/>
  <c r="R190" i="8"/>
  <c r="R189" i="8"/>
  <c r="R188" i="8"/>
  <c r="R187" i="8"/>
  <c r="R186" i="8"/>
  <c r="R185" i="8"/>
  <c r="R184" i="8"/>
  <c r="R183" i="8"/>
  <c r="R182" i="8"/>
  <c r="R181" i="8"/>
  <c r="R180" i="8"/>
  <c r="R179" i="8"/>
  <c r="R178" i="8"/>
  <c r="R177" i="8"/>
  <c r="R176" i="8"/>
  <c r="R175" i="8"/>
  <c r="R174" i="8"/>
  <c r="R173" i="8"/>
  <c r="R172" i="8"/>
  <c r="R171" i="8"/>
  <c r="R170" i="8"/>
  <c r="R169" i="8"/>
  <c r="R168" i="8"/>
  <c r="R167" i="8"/>
  <c r="R166" i="8"/>
  <c r="R165" i="8"/>
  <c r="R164" i="8"/>
  <c r="R163" i="8"/>
  <c r="R162" i="8"/>
  <c r="R161" i="8"/>
  <c r="R160" i="8"/>
  <c r="R159" i="8"/>
  <c r="R158" i="8"/>
  <c r="R157" i="8"/>
  <c r="R156" i="8"/>
  <c r="R155" i="8"/>
  <c r="R154" i="8"/>
  <c r="R153" i="8"/>
  <c r="R152" i="8"/>
  <c r="R151" i="8"/>
  <c r="R150" i="8"/>
  <c r="R149" i="8"/>
  <c r="R148" i="8"/>
  <c r="R147" i="8"/>
  <c r="R146" i="8"/>
  <c r="R145" i="8"/>
  <c r="R144" i="8"/>
  <c r="R143" i="8"/>
  <c r="R142" i="8"/>
  <c r="R141" i="8"/>
  <c r="R140" i="8"/>
  <c r="R139" i="8"/>
  <c r="R138" i="8"/>
  <c r="R137" i="8"/>
  <c r="R136" i="8"/>
  <c r="R135" i="8"/>
  <c r="R134" i="8"/>
  <c r="R133" i="8"/>
  <c r="R132" i="8"/>
  <c r="R131" i="8"/>
  <c r="R130" i="8"/>
  <c r="R129" i="8"/>
  <c r="R128" i="8"/>
  <c r="R127" i="8"/>
  <c r="R126" i="8"/>
  <c r="R125" i="8"/>
  <c r="R124" i="8"/>
  <c r="R123" i="8"/>
  <c r="R122" i="8"/>
  <c r="R121" i="8"/>
  <c r="R120" i="8"/>
  <c r="R119" i="8"/>
  <c r="R118" i="8"/>
  <c r="R117" i="8"/>
  <c r="R116" i="8"/>
  <c r="R115" i="8"/>
  <c r="R114" i="8"/>
  <c r="R113" i="8"/>
  <c r="R112" i="8"/>
  <c r="R111" i="8"/>
  <c r="R110" i="8"/>
  <c r="R109" i="8"/>
  <c r="R108" i="8"/>
  <c r="R107" i="8"/>
  <c r="R106" i="8"/>
  <c r="R105" i="8"/>
  <c r="R104" i="8"/>
  <c r="R103" i="8"/>
  <c r="R102" i="8"/>
  <c r="R101" i="8"/>
  <c r="R100" i="8"/>
  <c r="R99" i="8"/>
  <c r="R98" i="8"/>
  <c r="R97" i="8"/>
  <c r="R96" i="8"/>
  <c r="R95" i="8"/>
  <c r="R94" i="8"/>
  <c r="R93" i="8"/>
  <c r="R92" i="8"/>
  <c r="R91" i="8"/>
  <c r="R90" i="8"/>
  <c r="R89" i="8"/>
  <c r="R88" i="8"/>
  <c r="R87" i="8"/>
  <c r="R86" i="8"/>
  <c r="R85" i="8"/>
  <c r="R84" i="8"/>
  <c r="R83" i="8"/>
  <c r="R82" i="8"/>
  <c r="R81" i="8"/>
  <c r="R80" i="8"/>
  <c r="R79" i="8"/>
  <c r="R78" i="8"/>
  <c r="R77" i="8"/>
  <c r="R76" i="8"/>
  <c r="R75" i="8"/>
  <c r="R74" i="8"/>
  <c r="R73" i="8"/>
  <c r="R72" i="8"/>
  <c r="R71" i="8"/>
  <c r="R70" i="8"/>
  <c r="R69" i="8"/>
  <c r="R68" i="8"/>
  <c r="R67" i="8"/>
  <c r="R66" i="8"/>
  <c r="R65" i="8"/>
  <c r="R64" i="8"/>
  <c r="R63" i="8"/>
  <c r="R62" i="8"/>
  <c r="R61" i="8"/>
  <c r="R60" i="8"/>
  <c r="R59" i="8"/>
  <c r="R58" i="8"/>
  <c r="R57" i="8"/>
  <c r="R56" i="8"/>
  <c r="R55" i="8"/>
  <c r="R54" i="8"/>
  <c r="R53" i="8"/>
  <c r="R52" i="8"/>
  <c r="R51" i="8"/>
  <c r="R50" i="8"/>
  <c r="R49" i="8"/>
  <c r="R48" i="8"/>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15" i="8"/>
  <c r="R14" i="8"/>
  <c r="R225" i="8" s="1"/>
  <c r="P224" i="8"/>
  <c r="P223" i="8"/>
  <c r="P222" i="8"/>
  <c r="P221" i="8"/>
  <c r="P220" i="8"/>
  <c r="P219" i="8"/>
  <c r="P218" i="8"/>
  <c r="P217" i="8"/>
  <c r="P216" i="8"/>
  <c r="P215" i="8"/>
  <c r="P214" i="8"/>
  <c r="P213" i="8"/>
  <c r="P212" i="8"/>
  <c r="P211" i="8"/>
  <c r="P210" i="8"/>
  <c r="P209" i="8"/>
  <c r="P208" i="8"/>
  <c r="P207" i="8"/>
  <c r="P206" i="8"/>
  <c r="P205" i="8"/>
  <c r="P204" i="8"/>
  <c r="P203" i="8"/>
  <c r="P202" i="8"/>
  <c r="P201" i="8"/>
  <c r="P200" i="8"/>
  <c r="P199" i="8"/>
  <c r="P198" i="8"/>
  <c r="P197" i="8"/>
  <c r="P196" i="8"/>
  <c r="P195" i="8"/>
  <c r="P194" i="8"/>
  <c r="P193" i="8"/>
  <c r="P192" i="8"/>
  <c r="P191" i="8"/>
  <c r="P190" i="8"/>
  <c r="P189" i="8"/>
  <c r="P188" i="8"/>
  <c r="P187" i="8"/>
  <c r="P186" i="8"/>
  <c r="P185" i="8"/>
  <c r="P184" i="8"/>
  <c r="P183" i="8"/>
  <c r="P182" i="8"/>
  <c r="P181" i="8"/>
  <c r="P180" i="8"/>
  <c r="P179" i="8"/>
  <c r="P178" i="8"/>
  <c r="P177" i="8"/>
  <c r="P176" i="8"/>
  <c r="P175" i="8"/>
  <c r="P174" i="8"/>
  <c r="P173" i="8"/>
  <c r="P172" i="8"/>
  <c r="P171" i="8"/>
  <c r="P170" i="8"/>
  <c r="P169" i="8"/>
  <c r="P168" i="8"/>
  <c r="P167" i="8"/>
  <c r="P166" i="8"/>
  <c r="P165" i="8"/>
  <c r="P164" i="8"/>
  <c r="P163" i="8"/>
  <c r="P162" i="8"/>
  <c r="P161" i="8"/>
  <c r="P160" i="8"/>
  <c r="P159" i="8"/>
  <c r="P158" i="8"/>
  <c r="P157" i="8"/>
  <c r="P156" i="8"/>
  <c r="P155" i="8"/>
  <c r="P154" i="8"/>
  <c r="P153" i="8"/>
  <c r="P152" i="8"/>
  <c r="P151" i="8"/>
  <c r="P150" i="8"/>
  <c r="P149" i="8"/>
  <c r="P148" i="8"/>
  <c r="P147" i="8"/>
  <c r="P146" i="8"/>
  <c r="P145" i="8"/>
  <c r="P144" i="8"/>
  <c r="P143" i="8"/>
  <c r="P142" i="8"/>
  <c r="P141" i="8"/>
  <c r="P140" i="8"/>
  <c r="P139" i="8"/>
  <c r="P138" i="8"/>
  <c r="P137" i="8"/>
  <c r="P136" i="8"/>
  <c r="P135" i="8"/>
  <c r="P134" i="8"/>
  <c r="P133" i="8"/>
  <c r="P132" i="8"/>
  <c r="P131" i="8"/>
  <c r="P130" i="8"/>
  <c r="P129" i="8"/>
  <c r="P128" i="8"/>
  <c r="P127" i="8"/>
  <c r="P126" i="8"/>
  <c r="P125" i="8"/>
  <c r="P124" i="8"/>
  <c r="P123" i="8"/>
  <c r="P122" i="8"/>
  <c r="P121" i="8"/>
  <c r="P120" i="8"/>
  <c r="P119" i="8"/>
  <c r="P118" i="8"/>
  <c r="P117" i="8"/>
  <c r="P116" i="8"/>
  <c r="P115" i="8"/>
  <c r="P114" i="8"/>
  <c r="P113" i="8"/>
  <c r="P112" i="8"/>
  <c r="P111" i="8"/>
  <c r="P110" i="8"/>
  <c r="P109" i="8"/>
  <c r="P108" i="8"/>
  <c r="P107" i="8"/>
  <c r="P106" i="8"/>
  <c r="P105" i="8"/>
  <c r="P104" i="8"/>
  <c r="P103" i="8"/>
  <c r="P102" i="8"/>
  <c r="P101" i="8"/>
  <c r="P100" i="8"/>
  <c r="P99" i="8"/>
  <c r="P98" i="8"/>
  <c r="P97" i="8"/>
  <c r="P96" i="8"/>
  <c r="P95" i="8"/>
  <c r="P94" i="8"/>
  <c r="P93" i="8"/>
  <c r="P92" i="8"/>
  <c r="P91" i="8"/>
  <c r="P90" i="8"/>
  <c r="P89" i="8"/>
  <c r="P88" i="8"/>
  <c r="P87" i="8"/>
  <c r="P86" i="8"/>
  <c r="P85" i="8"/>
  <c r="P84" i="8"/>
  <c r="P83" i="8"/>
  <c r="P82" i="8"/>
  <c r="P81" i="8"/>
  <c r="P80" i="8"/>
  <c r="P79" i="8"/>
  <c r="P78" i="8"/>
  <c r="P77" i="8"/>
  <c r="P76" i="8"/>
  <c r="P75" i="8"/>
  <c r="P74" i="8"/>
  <c r="P73" i="8"/>
  <c r="P72" i="8"/>
  <c r="P71" i="8"/>
  <c r="P70" i="8"/>
  <c r="P69" i="8"/>
  <c r="P68" i="8"/>
  <c r="P67" i="8"/>
  <c r="P66" i="8"/>
  <c r="P65" i="8"/>
  <c r="P64" i="8"/>
  <c r="P63" i="8"/>
  <c r="P62" i="8"/>
  <c r="P61" i="8"/>
  <c r="P60" i="8"/>
  <c r="P59" i="8"/>
  <c r="P58" i="8"/>
  <c r="P57" i="8"/>
  <c r="P56" i="8"/>
  <c r="P55" i="8"/>
  <c r="P54" i="8"/>
  <c r="P53" i="8"/>
  <c r="P52" i="8"/>
  <c r="P51" i="8"/>
  <c r="P50" i="8"/>
  <c r="P49" i="8"/>
  <c r="P48" i="8"/>
  <c r="P47" i="8"/>
  <c r="P46" i="8"/>
  <c r="P45" i="8"/>
  <c r="P44" i="8"/>
  <c r="P43" i="8"/>
  <c r="P42" i="8"/>
  <c r="P41" i="8"/>
  <c r="P40" i="8"/>
  <c r="P39" i="8"/>
  <c r="P38" i="8"/>
  <c r="P37" i="8"/>
  <c r="P36" i="8"/>
  <c r="P35" i="8"/>
  <c r="P34" i="8"/>
  <c r="P33" i="8"/>
  <c r="P32" i="8"/>
  <c r="P31" i="8"/>
  <c r="P30" i="8"/>
  <c r="P29" i="8"/>
  <c r="P28" i="8"/>
  <c r="P27" i="8"/>
  <c r="P26" i="8"/>
  <c r="P25" i="8"/>
  <c r="P24" i="8"/>
  <c r="P23" i="8"/>
  <c r="P22" i="8"/>
  <c r="P21" i="8"/>
  <c r="P20" i="8"/>
  <c r="P19" i="8"/>
  <c r="P18" i="8"/>
  <c r="P17" i="8"/>
  <c r="P16" i="8"/>
  <c r="P15" i="8"/>
  <c r="P14" i="8"/>
  <c r="P225" i="8" s="1"/>
  <c r="N224" i="8"/>
  <c r="N223" i="8"/>
  <c r="N222" i="8"/>
  <c r="N221" i="8"/>
  <c r="N220" i="8"/>
  <c r="N219" i="8"/>
  <c r="N218" i="8"/>
  <c r="N217" i="8"/>
  <c r="N216" i="8"/>
  <c r="N215" i="8"/>
  <c r="N214" i="8"/>
  <c r="N213" i="8"/>
  <c r="N212" i="8"/>
  <c r="N211" i="8"/>
  <c r="N210" i="8"/>
  <c r="N209" i="8"/>
  <c r="N208" i="8"/>
  <c r="N207" i="8"/>
  <c r="N206" i="8"/>
  <c r="N205" i="8"/>
  <c r="N204" i="8"/>
  <c r="N203" i="8"/>
  <c r="N202" i="8"/>
  <c r="N201" i="8"/>
  <c r="N200" i="8"/>
  <c r="N199" i="8"/>
  <c r="N198" i="8"/>
  <c r="N197" i="8"/>
  <c r="N196" i="8"/>
  <c r="N195" i="8"/>
  <c r="N194" i="8"/>
  <c r="N193" i="8"/>
  <c r="N192" i="8"/>
  <c r="N191" i="8"/>
  <c r="N190" i="8"/>
  <c r="N189" i="8"/>
  <c r="N188" i="8"/>
  <c r="N187" i="8"/>
  <c r="N186" i="8"/>
  <c r="N185" i="8"/>
  <c r="N184" i="8"/>
  <c r="N183" i="8"/>
  <c r="N182" i="8"/>
  <c r="N181" i="8"/>
  <c r="N180" i="8"/>
  <c r="N179" i="8"/>
  <c r="N178" i="8"/>
  <c r="N177" i="8"/>
  <c r="N176" i="8"/>
  <c r="N175" i="8"/>
  <c r="N174" i="8"/>
  <c r="N173" i="8"/>
  <c r="N172" i="8"/>
  <c r="N171" i="8"/>
  <c r="N170" i="8"/>
  <c r="N169" i="8"/>
  <c r="N168" i="8"/>
  <c r="N167" i="8"/>
  <c r="N166" i="8"/>
  <c r="N165" i="8"/>
  <c r="N164" i="8"/>
  <c r="N163" i="8"/>
  <c r="N162" i="8"/>
  <c r="N161" i="8"/>
  <c r="N160" i="8"/>
  <c r="N159" i="8"/>
  <c r="N158" i="8"/>
  <c r="N157" i="8"/>
  <c r="N156" i="8"/>
  <c r="N155" i="8"/>
  <c r="N154" i="8"/>
  <c r="N153" i="8"/>
  <c r="N152" i="8"/>
  <c r="N151" i="8"/>
  <c r="N150" i="8"/>
  <c r="N149" i="8"/>
  <c r="N148" i="8"/>
  <c r="N147" i="8"/>
  <c r="N146" i="8"/>
  <c r="N145" i="8"/>
  <c r="N144" i="8"/>
  <c r="N143" i="8"/>
  <c r="N142" i="8"/>
  <c r="N141" i="8"/>
  <c r="N140" i="8"/>
  <c r="N139" i="8"/>
  <c r="N138" i="8"/>
  <c r="N137" i="8"/>
  <c r="N136" i="8"/>
  <c r="N135" i="8"/>
  <c r="N134" i="8"/>
  <c r="N133" i="8"/>
  <c r="N132" i="8"/>
  <c r="N131" i="8"/>
  <c r="N130" i="8"/>
  <c r="N129" i="8"/>
  <c r="N128" i="8"/>
  <c r="N127" i="8"/>
  <c r="N126" i="8"/>
  <c r="N125" i="8"/>
  <c r="N124" i="8"/>
  <c r="N123" i="8"/>
  <c r="N122" i="8"/>
  <c r="N121" i="8"/>
  <c r="N120" i="8"/>
  <c r="N119" i="8"/>
  <c r="N118" i="8"/>
  <c r="N117" i="8"/>
  <c r="N116" i="8"/>
  <c r="N115" i="8"/>
  <c r="N114" i="8"/>
  <c r="N113" i="8"/>
  <c r="N112" i="8"/>
  <c r="N111" i="8"/>
  <c r="N110" i="8"/>
  <c r="N109" i="8"/>
  <c r="N108" i="8"/>
  <c r="N107" i="8"/>
  <c r="N106" i="8"/>
  <c r="N105" i="8"/>
  <c r="N104" i="8"/>
  <c r="N103" i="8"/>
  <c r="N102" i="8"/>
  <c r="N101" i="8"/>
  <c r="N100" i="8"/>
  <c r="N99" i="8"/>
  <c r="N98" i="8"/>
  <c r="N97" i="8"/>
  <c r="N96" i="8"/>
  <c r="N95" i="8"/>
  <c r="N94" i="8"/>
  <c r="N93" i="8"/>
  <c r="N92" i="8"/>
  <c r="N91" i="8"/>
  <c r="N90" i="8"/>
  <c r="N89" i="8"/>
  <c r="N88" i="8"/>
  <c r="N87" i="8"/>
  <c r="N86" i="8"/>
  <c r="N85" i="8"/>
  <c r="N84" i="8"/>
  <c r="N83" i="8"/>
  <c r="N82" i="8"/>
  <c r="N81" i="8"/>
  <c r="N80" i="8"/>
  <c r="N79" i="8"/>
  <c r="N78" i="8"/>
  <c r="N77" i="8"/>
  <c r="N76" i="8"/>
  <c r="N75" i="8"/>
  <c r="N74" i="8"/>
  <c r="N73" i="8"/>
  <c r="N72" i="8"/>
  <c r="N71" i="8"/>
  <c r="N70" i="8"/>
  <c r="N69" i="8"/>
  <c r="N68" i="8"/>
  <c r="N67" i="8"/>
  <c r="N66" i="8"/>
  <c r="N65" i="8"/>
  <c r="N64" i="8"/>
  <c r="N63" i="8"/>
  <c r="N62" i="8"/>
  <c r="N61" i="8"/>
  <c r="N60" i="8"/>
  <c r="N59" i="8"/>
  <c r="N58" i="8"/>
  <c r="N57" i="8"/>
  <c r="N56" i="8"/>
  <c r="N55" i="8"/>
  <c r="N54" i="8"/>
  <c r="N53" i="8"/>
  <c r="N52" i="8"/>
  <c r="N51" i="8"/>
  <c r="N50" i="8"/>
  <c r="N49" i="8"/>
  <c r="N48" i="8"/>
  <c r="N47" i="8"/>
  <c r="N46" i="8"/>
  <c r="N45" i="8"/>
  <c r="N44" i="8"/>
  <c r="N43" i="8"/>
  <c r="N42" i="8"/>
  <c r="N41" i="8"/>
  <c r="N40" i="8"/>
  <c r="N39" i="8"/>
  <c r="N38" i="8"/>
  <c r="N37" i="8"/>
  <c r="N36" i="8"/>
  <c r="N35" i="8"/>
  <c r="N34" i="8"/>
  <c r="N33" i="8"/>
  <c r="N32" i="8"/>
  <c r="N31" i="8"/>
  <c r="N30" i="8"/>
  <c r="N29" i="8"/>
  <c r="N28" i="8"/>
  <c r="N27" i="8"/>
  <c r="N26" i="8"/>
  <c r="N25" i="8"/>
  <c r="N24" i="8"/>
  <c r="N23" i="8"/>
  <c r="N22" i="8"/>
  <c r="N21" i="8"/>
  <c r="N20" i="8"/>
  <c r="N19" i="8"/>
  <c r="N18" i="8"/>
  <c r="N17" i="8"/>
  <c r="N16" i="8"/>
  <c r="N15" i="8"/>
  <c r="N14" i="8"/>
  <c r="N225" i="8" s="1"/>
  <c r="L224" i="8"/>
  <c r="L223" i="8"/>
  <c r="L222" i="8"/>
  <c r="L221" i="8"/>
  <c r="L220" i="8"/>
  <c r="L219" i="8"/>
  <c r="L218" i="8"/>
  <c r="L217" i="8"/>
  <c r="L216" i="8"/>
  <c r="L215" i="8"/>
  <c r="L214" i="8"/>
  <c r="L213" i="8"/>
  <c r="L212" i="8"/>
  <c r="L211" i="8"/>
  <c r="L210" i="8"/>
  <c r="L209" i="8"/>
  <c r="L208" i="8"/>
  <c r="L207" i="8"/>
  <c r="L206" i="8"/>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225" i="8" s="1"/>
  <c r="J224" i="8"/>
  <c r="J223" i="8"/>
  <c r="J222" i="8"/>
  <c r="J221" i="8"/>
  <c r="J220" i="8"/>
  <c r="J219" i="8"/>
  <c r="J218" i="8"/>
  <c r="J217" i="8"/>
  <c r="J216" i="8"/>
  <c r="J215" i="8"/>
  <c r="J214" i="8"/>
  <c r="J213" i="8"/>
  <c r="J212" i="8"/>
  <c r="J211" i="8"/>
  <c r="J210" i="8"/>
  <c r="J209" i="8"/>
  <c r="J208" i="8"/>
  <c r="J207" i="8"/>
  <c r="J206" i="8"/>
  <c r="J205" i="8"/>
  <c r="J204" i="8"/>
  <c r="J203" i="8"/>
  <c r="J202" i="8"/>
  <c r="J201" i="8"/>
  <c r="J200" i="8"/>
  <c r="J199" i="8"/>
  <c r="J198" i="8"/>
  <c r="J197" i="8"/>
  <c r="J196" i="8"/>
  <c r="J195" i="8"/>
  <c r="J194" i="8"/>
  <c r="J193" i="8"/>
  <c r="J192" i="8"/>
  <c r="J191" i="8"/>
  <c r="J190" i="8"/>
  <c r="J189" i="8"/>
  <c r="J188" i="8"/>
  <c r="J187" i="8"/>
  <c r="J186" i="8"/>
  <c r="J185" i="8"/>
  <c r="J184" i="8"/>
  <c r="J183" i="8"/>
  <c r="J182" i="8"/>
  <c r="J181" i="8"/>
  <c r="J180" i="8"/>
  <c r="J179" i="8"/>
  <c r="J178" i="8"/>
  <c r="J177" i="8"/>
  <c r="J176" i="8"/>
  <c r="J175" i="8"/>
  <c r="J174" i="8"/>
  <c r="J173" i="8"/>
  <c r="J172" i="8"/>
  <c r="J171" i="8"/>
  <c r="J170" i="8"/>
  <c r="J169" i="8"/>
  <c r="J168" i="8"/>
  <c r="J167" i="8"/>
  <c r="J166" i="8"/>
  <c r="J165" i="8"/>
  <c r="J164" i="8"/>
  <c r="J163" i="8"/>
  <c r="J162" i="8"/>
  <c r="J161" i="8"/>
  <c r="J160" i="8"/>
  <c r="J159" i="8"/>
  <c r="J158" i="8"/>
  <c r="J157" i="8"/>
  <c r="J156" i="8"/>
  <c r="J155" i="8"/>
  <c r="J154" i="8"/>
  <c r="J153" i="8"/>
  <c r="J152" i="8"/>
  <c r="J151" i="8"/>
  <c r="J150" i="8"/>
  <c r="J149" i="8"/>
  <c r="J148" i="8"/>
  <c r="J147" i="8"/>
  <c r="J146" i="8"/>
  <c r="J145" i="8"/>
  <c r="J144" i="8"/>
  <c r="J143" i="8"/>
  <c r="J142" i="8"/>
  <c r="J141" i="8"/>
  <c r="J140" i="8"/>
  <c r="J139" i="8"/>
  <c r="J138" i="8"/>
  <c r="J137" i="8"/>
  <c r="J136" i="8"/>
  <c r="J135" i="8"/>
  <c r="J134" i="8"/>
  <c r="J133" i="8"/>
  <c r="J132" i="8"/>
  <c r="J131" i="8"/>
  <c r="J130" i="8"/>
  <c r="J129" i="8"/>
  <c r="J128" i="8"/>
  <c r="J127" i="8"/>
  <c r="J126" i="8"/>
  <c r="J125" i="8"/>
  <c r="J124" i="8"/>
  <c r="J123" i="8"/>
  <c r="J122" i="8"/>
  <c r="J121" i="8"/>
  <c r="J120" i="8"/>
  <c r="J119" i="8"/>
  <c r="J118" i="8"/>
  <c r="J117" i="8"/>
  <c r="J116" i="8"/>
  <c r="J115" i="8"/>
  <c r="J114" i="8"/>
  <c r="J113" i="8"/>
  <c r="J112" i="8"/>
  <c r="J111" i="8"/>
  <c r="J110" i="8"/>
  <c r="J109" i="8"/>
  <c r="J108" i="8"/>
  <c r="J107" i="8"/>
  <c r="J106" i="8"/>
  <c r="J105" i="8"/>
  <c r="J104" i="8"/>
  <c r="J103" i="8"/>
  <c r="J102" i="8"/>
  <c r="J101" i="8"/>
  <c r="J100" i="8"/>
  <c r="J99" i="8"/>
  <c r="J98" i="8"/>
  <c r="J97" i="8"/>
  <c r="J96" i="8"/>
  <c r="J95" i="8"/>
  <c r="J94" i="8"/>
  <c r="J93" i="8"/>
  <c r="J92" i="8"/>
  <c r="J91" i="8"/>
  <c r="J90" i="8"/>
  <c r="J89" i="8"/>
  <c r="J88" i="8"/>
  <c r="J87" i="8"/>
  <c r="J86" i="8"/>
  <c r="J85" i="8"/>
  <c r="J84" i="8"/>
  <c r="J83" i="8"/>
  <c r="J82" i="8"/>
  <c r="J81" i="8"/>
  <c r="J80" i="8"/>
  <c r="J79" i="8"/>
  <c r="J78" i="8"/>
  <c r="J77" i="8"/>
  <c r="J76" i="8"/>
  <c r="J75" i="8"/>
  <c r="J74" i="8"/>
  <c r="J73" i="8"/>
  <c r="J72" i="8"/>
  <c r="J71" i="8"/>
  <c r="J70" i="8"/>
  <c r="J69" i="8"/>
  <c r="J68" i="8"/>
  <c r="J67" i="8"/>
  <c r="J66" i="8"/>
  <c r="J65" i="8"/>
  <c r="J64" i="8"/>
  <c r="J63" i="8"/>
  <c r="J62" i="8"/>
  <c r="J61" i="8"/>
  <c r="J60" i="8"/>
  <c r="J59" i="8"/>
  <c r="J58" i="8"/>
  <c r="J57" i="8"/>
  <c r="J56" i="8"/>
  <c r="J55" i="8"/>
  <c r="J54" i="8"/>
  <c r="J53" i="8"/>
  <c r="J52" i="8"/>
  <c r="J51" i="8"/>
  <c r="J50" i="8"/>
  <c r="J49" i="8"/>
  <c r="J48" i="8"/>
  <c r="J47" i="8"/>
  <c r="J46" i="8"/>
  <c r="J45" i="8"/>
  <c r="J44" i="8"/>
  <c r="J43" i="8"/>
  <c r="J42" i="8"/>
  <c r="J41" i="8"/>
  <c r="J40" i="8"/>
  <c r="J39" i="8"/>
  <c r="J38" i="8"/>
  <c r="J37" i="8"/>
  <c r="J36" i="8"/>
  <c r="J35" i="8"/>
  <c r="J34" i="8"/>
  <c r="J33" i="8"/>
  <c r="J32" i="8"/>
  <c r="J31" i="8"/>
  <c r="J30" i="8"/>
  <c r="J29" i="8"/>
  <c r="J28" i="8"/>
  <c r="J27" i="8"/>
  <c r="J26" i="8"/>
  <c r="J25" i="8"/>
  <c r="J24" i="8"/>
  <c r="J23" i="8"/>
  <c r="J22" i="8"/>
  <c r="J21" i="8"/>
  <c r="J20" i="8"/>
  <c r="J19" i="8"/>
  <c r="J18" i="8"/>
  <c r="J17" i="8"/>
  <c r="J16" i="8"/>
  <c r="J15" i="8"/>
  <c r="J14" i="8"/>
  <c r="J225" i="8" s="1"/>
  <c r="H225"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14" i="8"/>
  <c r="F225"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15" i="8"/>
  <c r="F16" i="8"/>
  <c r="F17" i="8"/>
  <c r="F18" i="8"/>
  <c r="F19" i="8"/>
  <c r="F20" i="8"/>
  <c r="F21" i="8"/>
  <c r="F22" i="8"/>
  <c r="F23" i="8"/>
  <c r="F24" i="8"/>
  <c r="F14" i="8"/>
  <c r="E6" i="11" l="1"/>
</calcChain>
</file>

<file path=xl/sharedStrings.xml><?xml version="1.0" encoding="utf-8"?>
<sst xmlns="http://schemas.openxmlformats.org/spreadsheetml/2006/main" count="1215" uniqueCount="535">
  <si>
    <t>MOTOR</t>
  </si>
  <si>
    <t>RECTIFICAR CILINDRO</t>
  </si>
  <si>
    <t>SISTEMA ELÉCTRICO</t>
  </si>
  <si>
    <t>SISTEMA DE ESCAPE</t>
  </si>
  <si>
    <t>SISTEMA DE SUSPENSIÓN</t>
  </si>
  <si>
    <t>SISTEMA DE DIRECCIÓN</t>
  </si>
  <si>
    <t>SISTEMA DE FRENOS</t>
  </si>
  <si>
    <t>CAMBIO MANGUERAS RADIADOR</t>
  </si>
  <si>
    <t>N/A</t>
  </si>
  <si>
    <t>SINCRONIZACIÓN</t>
  </si>
  <si>
    <t>TOTAL</t>
  </si>
  <si>
    <t>CANTIDAD</t>
  </si>
  <si>
    <t>MANO DE OBRA</t>
  </si>
  <si>
    <t>0- 150 CC</t>
  </si>
  <si>
    <t>COSTO REPUESTO (S)</t>
  </si>
  <si>
    <t>CAMBIO GUAYA ACELERADOR</t>
  </si>
  <si>
    <t>CAMBIO GUAYA CHOKE</t>
  </si>
  <si>
    <t>LUBRICAR GUAYAS</t>
  </si>
  <si>
    <t>LIMPIEZA INYECTORES</t>
  </si>
  <si>
    <t>EMPACAR MOTOR</t>
  </si>
  <si>
    <t>CAMBIO CANASTILLA BALANCINES</t>
  </si>
  <si>
    <t>CAMBIO BOMBA ACEITE MOTOR</t>
  </si>
  <si>
    <t>CAMBIO ACEITE MOTOR</t>
  </si>
  <si>
    <t>CAMBIO FILTRO ACEITE</t>
  </si>
  <si>
    <t>ARREGLO ROSCAS CILINDRO</t>
  </si>
  <si>
    <t>CAMBIO TAPA FILTRO</t>
  </si>
  <si>
    <t>CAMBIO RODAMIENTO VOLANTE</t>
  </si>
  <si>
    <t>CAMBIO BALANCINES</t>
  </si>
  <si>
    <t>CAMBIO RETENEDOR NIVEL ACEITE</t>
  </si>
  <si>
    <t>RECTIFICADORA</t>
  </si>
  <si>
    <t>ENCAMISAR CILINDRO</t>
  </si>
  <si>
    <t>CAMBIAR BUJES EJE DE LEVAS</t>
  </si>
  <si>
    <t>SISTEMA DE TRANSFERENCIA</t>
  </si>
  <si>
    <t>CAMBIO EMBRAGUE</t>
  </si>
  <si>
    <t>CAMBIO EMPAQUE TAPA EMBRAGUE</t>
  </si>
  <si>
    <t>CAMBIO DISCOS EMBRAGUE</t>
  </si>
  <si>
    <t>CAMBIO VARILLA EMBRAGUE</t>
  </si>
  <si>
    <t>CAMBIO MANIGUETA EMBRAGUE</t>
  </si>
  <si>
    <t>CAMBIO GUAYA EMBRAGUE</t>
  </si>
  <si>
    <t>CAMBIO CABLE GUAYA EMBRAGUE</t>
  </si>
  <si>
    <t>CAMBIO RETENEDOR LEVA EMBRAGUE</t>
  </si>
  <si>
    <t>CAMBIO BUJES EMBRAGUE</t>
  </si>
  <si>
    <t>CAMBIO RESORTE EMBRAGUE</t>
  </si>
  <si>
    <t>CAMBIO ACEITE CAJA</t>
  </si>
  <si>
    <t>CAMBIO KIT ARRASTRE</t>
  </si>
  <si>
    <t>CAMBIO BUJES PORTA PLATO</t>
  </si>
  <si>
    <t>LUBRICAR CADENA KIT ARRASTRE</t>
  </si>
  <si>
    <t>TENSIONAR CADENA</t>
  </si>
  <si>
    <t>CAMBIO BUJE TENSOR CADENA</t>
  </si>
  <si>
    <t>ARREGLO CONTROL PALANCA CAMBIOS</t>
  </si>
  <si>
    <t>CAMBIO PALANCA CAMBIOS</t>
  </si>
  <si>
    <t>CAMBIO MANDO EMBRAGUE</t>
  </si>
  <si>
    <t>CAMBIO PEDAL O PALANCA CAMBIOS</t>
  </si>
  <si>
    <t>ARREGLO PRENSA Y CORONA EMBRAGUE</t>
  </si>
  <si>
    <t>CAMBIO RETENEDOR EJE DE SALIDA</t>
  </si>
  <si>
    <t>CAMBIO CAUCHOS ARANA KIT ARRASTRE</t>
  </si>
  <si>
    <t>CAMBIO PERA NEUTRO</t>
  </si>
  <si>
    <t>CAMBIO RODAMIENTOS CAJA</t>
  </si>
  <si>
    <t>CAMBIO ACEITE AMORTIGUADOR DELANTERO</t>
  </si>
  <si>
    <t>CAMBIO BUJES AMORTIGUADOR DELANTERO</t>
  </si>
  <si>
    <t>CAMBIO BUJE AMORTIGUADOR TRASERO</t>
  </si>
  <si>
    <t>GRADUAR AMORTIGUADOR TRASERO</t>
  </si>
  <si>
    <t>CAMBIO EJE RUEDA DELANTERA</t>
  </si>
  <si>
    <t>CAMBIO EJE RUEDA TRASERA</t>
  </si>
  <si>
    <t>CAMBIO TIJERA</t>
  </si>
  <si>
    <t>CAMBIO BUJE TIJERA</t>
  </si>
  <si>
    <t>CAMBIO RODAMIENTO DELANTEROS</t>
  </si>
  <si>
    <t>CAMBIO RODAMIENTO TRASEROS</t>
  </si>
  <si>
    <t>ENGRASAR RODAMIENTOS DELANTEROS/TRASEROS</t>
  </si>
  <si>
    <t>CAMBIAR CUNAS DIRECCION</t>
  </si>
  <si>
    <t>ENGRASAR CUNAS DIRECCION</t>
  </si>
  <si>
    <t>CAMBIO PESA</t>
  </si>
  <si>
    <t>AJUSTE RODAMIENTO DIRECCION</t>
  </si>
  <si>
    <t>CAMBIAR RODAMIENTO DIRECCION</t>
  </si>
  <si>
    <t>ENGRASAR RODAMIENTO DIRECCION</t>
  </si>
  <si>
    <t>CAMBIAR PASTILLAS DELANTERAS</t>
  </si>
  <si>
    <t>CAMBIAR PASTILLAS TRASERAS</t>
  </si>
  <si>
    <t>CAMBIO BANDAS DELANTERAS</t>
  </si>
  <si>
    <t>CAMBIO BANDAS TRASERAS</t>
  </si>
  <si>
    <t>CAMBIO BOMBA FRENOS</t>
  </si>
  <si>
    <t>CAMBIO DISCO FRENO DELANTEROS</t>
  </si>
  <si>
    <t>CAMBIO DISCO FRENO TRASEROS</t>
  </si>
  <si>
    <t>CAMBIO CAMPANA</t>
  </si>
  <si>
    <t>RECTIFICAR CAMPANA</t>
  </si>
  <si>
    <t>CAMBIO MORDAZA</t>
  </si>
  <si>
    <t>CAMBIO GUAYA FRENO</t>
  </si>
  <si>
    <t>CAMBIO MANGUERA FRENO</t>
  </si>
  <si>
    <t>CAMBIO LIQUIDO FRENOS</t>
  </si>
  <si>
    <t>CAMBIO PERA PEDAL FRENO</t>
  </si>
  <si>
    <t>CAMBIO PALANCA FRENO</t>
  </si>
  <si>
    <t>MANTENIMIENTO MORDAZAS O KALIPER FRENOS</t>
  </si>
  <si>
    <t>ARREGLO MOTOR DE ARRANQUE</t>
  </si>
  <si>
    <t>CAMBIO SWITCH ENCENDIDO</t>
  </si>
  <si>
    <t>CAMBIO CEBOLLA (contactor de encendido)</t>
  </si>
  <si>
    <t>ARREGLO LUCES</t>
  </si>
  <si>
    <t>CAMBIAR BENDIX</t>
  </si>
  <si>
    <t>CAMBIO DIODO</t>
  </si>
  <si>
    <t>CAMBIO O ARREGLO CONTROL LUCES</t>
  </si>
  <si>
    <t>CAMBIO PERA</t>
  </si>
  <si>
    <t>CAMBIO PITO</t>
  </si>
  <si>
    <t>CAMBIO BOMBILLO FAROLA</t>
  </si>
  <si>
    <t>CAMBIO BOMBILLO DIRECCIONAL</t>
  </si>
  <si>
    <t>ARREGLO GENERAL LUCES</t>
  </si>
  <si>
    <t>CAMBIAR BOBINAS DE ALTA</t>
  </si>
  <si>
    <t>CAMBIAR PLATO BOBINA</t>
  </si>
  <si>
    <t>CAMBIAR CDI</t>
  </si>
  <si>
    <t>ARREGLO CONJUNTO SIRENA</t>
  </si>
  <si>
    <t>EFECTUAR PRUEBA BOBINA</t>
  </si>
  <si>
    <t>CAMBIAR MOTOR ARRANQUE</t>
  </si>
  <si>
    <t>CAMBIO BOMBILLO STOP</t>
  </si>
  <si>
    <t>ARREGLO PLANTA DE LUCES STROBERT</t>
  </si>
  <si>
    <t>CAMBIO SOCKET O CONECTOR</t>
  </si>
  <si>
    <t>SISTEMA DE REFRIGERACIÓN</t>
  </si>
  <si>
    <t>DESMONTAR Y MONTAR RADIADOR</t>
  </si>
  <si>
    <t>CAMBIO TERMOSTATO</t>
  </si>
  <si>
    <t>SONDEAR Y/O ARREGLO RADIADOR</t>
  </si>
  <si>
    <t>CAMBIO REFRIGERANTE RADIADOR</t>
  </si>
  <si>
    <t>CAMBIO EMPAQUE EXHOSTO</t>
  </si>
  <si>
    <t>ACCESORIOS</t>
  </si>
  <si>
    <t>MONTAJE LLANTA</t>
  </si>
  <si>
    <t>DESPINCHAR LLANTA</t>
  </si>
  <si>
    <t>CAMBIO PATA O PARAL LATERAL</t>
  </si>
  <si>
    <t>CAMBIO POSAPIE</t>
  </si>
  <si>
    <t>EXTRAER TORNILLO</t>
  </si>
  <si>
    <t>CERRAJERÍA</t>
  </si>
  <si>
    <t>ADAPTAR SEGUROS</t>
  </si>
  <si>
    <t>ARREGLO CILINDRO SWITCH</t>
  </si>
  <si>
    <t>DUPLICADO LLAVES</t>
  </si>
  <si>
    <t>CAMBIO Y/O ARREGLO CHAPA</t>
  </si>
  <si>
    <t>MANTENIMIENTO / SERVICIO</t>
  </si>
  <si>
    <t>Neumáticos</t>
  </si>
  <si>
    <t>Válvula sellomatic</t>
  </si>
  <si>
    <t>Tapa tanque de combustible</t>
  </si>
  <si>
    <t>Despinche</t>
  </si>
  <si>
    <t>NOMBRE DEL ACTIVO</t>
  </si>
  <si>
    <t>CILINDRAJE</t>
  </si>
  <si>
    <t>151 - 250 CC</t>
  </si>
  <si>
    <t>LIMPIEZA TANQUE COMBUSTIBLE ( INCLUYE DESMONTAR Y MONTAR)</t>
  </si>
  <si>
    <t>CAMBIO BOMBA COMBUSTIBLE ( INCLUYE DESMONTAR Y MONTAR)</t>
  </si>
  <si>
    <t>MODELO</t>
  </si>
  <si>
    <t xml:space="preserve">SISTEMA DE TRANSMISIÓN  </t>
  </si>
  <si>
    <t>SISTEMA DE EMBRAGUE</t>
  </si>
  <si>
    <t>SISTEMA DE REFRIGERACIÓN Y A/A.</t>
  </si>
  <si>
    <t>SISTEMA DE LUBRICACIÓN</t>
  </si>
  <si>
    <t>Lavado motor</t>
  </si>
  <si>
    <t xml:space="preserve">TOTAL </t>
  </si>
  <si>
    <t>COSTO MANO DE OBRA</t>
  </si>
  <si>
    <t>CAMBO EMPAQUE/RETENEDOR SELECTOR CAMBIOS</t>
  </si>
  <si>
    <t xml:space="preserve">Película de seguridad para todos los vidrios, con tonalidades de acuerdo al requerimiento de la FGN, incluida instalación y si se requiere la des polarización </t>
  </si>
  <si>
    <t xml:space="preserve">1. REPUESTOS </t>
  </si>
  <si>
    <t xml:space="preserve">2. REPUESTOS </t>
  </si>
  <si>
    <t xml:space="preserve">3. REPUESTOS </t>
  </si>
  <si>
    <t xml:space="preserve">4. REPUESTOS </t>
  </si>
  <si>
    <t xml:space="preserve">5. REPUESTOS </t>
  </si>
  <si>
    <t xml:space="preserve">NECESIDAD CONTRATACION 
MOTOS
MANO DE OBRA  </t>
  </si>
  <si>
    <t xml:space="preserve">6. REPUESTOS </t>
  </si>
  <si>
    <t xml:space="preserve">7. REPUESTOS </t>
  </si>
  <si>
    <t xml:space="preserve">8. REPUESTOS </t>
  </si>
  <si>
    <t xml:space="preserve">9. REPUESTOS </t>
  </si>
  <si>
    <t xml:space="preserve">10. REPUESTOS </t>
  </si>
  <si>
    <t xml:space="preserve">11. REPUESTOS </t>
  </si>
  <si>
    <t xml:space="preserve">12. REPUESTOS </t>
  </si>
  <si>
    <t>Guardapolvo Brazo De Direccion</t>
  </si>
  <si>
    <t>Esparrago Ruedas</t>
  </si>
  <si>
    <t>Fant Cloch</t>
  </si>
  <si>
    <t>Correa Aire Acondicionado</t>
  </si>
  <si>
    <t>Aceite Motor (1/4)</t>
  </si>
  <si>
    <t>Aceite Caja</t>
  </si>
  <si>
    <t>Aceite Diferencial</t>
  </si>
  <si>
    <t>Over Hall</t>
  </si>
  <si>
    <t>Lavado Sencillo</t>
  </si>
  <si>
    <t>Cilindro De Freno</t>
  </si>
  <si>
    <t>Juego Interiores Caliper</t>
  </si>
  <si>
    <t>Interiores De Bomba</t>
  </si>
  <si>
    <t>Filtro Aire</t>
  </si>
  <si>
    <t>Filtro Combustible</t>
  </si>
  <si>
    <t>Filtro De Aceite</t>
  </si>
  <si>
    <t>Filtro Trampa</t>
  </si>
  <si>
    <t>Oring Sellos</t>
  </si>
  <si>
    <t>Bomba De Combustible</t>
  </si>
  <si>
    <t>Tornillo Peter</t>
  </si>
  <si>
    <t>Brazo Axial</t>
  </si>
  <si>
    <t>Interiores De Botella</t>
  </si>
  <si>
    <t>Muñeco Barra Estabilizadora</t>
  </si>
  <si>
    <t>Rotula Inferior</t>
  </si>
  <si>
    <t>Rotula Superior</t>
  </si>
  <si>
    <t>Buje Muelle</t>
  </si>
  <si>
    <t>Guardapolvo Semieje</t>
  </si>
  <si>
    <t>Buje Barra Estabilizadora</t>
  </si>
  <si>
    <t>Buje Colgante De Muelle</t>
  </si>
  <si>
    <t>Bujes Muelles Traseros</t>
  </si>
  <si>
    <t>Antiruido De Muelles</t>
  </si>
  <si>
    <t>Brazo Auxiliar</t>
  </si>
  <si>
    <t>Tijera Superior</t>
  </si>
  <si>
    <t>Tijera Inferior</t>
  </si>
  <si>
    <t>Base Superior Amortiguador Delantero</t>
  </si>
  <si>
    <t>Base Superior  Amortiguador Trasero</t>
  </si>
  <si>
    <t>Cruceta</t>
  </si>
  <si>
    <t>Retenedor Eje De Cardan</t>
  </si>
  <si>
    <t>Retenedor Eje De La Doble</t>
  </si>
  <si>
    <t>Retenedor Interno</t>
  </si>
  <si>
    <t>Retenedor Externo</t>
  </si>
  <si>
    <t>Rodamiento Delantero</t>
  </si>
  <si>
    <t>Rodamiento Trasero</t>
  </si>
  <si>
    <t>Balinera Piloto</t>
  </si>
  <si>
    <t>Kit Embrague (Prensa, disco y balinera)</t>
  </si>
  <si>
    <t>Retenedor De Transfer</t>
  </si>
  <si>
    <t>Balinera Volante</t>
  </si>
  <si>
    <t>Balinera Clutch</t>
  </si>
  <si>
    <t>Bomba Auxiliar Clucth</t>
  </si>
  <si>
    <t>Bomba Principal Clucth</t>
  </si>
  <si>
    <t>Swiche Encendido</t>
  </si>
  <si>
    <t>Farola</t>
  </si>
  <si>
    <t>Inducido</t>
  </si>
  <si>
    <t>Bendix</t>
  </si>
  <si>
    <t>Motor De Arranque</t>
  </si>
  <si>
    <t>Portadiodo</t>
  </si>
  <si>
    <t>Regulador</t>
  </si>
  <si>
    <t>Polea Del Alternador</t>
  </si>
  <si>
    <t>Balinera De Alternador</t>
  </si>
  <si>
    <t>Colector</t>
  </si>
  <si>
    <t>Corona</t>
  </si>
  <si>
    <t>Regulador Voltaje</t>
  </si>
  <si>
    <t>Relay</t>
  </si>
  <si>
    <t>Porta Fusibles</t>
  </si>
  <si>
    <t>Rotor</t>
  </si>
  <si>
    <t>Alternador Completo</t>
  </si>
  <si>
    <t>Fusible</t>
  </si>
  <si>
    <t>Resistencia De Motoventilador</t>
  </si>
  <si>
    <t>Manguera Superior Radiador</t>
  </si>
  <si>
    <t>Manguera Inferior Radiador</t>
  </si>
  <si>
    <t>Tanque Superior Radiador</t>
  </si>
  <si>
    <t>Tanque Inferior Radiador</t>
  </si>
  <si>
    <t>Ventilador</t>
  </si>
  <si>
    <t>Polea Tensora</t>
  </si>
  <si>
    <t>Gas Refrigerante 1 Lb</t>
  </si>
  <si>
    <t>Swiche Control A/A (Selector De Velocidad)</t>
  </si>
  <si>
    <t>Blower</t>
  </si>
  <si>
    <t>Filtro Evaporador</t>
  </si>
  <si>
    <t>Evaporador</t>
  </si>
  <si>
    <t>Condensador</t>
  </si>
  <si>
    <t>Termostato</t>
  </si>
  <si>
    <t xml:space="preserve">Bomba de agua </t>
  </si>
  <si>
    <t>Empaque Culata</t>
  </si>
  <si>
    <t>Empaquetadura Motor</t>
  </si>
  <si>
    <t>Soporte De Motor</t>
  </si>
  <si>
    <t>Bomba De Aceite</t>
  </si>
  <si>
    <t>Bomba De Agua</t>
  </si>
  <si>
    <t>Kit Cadenilla De Tiempo</t>
  </si>
  <si>
    <t>Tensor Correa</t>
  </si>
  <si>
    <t>Correa Multiusos</t>
  </si>
  <si>
    <t>Correa Alternador</t>
  </si>
  <si>
    <t>Polea Multiusos</t>
  </si>
  <si>
    <t>Termostato Motor</t>
  </si>
  <si>
    <t>Chapa Puerta</t>
  </si>
  <si>
    <t>Manija Puerta Externa</t>
  </si>
  <si>
    <t>Manija Puerta Interna</t>
  </si>
  <si>
    <t>Manija Vidrio</t>
  </si>
  <si>
    <t>Tapa De Combustible</t>
  </si>
  <si>
    <t>CAMIONETA</t>
  </si>
  <si>
    <t>Liquido De Freno (Pinta 290 ml)</t>
  </si>
  <si>
    <t>Juego Cables De Alta</t>
  </si>
  <si>
    <t>Fuelle De La Botella</t>
  </si>
  <si>
    <t>Juego de Terminales  Direccion (Largo y Corto)</t>
  </si>
  <si>
    <t>Juego de Amortiguadores Delanteros (PAR)</t>
  </si>
  <si>
    <t>Juego de Amortiguadores Traseros (PAR)</t>
  </si>
  <si>
    <t xml:space="preserve">Cauchos Barra Estabilizadora </t>
  </si>
  <si>
    <t>Juego Bujes Tijeras Superior (par)</t>
  </si>
  <si>
    <t>Juego Bujes Tijeras Inferior (par)</t>
  </si>
  <si>
    <t>Retenedor Caja (Delantero)</t>
  </si>
  <si>
    <t>Retenedor Caja (Trasero)</t>
  </si>
  <si>
    <t>Pito</t>
  </si>
  <si>
    <t>Tapa Radiador</t>
  </si>
  <si>
    <t>Radiador</t>
  </si>
  <si>
    <t>Correa De Motor</t>
  </si>
  <si>
    <t>Kit de Tapetes</t>
  </si>
  <si>
    <t>MARCA</t>
  </si>
  <si>
    <t>CHEVROLET</t>
  </si>
  <si>
    <t>MAZDA</t>
  </si>
  <si>
    <t>Juego de Bandas Remachadas (Dos pares)</t>
  </si>
  <si>
    <t>Juego De Bandas Frenos (Dos pares)</t>
  </si>
  <si>
    <t>Discos De Frenos Delanteros (Par)</t>
  </si>
  <si>
    <t>Juego De Pastillas De Frenos Delantera (Dos pares)</t>
  </si>
  <si>
    <t>Juego De Pastillas De Frenos Traseras (Dos pares)</t>
  </si>
  <si>
    <t>CAMPERO</t>
  </si>
  <si>
    <t>HYUNDAI</t>
  </si>
  <si>
    <t>DESCRIPCIÒN</t>
  </si>
  <si>
    <t>AUTOMÓVIL</t>
  </si>
  <si>
    <t>LÍNEA</t>
  </si>
  <si>
    <t xml:space="preserve">   MUTIMARCA CAMIONETAS Y  AUTOMÓVILES</t>
  </si>
  <si>
    <t>Pistón Caliper</t>
  </si>
  <si>
    <t>Bujía</t>
  </si>
  <si>
    <t>Bomba De Inyección</t>
  </si>
  <si>
    <t>Bujía Precalentadora</t>
  </si>
  <si>
    <t>Bombín</t>
  </si>
  <si>
    <t>Retenedor Bocín Delantero</t>
  </si>
  <si>
    <t>Retenedor Bocín Trasero</t>
  </si>
  <si>
    <t>Bocín Rueda Delantera</t>
  </si>
  <si>
    <t>Bocín Rueda Trasera</t>
  </si>
  <si>
    <t>Bocín Completo</t>
  </si>
  <si>
    <t>Horquilla De Cambio</t>
  </si>
  <si>
    <t>Soporte Transmisión y/o Caja.</t>
  </si>
  <si>
    <t>Filtro Habitáculo</t>
  </si>
  <si>
    <t>ÌTEM</t>
  </si>
  <si>
    <t>Liquido Para Frenos 500 ml</t>
  </si>
  <si>
    <t>Refrigerante Radiador 500 ml</t>
  </si>
  <si>
    <t>Valvulina 250 ml</t>
  </si>
  <si>
    <t>MOTOCICLETA</t>
  </si>
  <si>
    <t>HONDA</t>
  </si>
  <si>
    <t>SUZUKI</t>
  </si>
  <si>
    <t>YAMAHA</t>
  </si>
  <si>
    <t>XL 200 (2)</t>
  </si>
  <si>
    <t xml:space="preserve">   MUTIMARCA MOTOCICLETAS</t>
  </si>
  <si>
    <t>Rodamiento tipo Balinera Delantero</t>
  </si>
  <si>
    <t>Rodamiento tipo Balinera Trasero</t>
  </si>
  <si>
    <t>Kit de Rodamiento (cadena, estrellas)</t>
  </si>
  <si>
    <t>AUTECO BAJAJ</t>
  </si>
  <si>
    <t>XTZ 250 (2)</t>
  </si>
  <si>
    <t>LUV D-MAX (6)</t>
  </si>
  <si>
    <t>2007 A 2009</t>
  </si>
  <si>
    <t>LUV D-MAX (5)</t>
  </si>
  <si>
    <t>2010 A 2015</t>
  </si>
  <si>
    <t>GRAND VITARA (1)</t>
  </si>
  <si>
    <t>FORD</t>
  </si>
  <si>
    <t>RANGER (1)</t>
  </si>
  <si>
    <t>VERACRUZ GLS (2)</t>
  </si>
  <si>
    <t>2008 A 2010</t>
  </si>
  <si>
    <t>BT-50 (3)</t>
  </si>
  <si>
    <t>SONIC (2)</t>
  </si>
  <si>
    <t>SPARK (2)</t>
  </si>
  <si>
    <t>2011 - 2016</t>
  </si>
  <si>
    <t>BUS</t>
  </si>
  <si>
    <t>NQR (1)</t>
  </si>
  <si>
    <t>PULSAR 220 (3)</t>
  </si>
  <si>
    <t>DISCOVER 125 (4)</t>
  </si>
  <si>
    <t>BOXER (1)</t>
  </si>
  <si>
    <t>ELITE+ (2)</t>
  </si>
  <si>
    <t>ECO DELUXE (5)</t>
  </si>
  <si>
    <t>XR 250 (1)</t>
  </si>
  <si>
    <t>XR 150 (1)</t>
  </si>
  <si>
    <t>XR 125 (1)</t>
  </si>
  <si>
    <t>KYMCO</t>
  </si>
  <si>
    <t>ACTIV 110 (3)</t>
  </si>
  <si>
    <t>DR 200 (23)</t>
  </si>
  <si>
    <t>BEST 125 (8)</t>
  </si>
  <si>
    <t>LIBERO (1)</t>
  </si>
  <si>
    <t>XT-225D (1)</t>
  </si>
  <si>
    <t xml:space="preserve">13. REPUESTOS </t>
  </si>
  <si>
    <t xml:space="preserve">14. REPUESTOS </t>
  </si>
  <si>
    <t xml:space="preserve">15. REPUESTOS </t>
  </si>
  <si>
    <t xml:space="preserve">16. REPUESTOS </t>
  </si>
  <si>
    <t xml:space="preserve">17. REPUESTOS </t>
  </si>
  <si>
    <t xml:space="preserve">18. REPUESTOS </t>
  </si>
  <si>
    <t xml:space="preserve">19. REPUESTOS </t>
  </si>
  <si>
    <t xml:space="preserve">REPUESTOS VEHICULOS </t>
  </si>
  <si>
    <t>MANO DE OBRA MOTOS</t>
  </si>
  <si>
    <t>REPUESTOS MOTOS</t>
  </si>
  <si>
    <t>VALOR UNITARIO INCLUIDO  IVA</t>
  </si>
  <si>
    <t xml:space="preserve">TOTAL MANO DE OBRA </t>
  </si>
  <si>
    <t>TOTAL LISTA DE PRECIOS  GRUPO SECCIONAL CESAR</t>
  </si>
  <si>
    <t>NISSAN</t>
  </si>
  <si>
    <t>FRONTIER D22 (15)</t>
  </si>
  <si>
    <t>2006-2008-2011-2012</t>
  </si>
  <si>
    <t>NAVARA (3)</t>
  </si>
  <si>
    <t>XTRAIL (3)</t>
  </si>
  <si>
    <t>TIDA (2)</t>
  </si>
  <si>
    <t>VERSA (1)</t>
  </si>
  <si>
    <t>TOYOTA</t>
  </si>
  <si>
    <t>FORTUNER (1)</t>
  </si>
  <si>
    <t>HILUX (4)</t>
  </si>
  <si>
    <t>2003-2012-2015</t>
  </si>
  <si>
    <t xml:space="preserve"> BURBUJA LAND CRUISER (1)</t>
  </si>
  <si>
    <t>PRADO (3)</t>
  </si>
  <si>
    <t>2005-2009-2015</t>
  </si>
  <si>
    <t>2006-2009-2010-2014</t>
  </si>
  <si>
    <t>XTZ125 (6)</t>
  </si>
  <si>
    <t>2009-2016</t>
  </si>
  <si>
    <t xml:space="preserve">11.REPUESTOS </t>
  </si>
  <si>
    <t xml:space="preserve">20. REPUESTOS </t>
  </si>
  <si>
    <t xml:space="preserve">21. REPUESTOS </t>
  </si>
  <si>
    <r>
      <rPr>
        <b/>
        <sz val="11"/>
        <color theme="0"/>
        <rFont val="Arial"/>
        <family val="2"/>
      </rPr>
      <t>SISTEMA DE RODAMIENTOS</t>
    </r>
  </si>
  <si>
    <t>Bombillo Farola (Incluida instalación)</t>
  </si>
  <si>
    <t>Bombillo Exploradora (Incluida instalación)</t>
  </si>
  <si>
    <t>Bombillo Stop (Incluida instalación)</t>
  </si>
  <si>
    <t>Ventilador Eléctrico</t>
  </si>
  <si>
    <t>Manguera Baja Presión</t>
  </si>
  <si>
    <t>Manguera Alta Presión</t>
  </si>
  <si>
    <t>Compresor Aire Acondicionado</t>
  </si>
  <si>
    <t>Empaque Múltiple De Admisión</t>
  </si>
  <si>
    <t>Empaque Múltiple De Escape</t>
  </si>
  <si>
    <t>Empaque Tapa Válvulas</t>
  </si>
  <si>
    <t>Árbol De Levas</t>
  </si>
  <si>
    <t>Juego Gorros De  Válvulas</t>
  </si>
  <si>
    <t>Reten Cigüeñal Delantero</t>
  </si>
  <si>
    <t>Reten Cigüeñal Trasero</t>
  </si>
  <si>
    <t>Reten Árbol De Levas</t>
  </si>
  <si>
    <t>Kit Repartición</t>
  </si>
  <si>
    <t>Correa Hidráulica</t>
  </si>
  <si>
    <t>Juego Oring Tornillo Tapa Válvulas</t>
  </si>
  <si>
    <t>Aceite Hidráulico 1/4</t>
  </si>
  <si>
    <t>Aceite Sintético</t>
  </si>
  <si>
    <t>CARROCERÍA</t>
  </si>
  <si>
    <t>Plumillas (Incluida instalación)</t>
  </si>
  <si>
    <t>Lavado Especializado Vehículo NECROMOVIL</t>
  </si>
  <si>
    <t>ADICIONALES</t>
  </si>
  <si>
    <t>Bomba de freno</t>
  </si>
  <si>
    <t>Bombillo Direccionales (Incluida instalación)</t>
  </si>
  <si>
    <t>Punta semieje</t>
  </si>
  <si>
    <t xml:space="preserve">Portamaqueta </t>
  </si>
  <si>
    <t>Sensor abs (frenos)</t>
  </si>
  <si>
    <t>Guaya freno de mano</t>
  </si>
  <si>
    <t>Pera de frenos</t>
  </si>
  <si>
    <t>Juego Campanas de freno (par)</t>
  </si>
  <si>
    <t>Deposito liquido de frenos</t>
  </si>
  <si>
    <t>Swichera de aire acondicionado</t>
  </si>
  <si>
    <r>
      <t>Válvula block</t>
    </r>
    <r>
      <rPr>
        <sz val="12"/>
        <color theme="1"/>
        <rFont val="Century Gothic"/>
        <family val="2"/>
      </rPr>
      <t xml:space="preserve"> compresor  de  acondicionador de aire</t>
    </r>
  </si>
  <si>
    <t>Manguera combustible</t>
  </si>
  <si>
    <t>Presilenciador</t>
  </si>
  <si>
    <t>Bobina de encendido (individual y flauta) (motor)</t>
  </si>
  <si>
    <t xml:space="preserve">Portafusibles </t>
  </si>
  <si>
    <t>Batería Según Referencia</t>
  </si>
  <si>
    <t>Borne De Batería (Incluida instalación)</t>
  </si>
  <si>
    <t>Soporte Batería (Incluida instalación)</t>
  </si>
  <si>
    <t xml:space="preserve">NECESIDAD CONTRATACIÓN  MULTIMARCA REPUESTOS </t>
  </si>
  <si>
    <t>Sincronización (entiéndase por : calibración de válvulas, limpieza cuerpo de aceleración ya sea un motor inyectado o carburado, lavado de inyectores por ultrasonido, cambio de filtros, cambio o mantenimiento de bujías, calibración de sensores y revisión eléctrica.</t>
  </si>
  <si>
    <t>CALIBRACIÓN VÁLVULAS</t>
  </si>
  <si>
    <t>COMPROBACIÓN NIVELES</t>
  </si>
  <si>
    <t>CAMBIO CAPUCHÓN BUJÍA</t>
  </si>
  <si>
    <t>REPARACIÓN MOTOR (INCLUYE DESARME, ARMADO Y SERVICIO DE RECTIFICADORA)</t>
  </si>
  <si>
    <t>CAMBIO RODAMIENTOS CIGÜEÑAL</t>
  </si>
  <si>
    <t>CAMBIO CAUCHOS O SELLOS DE VÁLVULAS</t>
  </si>
  <si>
    <t>CAMBIO VÁLVULA DESCOMPRESIONADORA</t>
  </si>
  <si>
    <t>CAMBIAR GUIAS VÁLVULAS</t>
  </si>
  <si>
    <t>ANILLAR BASES VÁLVULAS</t>
  </si>
  <si>
    <t>RIMAR GUIAS VÁLVULAS</t>
  </si>
  <si>
    <t>RECTIFICAR BASES VÁLVULAS</t>
  </si>
  <si>
    <t>RECONSTRUIR ROSCAS BUJÍAS</t>
  </si>
  <si>
    <t>RECONSTRUIR ROSCAS TAPÓN ACEITE</t>
  </si>
  <si>
    <t>REPARACIÓN CAJA VELOCIDADES</t>
  </si>
  <si>
    <t>CAMBIO RETENEDOR PIÑÓN SALIDA</t>
  </si>
  <si>
    <t>REVISIÓN Y/O ARREGLO CONTROL CAMBIOS</t>
  </si>
  <si>
    <t>REVISIÓN Y/O ARREGLO EMBRAGUE</t>
  </si>
  <si>
    <t>CAMBIO PIÑÓN CAJA</t>
  </si>
  <si>
    <t>ARREGLO GENERAL SUSPENSIÓN DELANTERA</t>
  </si>
  <si>
    <t>ARREGLO GENERAL SUSPENSIÓN TRASERA</t>
  </si>
  <si>
    <t>CAMBIO RETENEDOR TELESCÓPICOS</t>
  </si>
  <si>
    <t>REVISIÓN Y/O CAMBIO AMORTIGUADOR TRASERO</t>
  </si>
  <si>
    <t>REVISIÓN Y/O CAMBIO MONOSHOCK</t>
  </si>
  <si>
    <t>Mantenimiento tren delantero (entiéndase por: mantenimiento o cambio de cunas de dirección, limpieza y engrase de eje, revisión y cambio de rodamientos si es necesario, mantenimiento de barras de suspensión con cambio de aceite de barras y si es necesario cambio de retenedores telescópicos.)</t>
  </si>
  <si>
    <t>Mantenimiento general frenos (entiéndase por: limpieza profunda de mordazas y campana, mantenimiento bombas de freno, mantenimiento de cilindros con cambio de orrings , cambio de liquido de frenos según corresponda, purga de frenos, cambio de pastillas según corresponda, cambio o mantenimiento de bandas según corresponda.</t>
  </si>
  <si>
    <t>TENSIÓN FRENOS</t>
  </si>
  <si>
    <t>ARREGLAR SISTEMA ELÉCTRICO GENERAL</t>
  </si>
  <si>
    <t>CAMBIO GENERAL INSTALACIONES ELÉCTRICAS</t>
  </si>
  <si>
    <t>REVISIÓN SISTEMA DE CARGA</t>
  </si>
  <si>
    <t>CAMBIO BATERÍA</t>
  </si>
  <si>
    <t>REVISIÓN SISTEMA ENCENDIDO</t>
  </si>
  <si>
    <t>REVISIÓN SISTEMA TEMPERATURA</t>
  </si>
  <si>
    <t>CAMBIO UNIDAD FLOTADOR TANQUE COMBUSTIBLE</t>
  </si>
  <si>
    <t>REVISIÓN CDI</t>
  </si>
  <si>
    <t>CAMBIO AUTOMÁTICO</t>
  </si>
  <si>
    <t>PURGA SISTEMA REFRIGERACIÓN</t>
  </si>
  <si>
    <t>INSTALACIÓN PARRILLA</t>
  </si>
  <si>
    <t>INSTALACIÓN CAJÓN MALETERO</t>
  </si>
  <si>
    <t>ARREGLO CAJÓN MALETERO</t>
  </si>
  <si>
    <t xml:space="preserve">Mantenimiento general (entiéndase por: sincronización + mantenimiento general de frenos + mantenimiento tren delantero + revisión eléctrica + lavado general + corrección de fugas y ajuste de motor + cambio de aceite y filtros. </t>
  </si>
  <si>
    <t>Mantenimiento preventivo( entiéndase por sincronización + mantenimiento general de frenos)</t>
  </si>
  <si>
    <t>Lavado general (entiéndase por: limpieza profunda del vehículo + lavado y lubricación de cadena)</t>
  </si>
  <si>
    <t>SISTEMA DE RODAMIENTOS</t>
  </si>
  <si>
    <t>Guaya velocímetro</t>
  </si>
  <si>
    <t>Piñón velocímetro</t>
  </si>
  <si>
    <t>Retenedores telescópicos (par)</t>
  </si>
  <si>
    <t>Kit de embrague</t>
  </si>
  <si>
    <t>Guaya de embrague</t>
  </si>
  <si>
    <t>Discos de embrague</t>
  </si>
  <si>
    <t>Empaque tapa de embrague</t>
  </si>
  <si>
    <t>Bombillo direccional (Incluida instalación)</t>
  </si>
  <si>
    <t>Guaya de freno</t>
  </si>
  <si>
    <t>Pera de freno</t>
  </si>
  <si>
    <t>Protector (capuchón) bujía</t>
  </si>
  <si>
    <t>Rodamiento de dirección</t>
  </si>
  <si>
    <t>Chicler (motor)</t>
  </si>
  <si>
    <t>Relay (eléctrico)</t>
  </si>
  <si>
    <t>Tensor cadena</t>
  </si>
  <si>
    <t>Terminal eléctrico</t>
  </si>
  <si>
    <t>Interruptor de encendido</t>
  </si>
  <si>
    <t>Kit retenedores motor</t>
  </si>
  <si>
    <t>Kit cadenilla</t>
  </si>
  <si>
    <t>Soporte de cardan</t>
  </si>
  <si>
    <t>Deposito Auxiliar Radiador</t>
  </si>
  <si>
    <t>Booster de frenos</t>
  </si>
  <si>
    <t xml:space="preserve">NECESIDAD CONTRATACIÓN  MULTIMARCA MANO DE OBRA </t>
  </si>
  <si>
    <t>Botiquín básico de primeros auxilios</t>
  </si>
  <si>
    <t>Kit de carretera, debe contener mínimo (Un extintor de 5lb, dos  tacos plásticos, un alicate, una lleva de expansión, un destornillador de estría, un destornillador de paleta, un juego de llaves fijas, una linterna recargable, dos triángulos reflectivos plegables, un botiquín básico)</t>
  </si>
  <si>
    <t>VALOR UNITARIO INCLUIDO DE IVA</t>
  </si>
  <si>
    <t>Suministro Bomba Freno</t>
  </si>
  <si>
    <t>Suministro Inyector</t>
  </si>
  <si>
    <t xml:space="preserve">lavado de Inyectore </t>
  </si>
  <si>
    <t>Suministro Soporte Cardan</t>
  </si>
  <si>
    <t xml:space="preserve">Suninistro Termastato </t>
  </si>
  <si>
    <t>Despinche de Una Llanta</t>
  </si>
  <si>
    <t>Suministro de Neomatico según refrencia</t>
  </si>
  <si>
    <t>Aspa Ventilador</t>
  </si>
  <si>
    <t xml:space="preserve">Sunistro Balinera Cardan </t>
  </si>
  <si>
    <t>Suministro Botella Direccion</t>
  </si>
  <si>
    <t>ACCENT (1)</t>
  </si>
  <si>
    <t>SENTRA (4)</t>
  </si>
  <si>
    <t xml:space="preserve">CAMIONETA </t>
  </si>
  <si>
    <t>MAHINDRA</t>
  </si>
  <si>
    <t xml:space="preserve">22. REPUESTOS </t>
  </si>
  <si>
    <t xml:space="preserve">CAMION </t>
  </si>
  <si>
    <t>JAC</t>
  </si>
  <si>
    <t>FURGON (1)</t>
  </si>
  <si>
    <t xml:space="preserve">23. REPUESTOS </t>
  </si>
  <si>
    <t>AUTOMOVIL</t>
  </si>
  <si>
    <t>MERCEDES</t>
  </si>
  <si>
    <t>BENZ ( 1 )</t>
  </si>
  <si>
    <t>Volanta Sistema de Embrague</t>
  </si>
  <si>
    <t>Suministro Bovina Bujia Que Realiza la Funcion Como Cable de Alta</t>
  </si>
  <si>
    <t>Discos De Frenos Traseras (Par)</t>
  </si>
  <si>
    <t>Suministro de Extintor Según Cantidad de Libras</t>
  </si>
  <si>
    <t xml:space="preserve">Empaquetadura Bamba Inyeccion </t>
  </si>
  <si>
    <t xml:space="preserve">Corona Y Speed Con Sus Radamientos </t>
  </si>
  <si>
    <t>FRONTIER DSL-PRO4X-7A ( 1 )</t>
  </si>
  <si>
    <t xml:space="preserve">24. REPUESTOS </t>
  </si>
  <si>
    <t>PIK UP  (1)</t>
  </si>
  <si>
    <t>Aguja Punson carburador</t>
  </si>
  <si>
    <t>Mantenimiento rápido (entiéndase por: lavado lubricación y ajuste de cadena, ajuste de frenos , cambio de aceite y filtro de aceite si lo requiere).</t>
  </si>
  <si>
    <t>ITEMS</t>
  </si>
  <si>
    <t>VALOR SELECCIONADO</t>
  </si>
  <si>
    <t>LISTA DE PRECIO SECCIONAL CESAR</t>
  </si>
  <si>
    <t>LISTA DE PRECIOS SECCIONAL CESAR</t>
  </si>
  <si>
    <t>VALOR TOTAL</t>
  </si>
  <si>
    <t>Llanta Nueva Según Especificaciones Técnicas del Fabricante (Referencia) con Válvula Nueva</t>
  </si>
  <si>
    <t>VALOR CON DESCUENTO</t>
  </si>
  <si>
    <t xml:space="preserve">VALOR TOTAL  CON DESCUENTO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</si>
</sst>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 #,##0.00_-;_-* &quot;-&quot;??_-;_-@_-"/>
    <numFmt numFmtId="164" formatCode="&quot;$&quot;#,##0;[Red]\-&quot;$&quot;#,##0"/>
    <numFmt numFmtId="165" formatCode="&quot;$&quot;#,##0.00;[Red]\-&quot;$&quot;#,##0.00"/>
    <numFmt numFmtId="166" formatCode="_-&quot;$&quot;* #,##0.00_-;\-&quot;$&quot;* #,##0.00_-;_-&quot;$&quot;* &quot;-&quot;??_-;_-@_-"/>
    <numFmt numFmtId="167" formatCode="_-* #,##0.00\ &quot;€&quot;_-;\-* #,##0.00\ &quot;€&quot;_-;_-* &quot;-&quot;??\ &quot;€&quot;_-;_-@_-"/>
    <numFmt numFmtId="168" formatCode="_-* #,##0.00\ _€_-;\-* #,##0.00\ _€_-;_-* &quot;-&quot;??\ _€_-;_-@_-"/>
    <numFmt numFmtId="169" formatCode="_([$$-240A]\ * #,##0_);_([$$-240A]\ * \(#,##0\);_([$$-240A]\ * &quot;-&quot;??_);_(@_)"/>
    <numFmt numFmtId="170" formatCode="&quot;$&quot;#,##0"/>
    <numFmt numFmtId="171" formatCode="_-* #,##0_-;\-* #,##0_-;_-* &quot;-&quot;??_-;_-@_-"/>
  </numFmts>
  <fonts count="29" x14ac:knownFonts="1">
    <font>
      <sz val="11"/>
      <color theme="1"/>
      <name val="Calibri"/>
      <family val="2"/>
      <scheme val="minor"/>
    </font>
    <font>
      <sz val="11"/>
      <color theme="1"/>
      <name val="Calibri"/>
      <family val="2"/>
      <scheme val="minor"/>
    </font>
    <font>
      <b/>
      <sz val="10"/>
      <name val="Arial"/>
      <family val="2"/>
    </font>
    <font>
      <sz val="10"/>
      <name val="Arial"/>
      <family val="2"/>
    </font>
    <font>
      <b/>
      <sz val="11"/>
      <name val="Arial"/>
      <family val="2"/>
    </font>
    <font>
      <sz val="10"/>
      <color theme="1"/>
      <name val="Arial"/>
      <family val="2"/>
    </font>
    <font>
      <b/>
      <sz val="11"/>
      <color theme="1"/>
      <name val="Times New Roman"/>
      <family val="1"/>
    </font>
    <font>
      <sz val="11"/>
      <color theme="1"/>
      <name val="Times New Roman"/>
      <family val="1"/>
    </font>
    <font>
      <b/>
      <sz val="10"/>
      <color theme="1"/>
      <name val="Arial"/>
      <family val="2"/>
    </font>
    <font>
      <sz val="10"/>
      <color rgb="FF000000"/>
      <name val="Arial"/>
      <family val="2"/>
    </font>
    <font>
      <b/>
      <sz val="10"/>
      <color theme="0"/>
      <name val="Arial"/>
      <family val="2"/>
    </font>
    <font>
      <b/>
      <sz val="11"/>
      <color theme="1"/>
      <name val="Arial"/>
      <family val="2"/>
    </font>
    <font>
      <sz val="11"/>
      <color theme="1"/>
      <name val="Arial"/>
      <family val="2"/>
    </font>
    <font>
      <b/>
      <sz val="22"/>
      <color theme="1"/>
      <name val="Arial"/>
      <family val="2"/>
    </font>
    <font>
      <b/>
      <sz val="9"/>
      <name val="Arial"/>
      <family val="2"/>
    </font>
    <font>
      <sz val="11"/>
      <name val="Arial"/>
      <family val="2"/>
    </font>
    <font>
      <sz val="11"/>
      <color theme="0"/>
      <name val="Arial"/>
      <family val="2"/>
    </font>
    <font>
      <b/>
      <sz val="11"/>
      <color theme="0"/>
      <name val="Arial"/>
      <family val="2"/>
    </font>
    <font>
      <b/>
      <sz val="14"/>
      <color theme="1"/>
      <name val="Calibri"/>
      <family val="2"/>
      <scheme val="minor"/>
    </font>
    <font>
      <b/>
      <sz val="9"/>
      <color theme="1"/>
      <name val="Arial"/>
      <family val="2"/>
    </font>
    <font>
      <sz val="10"/>
      <color theme="0"/>
      <name val="Arial"/>
      <family val="2"/>
    </font>
    <font>
      <b/>
      <sz val="14"/>
      <color theme="0"/>
      <name val="Arial"/>
      <family val="2"/>
    </font>
    <font>
      <sz val="12"/>
      <color theme="1"/>
      <name val="Century Gothic"/>
      <family val="2"/>
    </font>
    <font>
      <sz val="12"/>
      <color theme="1"/>
      <name val="Arial"/>
      <family val="2"/>
    </font>
    <font>
      <sz val="12"/>
      <name val="Arial"/>
      <family val="2"/>
    </font>
    <font>
      <sz val="12"/>
      <color theme="0"/>
      <name val="Arial"/>
      <family val="2"/>
    </font>
    <font>
      <b/>
      <sz val="12"/>
      <color theme="0"/>
      <name val="Arial"/>
      <family val="2"/>
    </font>
    <font>
      <sz val="12"/>
      <color theme="1"/>
      <name val="Times New Roman"/>
      <family val="1"/>
    </font>
    <font>
      <sz val="9"/>
      <color theme="1"/>
      <name val="Arial"/>
      <family val="2"/>
    </font>
  </fonts>
  <fills count="14">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66FFFF"/>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4" tint="-0.499984740745262"/>
        <bgColor indexed="64"/>
      </patternFill>
    </fill>
    <fill>
      <patternFill patternType="solid">
        <fgColor theme="1" tint="4.9989318521683403E-2"/>
        <bgColor indexed="64"/>
      </patternFill>
    </fill>
    <fill>
      <patternFill patternType="solid">
        <fgColor theme="5" tint="0.79998168889431442"/>
        <bgColor indexed="64"/>
      </patternFill>
    </fill>
    <fill>
      <patternFill patternType="solid">
        <fgColor theme="6" tint="0.79998168889431442"/>
        <bgColor indexed="64"/>
      </patternFill>
    </fill>
  </fills>
  <borders count="4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style="thin">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s>
  <cellStyleXfs count="14">
    <xf numFmtId="0" fontId="0" fillId="0" borderId="0"/>
    <xf numFmtId="167"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0" fontId="3" fillId="0" borderId="0"/>
    <xf numFmtId="169" fontId="1" fillId="0" borderId="0"/>
    <xf numFmtId="169" fontId="3" fillId="0" borderId="0"/>
    <xf numFmtId="169" fontId="3" fillId="0" borderId="0"/>
    <xf numFmtId="166"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43" fontId="1" fillId="0" borderId="0" applyFont="0" applyFill="0" applyBorder="0" applyAlignment="0" applyProtection="0"/>
  </cellStyleXfs>
  <cellXfs count="259">
    <xf numFmtId="0" fontId="0" fillId="0" borderId="0" xfId="0"/>
    <xf numFmtId="0" fontId="5" fillId="0" borderId="0" xfId="0" applyFont="1" applyFill="1" applyProtection="1">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0" fontId="2" fillId="0" borderId="0" xfId="0" applyFont="1" applyFill="1" applyProtection="1">
      <protection locked="0"/>
    </xf>
    <xf numFmtId="2" fontId="5" fillId="0" borderId="0" xfId="0" applyNumberFormat="1" applyFont="1" applyFill="1" applyProtection="1">
      <protection locked="0"/>
    </xf>
    <xf numFmtId="2" fontId="9" fillId="0" borderId="3" xfId="0" applyNumberFormat="1" applyFont="1" applyFill="1" applyBorder="1" applyAlignment="1" applyProtection="1">
      <alignment horizontal="justify" vertical="center" wrapText="1"/>
    </xf>
    <xf numFmtId="164" fontId="5" fillId="0" borderId="0" xfId="10" applyNumberFormat="1" applyFont="1" applyFill="1" applyBorder="1" applyAlignment="1" applyProtection="1">
      <alignment horizontal="center" vertical="center"/>
    </xf>
    <xf numFmtId="0" fontId="3" fillId="0" borderId="0" xfId="0" applyFont="1" applyFill="1" applyBorder="1" applyAlignment="1">
      <alignment horizontal="left" vertical="center" wrapText="1"/>
    </xf>
    <xf numFmtId="0" fontId="5" fillId="3" borderId="9" xfId="0" applyFont="1" applyFill="1" applyBorder="1" applyAlignment="1" applyProtection="1">
      <protection locked="0"/>
    </xf>
    <xf numFmtId="0" fontId="5" fillId="3" borderId="11" xfId="0" applyFont="1" applyFill="1" applyBorder="1" applyAlignment="1" applyProtection="1">
      <protection locked="0"/>
    </xf>
    <xf numFmtId="0" fontId="3" fillId="0" borderId="23" xfId="0" applyFont="1" applyFill="1" applyBorder="1" applyAlignment="1">
      <alignment horizontal="left" vertical="center" wrapText="1"/>
    </xf>
    <xf numFmtId="0" fontId="3" fillId="0" borderId="24" xfId="0" applyFont="1" applyFill="1" applyBorder="1" applyAlignment="1">
      <alignment horizontal="left" vertical="center" wrapText="1"/>
    </xf>
    <xf numFmtId="0" fontId="5" fillId="0" borderId="3"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xf>
    <xf numFmtId="0" fontId="3" fillId="0" borderId="25" xfId="0" applyFont="1" applyFill="1" applyBorder="1" applyAlignment="1">
      <alignment horizontal="left" vertical="center" wrapText="1"/>
    </xf>
    <xf numFmtId="0" fontId="5" fillId="0" borderId="26" xfId="0" applyNumberFormat="1" applyFont="1" applyFill="1" applyBorder="1" applyAlignment="1" applyProtection="1">
      <alignment horizontal="center" vertical="center"/>
    </xf>
    <xf numFmtId="0" fontId="3" fillId="0" borderId="26" xfId="0" applyNumberFormat="1" applyFont="1" applyFill="1" applyBorder="1" applyAlignment="1" applyProtection="1">
      <alignment horizontal="center" vertical="center" wrapText="1"/>
    </xf>
    <xf numFmtId="2" fontId="9" fillId="0" borderId="27" xfId="0" applyNumberFormat="1" applyFont="1" applyFill="1" applyBorder="1" applyAlignment="1" applyProtection="1">
      <alignment horizontal="justify" vertical="center" wrapText="1"/>
    </xf>
    <xf numFmtId="2" fontId="9" fillId="0" borderId="28" xfId="0" applyNumberFormat="1" applyFont="1" applyFill="1" applyBorder="1" applyAlignment="1" applyProtection="1">
      <alignment horizontal="justify" vertical="center" wrapText="1"/>
    </xf>
    <xf numFmtId="0" fontId="5" fillId="0" borderId="29" xfId="0" applyNumberFormat="1" applyFont="1" applyFill="1" applyBorder="1" applyAlignment="1" applyProtection="1">
      <alignment horizontal="center" vertical="center"/>
    </xf>
    <xf numFmtId="170" fontId="11" fillId="0" borderId="0" xfId="0" applyNumberFormat="1" applyFont="1" applyFill="1" applyBorder="1" applyAlignment="1" applyProtection="1">
      <alignment horizontal="center" vertical="center" wrapText="1"/>
      <protection locked="0"/>
    </xf>
    <xf numFmtId="170" fontId="11" fillId="0" borderId="0" xfId="0" applyNumberFormat="1" applyFont="1" applyFill="1" applyBorder="1" applyAlignment="1" applyProtection="1">
      <alignment wrapText="1"/>
      <protection locked="0"/>
    </xf>
    <xf numFmtId="170" fontId="12" fillId="0" borderId="0" xfId="0" applyNumberFormat="1" applyFont="1" applyFill="1" applyBorder="1" applyAlignment="1" applyProtection="1">
      <alignment wrapText="1"/>
      <protection locked="0"/>
    </xf>
    <xf numFmtId="170" fontId="12" fillId="2" borderId="0" xfId="0" applyNumberFormat="1" applyFont="1" applyFill="1" applyBorder="1" applyAlignment="1" applyProtection="1">
      <alignment wrapText="1"/>
      <protection locked="0"/>
    </xf>
    <xf numFmtId="170" fontId="12" fillId="0" borderId="0" xfId="0" applyNumberFormat="1" applyFont="1" applyFill="1" applyAlignment="1" applyProtection="1">
      <alignment wrapText="1"/>
      <protection locked="0"/>
    </xf>
    <xf numFmtId="170" fontId="4" fillId="0" borderId="0" xfId="0" applyNumberFormat="1" applyFont="1" applyFill="1" applyAlignment="1" applyProtection="1">
      <alignment wrapText="1"/>
      <protection locked="0"/>
    </xf>
    <xf numFmtId="170" fontId="4" fillId="5" borderId="0" xfId="0" applyNumberFormat="1" applyFont="1" applyFill="1" applyAlignment="1" applyProtection="1">
      <alignment wrapText="1"/>
      <protection locked="0"/>
    </xf>
    <xf numFmtId="0" fontId="12" fillId="2" borderId="16" xfId="0" applyNumberFormat="1" applyFont="1" applyFill="1" applyBorder="1" applyAlignment="1" applyProtection="1">
      <alignment horizontal="center" vertical="center" wrapText="1"/>
    </xf>
    <xf numFmtId="1" fontId="11" fillId="2" borderId="16" xfId="0" applyNumberFormat="1" applyFont="1" applyFill="1" applyBorder="1" applyAlignment="1" applyProtection="1">
      <alignment horizontal="center" vertical="center" wrapText="1"/>
    </xf>
    <xf numFmtId="1" fontId="11" fillId="0" borderId="5" xfId="0" applyNumberFormat="1" applyFont="1" applyFill="1" applyBorder="1" applyAlignment="1" applyProtection="1">
      <alignment horizontal="center" vertical="center" wrapText="1"/>
      <protection locked="0"/>
    </xf>
    <xf numFmtId="170" fontId="12" fillId="2" borderId="0" xfId="0" applyNumberFormat="1" applyFont="1" applyFill="1" applyAlignment="1" applyProtection="1">
      <alignment wrapText="1"/>
      <protection locked="0"/>
    </xf>
    <xf numFmtId="1" fontId="11" fillId="0" borderId="0" xfId="0" applyNumberFormat="1" applyFont="1" applyFill="1" applyBorder="1" applyAlignment="1" applyProtection="1">
      <alignment horizontal="center" vertical="center" wrapText="1"/>
      <protection locked="0"/>
    </xf>
    <xf numFmtId="170" fontId="12" fillId="5" borderId="0" xfId="0" applyNumberFormat="1" applyFont="1" applyFill="1" applyAlignment="1" applyProtection="1">
      <alignment wrapText="1"/>
      <protection locked="0"/>
    </xf>
    <xf numFmtId="164" fontId="11" fillId="8" borderId="16" xfId="1" applyNumberFormat="1" applyFont="1" applyFill="1" applyBorder="1" applyAlignment="1" applyProtection="1">
      <alignment horizontal="center" vertical="center" wrapText="1"/>
    </xf>
    <xf numFmtId="170" fontId="11" fillId="0" borderId="0" xfId="0" applyNumberFormat="1" applyFont="1" applyFill="1" applyAlignment="1" applyProtection="1">
      <alignment wrapText="1"/>
      <protection locked="0"/>
    </xf>
    <xf numFmtId="0" fontId="12" fillId="2" borderId="14" xfId="0" applyNumberFormat="1" applyFont="1" applyFill="1" applyBorder="1" applyAlignment="1" applyProtection="1">
      <alignment wrapText="1"/>
      <protection locked="0"/>
    </xf>
    <xf numFmtId="0" fontId="12" fillId="2" borderId="0" xfId="0" applyNumberFormat="1" applyFont="1" applyFill="1" applyBorder="1" applyAlignment="1" applyProtection="1">
      <alignment wrapText="1"/>
      <protection locked="0"/>
    </xf>
    <xf numFmtId="0" fontId="11" fillId="2" borderId="0" xfId="0" applyNumberFormat="1" applyFont="1" applyFill="1" applyBorder="1" applyAlignment="1" applyProtection="1">
      <alignment wrapText="1"/>
      <protection locked="0"/>
    </xf>
    <xf numFmtId="0" fontId="12" fillId="2" borderId="0" xfId="0" applyNumberFormat="1" applyFont="1" applyFill="1" applyAlignment="1" applyProtection="1">
      <alignment wrapText="1"/>
      <protection locked="0"/>
    </xf>
    <xf numFmtId="170" fontId="12" fillId="2" borderId="0" xfId="0" applyNumberFormat="1" applyFont="1" applyFill="1" applyAlignment="1" applyProtection="1">
      <alignment horizontal="left" wrapText="1" indent="1"/>
      <protection locked="0"/>
    </xf>
    <xf numFmtId="1" fontId="12" fillId="2" borderId="0" xfId="0" applyNumberFormat="1" applyFont="1" applyFill="1" applyAlignment="1" applyProtection="1">
      <alignment wrapText="1"/>
      <protection locked="0"/>
    </xf>
    <xf numFmtId="0" fontId="15" fillId="0" borderId="0"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1" fontId="12" fillId="0" borderId="0" xfId="0" applyNumberFormat="1" applyFont="1" applyFill="1" applyBorder="1" applyAlignment="1" applyProtection="1">
      <alignment wrapText="1"/>
      <protection locked="0"/>
    </xf>
    <xf numFmtId="0" fontId="18" fillId="3" borderId="3" xfId="0" applyFont="1" applyFill="1" applyBorder="1"/>
    <xf numFmtId="0" fontId="5" fillId="4" borderId="0" xfId="0" applyFont="1" applyFill="1" applyProtection="1">
      <protection locked="0"/>
    </xf>
    <xf numFmtId="1" fontId="5" fillId="0" borderId="30" xfId="0" applyNumberFormat="1" applyFont="1" applyFill="1" applyBorder="1" applyAlignment="1" applyProtection="1">
      <alignment horizontal="center" vertical="center"/>
    </xf>
    <xf numFmtId="1" fontId="5" fillId="0" borderId="31" xfId="0" applyNumberFormat="1" applyFont="1" applyFill="1" applyBorder="1" applyAlignment="1" applyProtection="1">
      <alignment horizontal="center" vertical="center"/>
    </xf>
    <xf numFmtId="1" fontId="5" fillId="0" borderId="32" xfId="0" applyNumberFormat="1" applyFont="1" applyFill="1" applyBorder="1" applyAlignment="1" applyProtection="1">
      <alignment horizontal="center" vertical="center"/>
    </xf>
    <xf numFmtId="0" fontId="3" fillId="0" borderId="31"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20" xfId="0" applyFont="1" applyFill="1" applyBorder="1" applyAlignment="1">
      <alignment horizontal="center" vertical="center" wrapText="1"/>
    </xf>
    <xf numFmtId="171" fontId="12" fillId="3" borderId="3" xfId="12" applyNumberFormat="1" applyFont="1" applyFill="1" applyBorder="1"/>
    <xf numFmtId="171" fontId="11" fillId="0" borderId="3" xfId="12" applyNumberFormat="1" applyFont="1" applyBorder="1"/>
    <xf numFmtId="0" fontId="2" fillId="3" borderId="12" xfId="0" applyFont="1" applyFill="1" applyBorder="1" applyAlignment="1" applyProtection="1">
      <alignment horizontal="center" vertical="center" wrapText="1"/>
    </xf>
    <xf numFmtId="0" fontId="10" fillId="9" borderId="22" xfId="0" applyNumberFormat="1" applyFont="1" applyFill="1" applyBorder="1" applyAlignment="1" applyProtection="1">
      <alignment horizontal="center" vertical="center"/>
    </xf>
    <xf numFmtId="0" fontId="10" fillId="9" borderId="9" xfId="0" applyFont="1" applyFill="1" applyBorder="1" applyAlignment="1" applyProtection="1">
      <alignment horizontal="center" vertical="center" wrapText="1"/>
    </xf>
    <xf numFmtId="0" fontId="20" fillId="9" borderId="16" xfId="0" applyNumberFormat="1" applyFont="1" applyFill="1" applyBorder="1" applyAlignment="1" applyProtection="1">
      <alignment horizontal="center" vertical="center"/>
    </xf>
    <xf numFmtId="0" fontId="17" fillId="9" borderId="1" xfId="0" applyFont="1" applyFill="1" applyBorder="1" applyAlignment="1" applyProtection="1">
      <alignment horizontal="center" vertical="center" wrapText="1"/>
    </xf>
    <xf numFmtId="0" fontId="20" fillId="9" borderId="13" xfId="0" applyNumberFormat="1" applyFont="1" applyFill="1" applyBorder="1" applyAlignment="1" applyProtection="1">
      <alignment horizontal="center" vertical="center" wrapText="1"/>
    </xf>
    <xf numFmtId="2" fontId="10" fillId="9" borderId="12" xfId="0" applyNumberFormat="1" applyFont="1" applyFill="1" applyBorder="1" applyAlignment="1" applyProtection="1">
      <alignment horizontal="center" vertical="center" wrapText="1"/>
    </xf>
    <xf numFmtId="0" fontId="10" fillId="9" borderId="12" xfId="0" applyFont="1" applyFill="1" applyBorder="1" applyAlignment="1" applyProtection="1">
      <alignment horizontal="center" vertical="center"/>
    </xf>
    <xf numFmtId="0" fontId="10" fillId="9" borderId="12" xfId="0" applyFont="1" applyFill="1" applyBorder="1" applyAlignment="1" applyProtection="1">
      <alignment horizontal="center" vertical="center" wrapText="1"/>
    </xf>
    <xf numFmtId="0" fontId="20" fillId="9" borderId="13" xfId="0" applyNumberFormat="1" applyFont="1" applyFill="1" applyBorder="1" applyAlignment="1" applyProtection="1">
      <alignment horizontal="center" vertical="center"/>
    </xf>
    <xf numFmtId="2" fontId="10" fillId="9" borderId="12" xfId="0" applyNumberFormat="1" applyFont="1" applyFill="1" applyBorder="1" applyAlignment="1" applyProtection="1">
      <alignment horizontal="center" vertical="center"/>
    </xf>
    <xf numFmtId="1" fontId="10" fillId="9" borderId="12" xfId="0" applyNumberFormat="1" applyFont="1" applyFill="1" applyBorder="1" applyAlignment="1" applyProtection="1">
      <alignment horizontal="center" vertical="center"/>
    </xf>
    <xf numFmtId="0" fontId="17" fillId="9" borderId="12" xfId="0" applyFont="1" applyFill="1" applyBorder="1" applyAlignment="1" applyProtection="1">
      <alignment horizontal="center" vertical="center"/>
    </xf>
    <xf numFmtId="0" fontId="3" fillId="0" borderId="3" xfId="0" applyFont="1" applyFill="1" applyBorder="1" applyAlignment="1">
      <alignment horizontal="left" vertical="center" wrapText="1"/>
    </xf>
    <xf numFmtId="2" fontId="5" fillId="0" borderId="3" xfId="0" applyNumberFormat="1" applyFont="1" applyFill="1" applyBorder="1" applyAlignment="1" applyProtection="1">
      <alignment horizontal="justify" vertical="center" wrapText="1"/>
    </xf>
    <xf numFmtId="2" fontId="10" fillId="9" borderId="9" xfId="0" applyNumberFormat="1" applyFont="1" applyFill="1" applyBorder="1" applyAlignment="1" applyProtection="1">
      <alignment horizontal="center" vertical="center"/>
    </xf>
    <xf numFmtId="0" fontId="2" fillId="0" borderId="0" xfId="0" applyFont="1" applyFill="1" applyBorder="1" applyAlignment="1" applyProtection="1">
      <alignment horizontal="center" wrapText="1"/>
    </xf>
    <xf numFmtId="0" fontId="8" fillId="0" borderId="0" xfId="0" applyFont="1" applyFill="1" applyBorder="1" applyAlignment="1" applyProtection="1">
      <alignment horizontal="center" vertical="center" textRotation="90"/>
    </xf>
    <xf numFmtId="1" fontId="20" fillId="0" borderId="0" xfId="0" applyNumberFormat="1" applyFont="1" applyFill="1" applyBorder="1" applyAlignment="1" applyProtection="1">
      <alignment horizontal="center" vertical="center"/>
    </xf>
    <xf numFmtId="0" fontId="10" fillId="9" borderId="12" xfId="0" applyFont="1" applyFill="1" applyBorder="1" applyAlignment="1" applyProtection="1">
      <alignment vertical="center" textRotation="90"/>
    </xf>
    <xf numFmtId="1" fontId="20" fillId="9" borderId="14" xfId="0" applyNumberFormat="1" applyFont="1" applyFill="1" applyBorder="1" applyAlignment="1" applyProtection="1">
      <alignment horizontal="center" vertical="center"/>
    </xf>
    <xf numFmtId="0" fontId="2" fillId="0" borderId="0" xfId="0" applyFont="1" applyFill="1" applyBorder="1" applyAlignment="1" applyProtection="1">
      <alignment horizontal="center" vertical="center" wrapText="1"/>
    </xf>
    <xf numFmtId="0" fontId="10" fillId="0" borderId="0" xfId="0" applyFont="1" applyFill="1" applyBorder="1" applyAlignment="1" applyProtection="1">
      <alignment vertical="center" textRotation="90"/>
    </xf>
    <xf numFmtId="1" fontId="5" fillId="0" borderId="0" xfId="0" applyNumberFormat="1" applyFont="1" applyFill="1" applyBorder="1" applyAlignment="1" applyProtection="1">
      <alignment horizontal="center" vertical="center"/>
    </xf>
    <xf numFmtId="0" fontId="3" fillId="0" borderId="0" xfId="0" applyFont="1" applyFill="1" applyBorder="1" applyAlignment="1">
      <alignment horizontal="center" vertical="center" wrapText="1"/>
    </xf>
    <xf numFmtId="2" fontId="20" fillId="0" borderId="0" xfId="0" applyNumberFormat="1" applyFont="1" applyFill="1" applyBorder="1" applyAlignment="1" applyProtection="1">
      <alignment horizontal="center" vertical="center"/>
    </xf>
    <xf numFmtId="0" fontId="8" fillId="3" borderId="18" xfId="0" applyFont="1" applyFill="1" applyBorder="1" applyAlignment="1" applyProtection="1">
      <alignment horizontal="center"/>
      <protection locked="0"/>
    </xf>
    <xf numFmtId="0" fontId="8" fillId="3" borderId="16" xfId="0" applyFont="1" applyFill="1" applyBorder="1" applyAlignment="1" applyProtection="1">
      <alignment horizontal="center"/>
      <protection locked="0"/>
    </xf>
    <xf numFmtId="0" fontId="4" fillId="3" borderId="18" xfId="11" applyFont="1" applyFill="1" applyBorder="1" applyAlignment="1" applyProtection="1">
      <alignment horizontal="center" vertical="center" wrapText="1"/>
      <protection locked="0"/>
    </xf>
    <xf numFmtId="164" fontId="5" fillId="6" borderId="21" xfId="10" applyNumberFormat="1" applyFont="1" applyFill="1" applyBorder="1" applyAlignment="1" applyProtection="1">
      <alignment horizontal="center" vertical="center"/>
    </xf>
    <xf numFmtId="0" fontId="7" fillId="9" borderId="21" xfId="0" applyFont="1" applyFill="1" applyBorder="1" applyProtection="1">
      <protection locked="0"/>
    </xf>
    <xf numFmtId="164" fontId="10" fillId="9" borderId="18" xfId="12" applyNumberFormat="1" applyFont="1" applyFill="1" applyBorder="1" applyProtection="1">
      <protection locked="0"/>
    </xf>
    <xf numFmtId="164" fontId="5" fillId="6" borderId="21" xfId="9" applyNumberFormat="1" applyFont="1" applyFill="1" applyBorder="1" applyAlignment="1" applyProtection="1">
      <alignment horizontal="center" vertical="center"/>
      <protection locked="0"/>
    </xf>
    <xf numFmtId="164" fontId="20" fillId="9" borderId="21" xfId="10" applyNumberFormat="1" applyFont="1" applyFill="1" applyBorder="1" applyAlignment="1" applyProtection="1">
      <alignment horizontal="center" vertical="center"/>
    </xf>
    <xf numFmtId="164" fontId="5" fillId="6" borderId="21" xfId="9" applyNumberFormat="1" applyFont="1" applyFill="1" applyBorder="1" applyAlignment="1" applyProtection="1">
      <alignment horizontal="center" vertical="center"/>
    </xf>
    <xf numFmtId="0" fontId="17" fillId="9" borderId="1" xfId="0" applyNumberFormat="1" applyFont="1" applyFill="1" applyBorder="1" applyAlignment="1" applyProtection="1">
      <alignment horizontal="center" vertical="center" wrapText="1"/>
    </xf>
    <xf numFmtId="170" fontId="17" fillId="9" borderId="19" xfId="0" applyNumberFormat="1" applyFont="1" applyFill="1" applyBorder="1" applyAlignment="1" applyProtection="1">
      <alignment horizontal="center" vertical="center" wrapText="1"/>
    </xf>
    <xf numFmtId="1" fontId="17" fillId="9" borderId="19" xfId="0" applyNumberFormat="1" applyFont="1" applyFill="1" applyBorder="1" applyAlignment="1" applyProtection="1">
      <alignment vertical="center" wrapText="1"/>
    </xf>
    <xf numFmtId="0" fontId="16" fillId="9" borderId="16" xfId="0" applyNumberFormat="1" applyFont="1" applyFill="1" applyBorder="1" applyAlignment="1" applyProtection="1">
      <alignment horizontal="center" vertical="center" wrapText="1"/>
    </xf>
    <xf numFmtId="170" fontId="17" fillId="9" borderId="16" xfId="0" applyNumberFormat="1" applyFont="1" applyFill="1" applyBorder="1" applyAlignment="1" applyProtection="1">
      <alignment horizontal="center" vertical="center" wrapText="1"/>
    </xf>
    <xf numFmtId="1" fontId="17" fillId="9" borderId="16" xfId="0" applyNumberFormat="1" applyFont="1" applyFill="1" applyBorder="1" applyAlignment="1" applyProtection="1">
      <alignment horizontal="center" vertical="center" wrapText="1"/>
    </xf>
    <xf numFmtId="170" fontId="17" fillId="9" borderId="16" xfId="0" applyNumberFormat="1" applyFont="1" applyFill="1" applyBorder="1" applyAlignment="1" applyProtection="1">
      <alignment horizontal="center" wrapText="1"/>
    </xf>
    <xf numFmtId="1" fontId="17" fillId="9" borderId="0" xfId="0" applyNumberFormat="1" applyFont="1" applyFill="1" applyBorder="1" applyAlignment="1" applyProtection="1">
      <alignment horizontal="center" vertical="center" wrapText="1"/>
      <protection locked="0"/>
    </xf>
    <xf numFmtId="0" fontId="17" fillId="9" borderId="16" xfId="0" applyNumberFormat="1" applyFont="1" applyFill="1" applyBorder="1" applyAlignment="1" applyProtection="1">
      <alignment horizontal="left" vertical="center" wrapText="1"/>
    </xf>
    <xf numFmtId="170" fontId="17" fillId="9" borderId="16" xfId="0" applyNumberFormat="1" applyFont="1" applyFill="1" applyBorder="1" applyAlignment="1" applyProtection="1">
      <alignment horizontal="left" vertical="center" wrapText="1" indent="1"/>
    </xf>
    <xf numFmtId="0" fontId="17" fillId="9" borderId="9" xfId="0" applyFont="1" applyFill="1" applyBorder="1" applyAlignment="1" applyProtection="1">
      <alignment horizontal="center" vertical="center" wrapText="1"/>
    </xf>
    <xf numFmtId="2" fontId="10" fillId="9" borderId="1" xfId="0" applyNumberFormat="1" applyFont="1" applyFill="1" applyBorder="1" applyAlignment="1" applyProtection="1">
      <alignment horizontal="center" vertical="center"/>
    </xf>
    <xf numFmtId="1" fontId="5" fillId="0" borderId="38" xfId="0" applyNumberFormat="1" applyFont="1" applyFill="1" applyBorder="1" applyAlignment="1" applyProtection="1">
      <alignment horizontal="center" vertical="center"/>
    </xf>
    <xf numFmtId="0" fontId="8" fillId="9" borderId="7" xfId="0" applyFont="1" applyFill="1" applyBorder="1" applyAlignment="1" applyProtection="1">
      <alignment vertical="center" textRotation="90"/>
    </xf>
    <xf numFmtId="0" fontId="6" fillId="9" borderId="21" xfId="0" applyFont="1" applyFill="1" applyBorder="1" applyProtection="1">
      <protection locked="0"/>
    </xf>
    <xf numFmtId="1" fontId="17" fillId="9" borderId="16" xfId="0" applyNumberFormat="1" applyFont="1" applyFill="1" applyBorder="1" applyAlignment="1" applyProtection="1">
      <alignment vertical="center" wrapText="1"/>
    </xf>
    <xf numFmtId="164" fontId="11" fillId="2" borderId="16" xfId="0" applyNumberFormat="1" applyFont="1" applyFill="1" applyBorder="1" applyAlignment="1" applyProtection="1">
      <alignment horizontal="center" vertical="center"/>
    </xf>
    <xf numFmtId="0" fontId="16" fillId="0" borderId="10" xfId="0" applyNumberFormat="1" applyFont="1" applyFill="1" applyBorder="1" applyAlignment="1" applyProtection="1">
      <alignment vertical="center"/>
      <protection locked="0"/>
    </xf>
    <xf numFmtId="0" fontId="20" fillId="9" borderId="18" xfId="0" applyNumberFormat="1" applyFont="1" applyFill="1" applyBorder="1" applyAlignment="1" applyProtection="1">
      <alignment horizontal="center" vertical="center"/>
    </xf>
    <xf numFmtId="2" fontId="20" fillId="9" borderId="9" xfId="0" applyNumberFormat="1" applyFont="1" applyFill="1" applyBorder="1" applyAlignment="1" applyProtection="1">
      <alignment horizontal="center" vertical="center"/>
    </xf>
    <xf numFmtId="2" fontId="9" fillId="0" borderId="33" xfId="0" applyNumberFormat="1" applyFont="1" applyFill="1" applyBorder="1" applyAlignment="1" applyProtection="1">
      <alignment horizontal="justify" vertical="center" wrapText="1"/>
    </xf>
    <xf numFmtId="0" fontId="3" fillId="0" borderId="21" xfId="0" applyFont="1" applyFill="1" applyBorder="1" applyAlignment="1">
      <alignment horizontal="center" vertical="center" wrapText="1"/>
    </xf>
    <xf numFmtId="165" fontId="14" fillId="3" borderId="1" xfId="9" applyNumberFormat="1" applyFont="1" applyFill="1" applyBorder="1" applyAlignment="1" applyProtection="1">
      <alignment horizontal="center" vertical="center" wrapText="1"/>
    </xf>
    <xf numFmtId="165" fontId="2" fillId="3" borderId="16" xfId="9" applyNumberFormat="1" applyFont="1" applyFill="1" applyBorder="1" applyAlignment="1" applyProtection="1">
      <alignment horizontal="center" vertical="center" wrapText="1"/>
    </xf>
    <xf numFmtId="2" fontId="10" fillId="9" borderId="10" xfId="0" applyNumberFormat="1" applyFont="1" applyFill="1" applyBorder="1" applyAlignment="1" applyProtection="1">
      <alignment horizontal="center" vertical="center"/>
    </xf>
    <xf numFmtId="164" fontId="20" fillId="9" borderId="0" xfId="10" applyNumberFormat="1" applyFont="1" applyFill="1" applyBorder="1" applyAlignment="1" applyProtection="1">
      <alignment horizontal="center" vertical="center"/>
    </xf>
    <xf numFmtId="164" fontId="5" fillId="6" borderId="31" xfId="10" applyNumberFormat="1" applyFont="1" applyFill="1" applyBorder="1" applyAlignment="1" applyProtection="1">
      <alignment horizontal="center" vertical="center"/>
    </xf>
    <xf numFmtId="0" fontId="7" fillId="9" borderId="31" xfId="0" applyFont="1" applyFill="1" applyBorder="1" applyProtection="1">
      <protection locked="0"/>
    </xf>
    <xf numFmtId="164" fontId="20" fillId="9" borderId="31" xfId="10" applyNumberFormat="1" applyFont="1" applyFill="1" applyBorder="1" applyAlignment="1" applyProtection="1">
      <alignment horizontal="center" vertical="center"/>
    </xf>
    <xf numFmtId="164" fontId="5" fillId="6" borderId="31" xfId="9" applyNumberFormat="1" applyFont="1" applyFill="1" applyBorder="1" applyAlignment="1" applyProtection="1">
      <alignment horizontal="center" vertical="center"/>
    </xf>
    <xf numFmtId="164" fontId="5" fillId="6" borderId="31" xfId="9" applyNumberFormat="1" applyFont="1" applyFill="1" applyBorder="1" applyAlignment="1" applyProtection="1">
      <alignment horizontal="center" vertical="center"/>
      <protection locked="0"/>
    </xf>
    <xf numFmtId="164" fontId="5" fillId="6" borderId="3" xfId="10" applyNumberFormat="1" applyFont="1" applyFill="1" applyBorder="1" applyAlignment="1" applyProtection="1">
      <alignment horizontal="center" vertical="center"/>
    </xf>
    <xf numFmtId="0" fontId="7" fillId="9" borderId="3" xfId="0" applyFont="1" applyFill="1" applyBorder="1" applyProtection="1">
      <protection locked="0"/>
    </xf>
    <xf numFmtId="164" fontId="20" fillId="9" borderId="3" xfId="10" applyNumberFormat="1" applyFont="1" applyFill="1" applyBorder="1" applyAlignment="1" applyProtection="1">
      <alignment horizontal="center" vertical="center"/>
    </xf>
    <xf numFmtId="0" fontId="7" fillId="9" borderId="33" xfId="0" applyFont="1" applyFill="1" applyBorder="1" applyProtection="1">
      <protection locked="0"/>
    </xf>
    <xf numFmtId="164" fontId="20" fillId="9" borderId="33" xfId="10" applyNumberFormat="1" applyFont="1" applyFill="1" applyBorder="1" applyAlignment="1" applyProtection="1">
      <alignment horizontal="center" vertical="center"/>
    </xf>
    <xf numFmtId="1" fontId="12" fillId="0" borderId="30" xfId="0" applyNumberFormat="1" applyFont="1" applyFill="1" applyBorder="1" applyAlignment="1" applyProtection="1">
      <alignment horizontal="center" vertical="center"/>
    </xf>
    <xf numFmtId="1" fontId="12" fillId="0" borderId="31" xfId="0" applyNumberFormat="1" applyFont="1" applyFill="1" applyBorder="1" applyAlignment="1" applyProtection="1">
      <alignment horizontal="center" vertical="center"/>
    </xf>
    <xf numFmtId="1" fontId="12" fillId="0" borderId="37" xfId="0" applyNumberFormat="1" applyFont="1" applyFill="1" applyBorder="1" applyAlignment="1" applyProtection="1">
      <alignment horizontal="center" vertical="center"/>
    </xf>
    <xf numFmtId="1" fontId="16" fillId="9" borderId="1" xfId="0" applyNumberFormat="1" applyFont="1" applyFill="1" applyBorder="1" applyAlignment="1" applyProtection="1">
      <alignment horizontal="center" vertical="center"/>
    </xf>
    <xf numFmtId="1" fontId="12" fillId="0" borderId="38" xfId="0" applyNumberFormat="1" applyFont="1" applyFill="1" applyBorder="1" applyAlignment="1" applyProtection="1">
      <alignment horizontal="center" vertical="center"/>
    </xf>
    <xf numFmtId="0" fontId="15" fillId="0" borderId="31" xfId="0" applyFont="1" applyFill="1" applyBorder="1" applyAlignment="1">
      <alignment horizontal="center" vertical="center" wrapText="1"/>
    </xf>
    <xf numFmtId="0" fontId="23" fillId="0" borderId="3" xfId="0" applyNumberFormat="1" applyFont="1" applyFill="1" applyBorder="1" applyAlignment="1" applyProtection="1">
      <alignment horizontal="center" vertical="center"/>
    </xf>
    <xf numFmtId="0" fontId="24" fillId="0" borderId="24" xfId="0" applyFont="1" applyFill="1" applyBorder="1" applyAlignment="1">
      <alignment horizontal="left" vertical="center" wrapText="1"/>
    </xf>
    <xf numFmtId="0" fontId="24" fillId="0" borderId="31" xfId="0" applyFont="1" applyFill="1" applyBorder="1" applyAlignment="1">
      <alignment horizontal="center" vertical="center" wrapText="1"/>
    </xf>
    <xf numFmtId="0" fontId="23" fillId="0" borderId="34" xfId="0" applyNumberFormat="1" applyFont="1" applyFill="1" applyBorder="1" applyAlignment="1" applyProtection="1">
      <alignment horizontal="center" vertical="center"/>
    </xf>
    <xf numFmtId="0" fontId="24" fillId="0" borderId="25" xfId="0" applyFont="1" applyFill="1" applyBorder="1" applyAlignment="1">
      <alignment horizontal="left" vertical="center" wrapText="1"/>
    </xf>
    <xf numFmtId="0" fontId="24" fillId="0" borderId="37" xfId="0" applyFont="1" applyFill="1" applyBorder="1" applyAlignment="1">
      <alignment horizontal="center" vertical="center" wrapText="1"/>
    </xf>
    <xf numFmtId="0" fontId="25" fillId="9" borderId="16" xfId="0" applyNumberFormat="1" applyFont="1" applyFill="1" applyBorder="1" applyAlignment="1" applyProtection="1">
      <alignment horizontal="center" vertical="center"/>
    </xf>
    <xf numFmtId="0" fontId="26" fillId="9" borderId="16" xfId="0" applyFont="1" applyFill="1" applyBorder="1" applyAlignment="1" applyProtection="1">
      <alignment horizontal="center" vertical="center" wrapText="1"/>
    </xf>
    <xf numFmtId="1" fontId="25" fillId="9" borderId="1" xfId="0" applyNumberFormat="1" applyFont="1" applyFill="1" applyBorder="1" applyAlignment="1" applyProtection="1">
      <alignment horizontal="center" vertical="center"/>
    </xf>
    <xf numFmtId="0" fontId="27" fillId="9" borderId="21" xfId="0" applyFont="1" applyFill="1" applyBorder="1" applyProtection="1">
      <protection locked="0"/>
    </xf>
    <xf numFmtId="0" fontId="23" fillId="0" borderId="26" xfId="0" applyNumberFormat="1" applyFont="1" applyFill="1" applyBorder="1" applyAlignment="1" applyProtection="1">
      <alignment horizontal="center" vertical="center"/>
    </xf>
    <xf numFmtId="0" fontId="24" fillId="0" borderId="23" xfId="0" applyFont="1" applyFill="1" applyBorder="1" applyAlignment="1">
      <alignment horizontal="left" vertical="center" wrapText="1"/>
    </xf>
    <xf numFmtId="0" fontId="24" fillId="0" borderId="38" xfId="0" applyFont="1" applyFill="1" applyBorder="1" applyAlignment="1">
      <alignment horizontal="center" vertical="center" wrapText="1"/>
    </xf>
    <xf numFmtId="0" fontId="23" fillId="0" borderId="4" xfId="0" applyNumberFormat="1" applyFont="1" applyFill="1" applyBorder="1" applyAlignment="1" applyProtection="1">
      <alignment horizontal="center" vertical="center"/>
    </xf>
    <xf numFmtId="0" fontId="26" fillId="9" borderId="17" xfId="0" applyFont="1" applyFill="1" applyBorder="1" applyAlignment="1" applyProtection="1">
      <alignment horizontal="center" vertical="center" wrapText="1"/>
    </xf>
    <xf numFmtId="0" fontId="24" fillId="0" borderId="3" xfId="0" applyFont="1" applyFill="1" applyBorder="1" applyAlignment="1">
      <alignment horizontal="left" vertical="center" wrapText="1"/>
    </xf>
    <xf numFmtId="0" fontId="24" fillId="0" borderId="40" xfId="0" applyFont="1" applyFill="1" applyBorder="1" applyAlignment="1">
      <alignment horizontal="center" vertical="center" wrapText="1"/>
    </xf>
    <xf numFmtId="0" fontId="24" fillId="0" borderId="20" xfId="0" applyFont="1" applyFill="1" applyBorder="1" applyAlignment="1">
      <alignment horizontal="center" vertical="center" wrapText="1"/>
    </xf>
    <xf numFmtId="164" fontId="23" fillId="6" borderId="21" xfId="10" applyNumberFormat="1" applyFont="1" applyFill="1" applyBorder="1" applyAlignment="1" applyProtection="1">
      <alignment horizontal="center" vertical="center"/>
    </xf>
    <xf numFmtId="0" fontId="24" fillId="0" borderId="39" xfId="0" applyFont="1" applyFill="1" applyBorder="1" applyAlignment="1">
      <alignment horizontal="center" vertical="center" wrapText="1"/>
    </xf>
    <xf numFmtId="0" fontId="25" fillId="9" borderId="18" xfId="0" applyNumberFormat="1" applyFont="1" applyFill="1" applyBorder="1" applyAlignment="1" applyProtection="1">
      <alignment horizontal="center" vertical="center"/>
    </xf>
    <xf numFmtId="2" fontId="26" fillId="9" borderId="9" xfId="0" applyNumberFormat="1" applyFont="1" applyFill="1" applyBorder="1" applyAlignment="1" applyProtection="1">
      <alignment horizontal="center" vertical="center"/>
    </xf>
    <xf numFmtId="2" fontId="25" fillId="9" borderId="9" xfId="0" applyNumberFormat="1" applyFont="1" applyFill="1" applyBorder="1" applyAlignment="1" applyProtection="1">
      <alignment horizontal="center" vertical="center"/>
    </xf>
    <xf numFmtId="164" fontId="25" fillId="9" borderId="18" xfId="0" applyNumberFormat="1" applyFont="1" applyFill="1" applyBorder="1" applyProtection="1">
      <protection locked="0"/>
    </xf>
    <xf numFmtId="0" fontId="25" fillId="9" borderId="16" xfId="0" applyFont="1" applyFill="1" applyBorder="1" applyAlignment="1" applyProtection="1">
      <alignment horizontal="center" vertical="center" wrapText="1"/>
    </xf>
    <xf numFmtId="0" fontId="24" fillId="0" borderId="0" xfId="0" applyFont="1" applyFill="1" applyBorder="1" applyAlignment="1">
      <alignment horizontal="left" vertical="center" wrapText="1"/>
    </xf>
    <xf numFmtId="164" fontId="20" fillId="0" borderId="0" xfId="0" applyNumberFormat="1" applyFont="1" applyFill="1" applyBorder="1" applyAlignment="1" applyProtection="1">
      <alignment horizontal="center"/>
      <protection locked="0"/>
    </xf>
    <xf numFmtId="0" fontId="20" fillId="0" borderId="0" xfId="0" applyFont="1" applyFill="1" applyBorder="1" applyAlignment="1" applyProtection="1">
      <alignment horizontal="center"/>
      <protection locked="0"/>
    </xf>
    <xf numFmtId="0" fontId="10" fillId="11" borderId="2" xfId="0" applyFont="1" applyFill="1" applyBorder="1" applyAlignment="1" applyProtection="1">
      <alignment horizontal="center" vertical="center" wrapText="1"/>
      <protection locked="0"/>
    </xf>
    <xf numFmtId="164" fontId="28" fillId="3" borderId="21" xfId="10" applyNumberFormat="1" applyFont="1" applyFill="1" applyBorder="1" applyAlignment="1" applyProtection="1">
      <alignment horizontal="center" vertical="center"/>
    </xf>
    <xf numFmtId="0" fontId="3" fillId="2" borderId="31"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5" fillId="2" borderId="0" xfId="0" applyFont="1" applyFill="1" applyProtection="1">
      <protection locked="0"/>
    </xf>
    <xf numFmtId="164" fontId="28" fillId="3" borderId="41" xfId="10" applyNumberFormat="1" applyFont="1" applyFill="1" applyBorder="1" applyAlignment="1" applyProtection="1">
      <alignment horizontal="center" vertical="center"/>
    </xf>
    <xf numFmtId="0" fontId="17" fillId="7" borderId="3" xfId="0" applyFont="1" applyFill="1" applyBorder="1" applyAlignment="1">
      <alignment horizontal="center" vertical="center" wrapText="1"/>
    </xf>
    <xf numFmtId="0" fontId="5" fillId="0" borderId="0" xfId="0" applyFont="1" applyFill="1" applyAlignment="1" applyProtection="1">
      <alignment vertical="center"/>
      <protection locked="0"/>
    </xf>
    <xf numFmtId="0" fontId="5" fillId="0" borderId="0" xfId="0" applyFont="1" applyFill="1" applyBorder="1" applyAlignment="1" applyProtection="1">
      <alignment vertical="center"/>
      <protection locked="0"/>
    </xf>
    <xf numFmtId="164" fontId="17" fillId="10" borderId="35" xfId="0" applyNumberFormat="1" applyFont="1" applyFill="1" applyBorder="1" applyAlignment="1" applyProtection="1">
      <alignment vertical="center"/>
      <protection locked="0"/>
    </xf>
    <xf numFmtId="0" fontId="20" fillId="0" borderId="0" xfId="0" applyFont="1" applyFill="1" applyBorder="1" applyAlignment="1" applyProtection="1">
      <alignment horizontal="center" vertical="center"/>
      <protection locked="0"/>
    </xf>
    <xf numFmtId="164" fontId="8" fillId="0" borderId="16" xfId="0" applyNumberFormat="1" applyFont="1" applyFill="1" applyBorder="1" applyProtection="1">
      <protection locked="0"/>
    </xf>
    <xf numFmtId="0" fontId="8" fillId="3" borderId="16" xfId="0" applyFont="1" applyFill="1" applyBorder="1" applyAlignment="1" applyProtection="1">
      <alignment horizontal="center" vertical="center" wrapText="1"/>
      <protection locked="0"/>
    </xf>
    <xf numFmtId="0" fontId="8" fillId="3" borderId="16" xfId="0" applyFont="1" applyFill="1" applyBorder="1" applyAlignment="1" applyProtection="1">
      <alignment horizontal="center" vertical="center"/>
      <protection locked="0"/>
    </xf>
    <xf numFmtId="170" fontId="15" fillId="2" borderId="16" xfId="0" applyNumberFormat="1" applyFont="1" applyFill="1" applyBorder="1" applyAlignment="1" applyProtection="1">
      <alignment horizontal="justify" vertical="center" wrapText="1"/>
    </xf>
    <xf numFmtId="0" fontId="17" fillId="7" borderId="3" xfId="0" applyFont="1" applyFill="1" applyBorder="1" applyAlignment="1">
      <alignment horizontal="center" vertical="center"/>
    </xf>
    <xf numFmtId="0" fontId="18" fillId="3" borderId="3" xfId="0" applyFont="1" applyFill="1" applyBorder="1" applyAlignment="1">
      <alignment horizontal="center"/>
    </xf>
    <xf numFmtId="170" fontId="17" fillId="10" borderId="3" xfId="0" applyNumberFormat="1" applyFont="1" applyFill="1" applyBorder="1" applyAlignment="1" applyProtection="1">
      <alignment vertical="center"/>
      <protection locked="0"/>
    </xf>
    <xf numFmtId="170" fontId="12" fillId="0" borderId="0" xfId="0" applyNumberFormat="1" applyFont="1" applyFill="1" applyAlignment="1" applyProtection="1">
      <alignment vertical="center" wrapText="1"/>
      <protection locked="0"/>
    </xf>
    <xf numFmtId="170" fontId="12" fillId="0" borderId="0" xfId="0" applyNumberFormat="1" applyFont="1" applyFill="1" applyBorder="1" applyAlignment="1" applyProtection="1">
      <alignment vertical="center" wrapText="1"/>
      <protection locked="0"/>
    </xf>
    <xf numFmtId="170" fontId="12" fillId="2" borderId="0" xfId="0" applyNumberFormat="1" applyFont="1" applyFill="1" applyAlignment="1" applyProtection="1">
      <alignment vertical="center" wrapText="1"/>
      <protection locked="0"/>
    </xf>
    <xf numFmtId="0" fontId="2" fillId="3" borderId="18" xfId="11" applyFont="1" applyFill="1" applyBorder="1" applyAlignment="1" applyProtection="1">
      <alignment horizontal="center" vertical="center" wrapText="1"/>
      <protection locked="0"/>
    </xf>
    <xf numFmtId="0" fontId="8" fillId="3" borderId="22" xfId="0" applyFont="1" applyFill="1" applyBorder="1" applyAlignment="1" applyProtection="1">
      <alignment horizontal="center"/>
      <protection locked="0"/>
    </xf>
    <xf numFmtId="0" fontId="8" fillId="3" borderId="0" xfId="0" applyFont="1" applyFill="1" applyBorder="1" applyAlignment="1" applyProtection="1">
      <alignment horizontal="center"/>
      <protection locked="0"/>
    </xf>
    <xf numFmtId="171" fontId="12" fillId="3" borderId="35" xfId="12" applyNumberFormat="1" applyFont="1" applyFill="1" applyBorder="1"/>
    <xf numFmtId="164" fontId="20" fillId="0" borderId="0" xfId="0" applyNumberFormat="1" applyFont="1" applyFill="1" applyBorder="1" applyAlignment="1" applyProtection="1">
      <alignment horizontal="center"/>
      <protection locked="0"/>
    </xf>
    <xf numFmtId="0" fontId="20" fillId="0" borderId="0" xfId="0" applyFont="1" applyFill="1" applyBorder="1" applyAlignment="1" applyProtection="1">
      <alignment horizontal="center"/>
      <protection locked="0"/>
    </xf>
    <xf numFmtId="0" fontId="10" fillId="12" borderId="0" xfId="0" applyFont="1" applyFill="1" applyBorder="1" applyAlignment="1" applyProtection="1">
      <alignment horizontal="center" vertical="center" wrapText="1"/>
      <protection locked="0"/>
    </xf>
    <xf numFmtId="0" fontId="7" fillId="9" borderId="20" xfId="0" applyFont="1" applyFill="1" applyBorder="1" applyProtection="1">
      <protection locked="0"/>
    </xf>
    <xf numFmtId="164" fontId="20" fillId="9" borderId="20" xfId="10" applyNumberFormat="1" applyFont="1" applyFill="1" applyBorder="1" applyAlignment="1" applyProtection="1">
      <alignment horizontal="center" vertical="center"/>
    </xf>
    <xf numFmtId="164" fontId="5" fillId="6" borderId="20" xfId="10" applyNumberFormat="1" applyFont="1" applyFill="1" applyBorder="1" applyAlignment="1" applyProtection="1">
      <alignment horizontal="center" vertical="center"/>
    </xf>
    <xf numFmtId="164" fontId="28" fillId="3" borderId="20" xfId="10" applyNumberFormat="1" applyFont="1" applyFill="1" applyBorder="1" applyAlignment="1" applyProtection="1">
      <alignment horizontal="center" vertical="center"/>
    </xf>
    <xf numFmtId="9" fontId="5" fillId="0" borderId="0" xfId="0" applyNumberFormat="1" applyFont="1" applyFill="1" applyProtection="1">
      <protection locked="0"/>
    </xf>
    <xf numFmtId="0" fontId="10" fillId="13" borderId="0" xfId="0" applyFont="1" applyFill="1" applyBorder="1" applyAlignment="1" applyProtection="1">
      <alignment horizontal="center" vertical="center" wrapText="1"/>
      <protection locked="0"/>
    </xf>
    <xf numFmtId="9" fontId="11" fillId="0" borderId="0" xfId="10" applyFont="1" applyFill="1" applyAlignment="1" applyProtection="1">
      <alignment wrapText="1"/>
      <protection locked="0"/>
    </xf>
    <xf numFmtId="164" fontId="8" fillId="0" borderId="0" xfId="0" applyNumberFormat="1" applyFont="1" applyFill="1" applyBorder="1" applyProtection="1">
      <protection locked="0"/>
    </xf>
    <xf numFmtId="164" fontId="28" fillId="3" borderId="36" xfId="10" applyNumberFormat="1" applyFont="1" applyFill="1" applyBorder="1" applyAlignment="1" applyProtection="1">
      <alignment horizontal="center" vertical="center"/>
    </xf>
    <xf numFmtId="164" fontId="23" fillId="6" borderId="36" xfId="10" applyNumberFormat="1" applyFont="1" applyFill="1" applyBorder="1" applyAlignment="1" applyProtection="1">
      <alignment horizontal="center" vertical="center"/>
    </xf>
    <xf numFmtId="171" fontId="0" fillId="0" borderId="0" xfId="0" applyNumberFormat="1"/>
    <xf numFmtId="43" fontId="0" fillId="0" borderId="0" xfId="12" applyFont="1"/>
    <xf numFmtId="170" fontId="4" fillId="0" borderId="0" xfId="0" applyNumberFormat="1" applyFont="1" applyFill="1" applyBorder="1" applyAlignment="1" applyProtection="1">
      <alignment vertical="center"/>
      <protection locked="0"/>
    </xf>
    <xf numFmtId="164" fontId="5" fillId="0" borderId="0" xfId="0" applyNumberFormat="1" applyFont="1" applyFill="1" applyProtection="1">
      <protection locked="0"/>
    </xf>
    <xf numFmtId="3" fontId="5" fillId="0" borderId="0" xfId="0" applyNumberFormat="1" applyFont="1" applyFill="1" applyProtection="1">
      <protection locked="0"/>
    </xf>
    <xf numFmtId="43" fontId="5" fillId="0" borderId="0" xfId="12" applyFont="1" applyFill="1" applyProtection="1">
      <protection locked="0"/>
    </xf>
    <xf numFmtId="171" fontId="5" fillId="0" borderId="0" xfId="12" applyNumberFormat="1" applyFont="1" applyFill="1" applyProtection="1">
      <protection locked="0"/>
    </xf>
    <xf numFmtId="0" fontId="8" fillId="13" borderId="17" xfId="0" applyFont="1" applyFill="1" applyBorder="1" applyAlignment="1" applyProtection="1">
      <alignment horizontal="center" vertical="center" wrapText="1"/>
      <protection locked="0"/>
    </xf>
    <xf numFmtId="0" fontId="8" fillId="13" borderId="22" xfId="0" applyFont="1" applyFill="1" applyBorder="1" applyAlignment="1" applyProtection="1">
      <alignment horizontal="center" vertical="center" wrapText="1"/>
      <protection locked="0"/>
    </xf>
    <xf numFmtId="0" fontId="8" fillId="13" borderId="18" xfId="0" applyFont="1" applyFill="1" applyBorder="1" applyAlignment="1" applyProtection="1">
      <alignment horizontal="center" vertical="center" wrapText="1"/>
      <protection locked="0"/>
    </xf>
    <xf numFmtId="0" fontId="2" fillId="3" borderId="17" xfId="11" applyFont="1" applyFill="1" applyBorder="1" applyAlignment="1" applyProtection="1">
      <alignment horizontal="center" vertical="center" wrapText="1"/>
    </xf>
    <xf numFmtId="0" fontId="2" fillId="3" borderId="18" xfId="11" applyFont="1" applyFill="1" applyBorder="1" applyAlignment="1" applyProtection="1">
      <alignment horizontal="center" vertical="center" wrapText="1"/>
    </xf>
    <xf numFmtId="0" fontId="8" fillId="3" borderId="17" xfId="0" applyFont="1" applyFill="1" applyBorder="1" applyAlignment="1" applyProtection="1">
      <alignment horizontal="center" vertical="center"/>
      <protection locked="0"/>
    </xf>
    <xf numFmtId="0" fontId="8" fillId="3" borderId="18" xfId="0" applyFont="1" applyFill="1" applyBorder="1" applyAlignment="1" applyProtection="1">
      <alignment horizontal="center" vertical="center"/>
      <protection locked="0"/>
    </xf>
    <xf numFmtId="164" fontId="20" fillId="0" borderId="0" xfId="0" applyNumberFormat="1" applyFont="1" applyFill="1" applyBorder="1" applyAlignment="1" applyProtection="1">
      <alignment horizontal="center"/>
      <protection locked="0"/>
    </xf>
    <xf numFmtId="0" fontId="20" fillId="0" borderId="0" xfId="0" applyFont="1" applyFill="1" applyBorder="1" applyAlignment="1" applyProtection="1">
      <alignment horizontal="center"/>
      <protection locked="0"/>
    </xf>
    <xf numFmtId="0" fontId="21" fillId="9" borderId="10" xfId="0" applyFont="1" applyFill="1" applyBorder="1" applyAlignment="1" applyProtection="1">
      <alignment horizontal="center" vertical="center"/>
      <protection locked="0"/>
    </xf>
    <xf numFmtId="0" fontId="10" fillId="10" borderId="0" xfId="0" applyFont="1" applyFill="1" applyAlignment="1" applyProtection="1">
      <alignment horizontal="center" vertical="center" wrapText="1"/>
      <protection locked="0"/>
    </xf>
    <xf numFmtId="0" fontId="8" fillId="3" borderId="6" xfId="0" applyFont="1" applyFill="1" applyBorder="1" applyAlignment="1" applyProtection="1">
      <alignment horizontal="center" vertical="center"/>
    </xf>
    <xf numFmtId="0" fontId="8" fillId="3" borderId="8" xfId="0" applyFont="1" applyFill="1" applyBorder="1" applyAlignment="1" applyProtection="1">
      <alignment horizontal="center" vertical="center"/>
    </xf>
    <xf numFmtId="0" fontId="2" fillId="3" borderId="6" xfId="0" applyFont="1" applyFill="1" applyBorder="1" applyAlignment="1" applyProtection="1">
      <alignment horizontal="center" wrapText="1"/>
    </xf>
    <xf numFmtId="0" fontId="2" fillId="3" borderId="7" xfId="0" applyFont="1" applyFill="1" applyBorder="1" applyAlignment="1" applyProtection="1">
      <alignment horizontal="center" wrapText="1"/>
    </xf>
    <xf numFmtId="0" fontId="2" fillId="3" borderId="8" xfId="0" applyFont="1" applyFill="1" applyBorder="1" applyAlignment="1" applyProtection="1">
      <alignment horizontal="center" wrapText="1"/>
    </xf>
    <xf numFmtId="0" fontId="2" fillId="3" borderId="14" xfId="0" applyFont="1" applyFill="1" applyBorder="1" applyAlignment="1" applyProtection="1">
      <alignment horizontal="center" wrapText="1"/>
    </xf>
    <xf numFmtId="0" fontId="2" fillId="3" borderId="0" xfId="0" applyFont="1" applyFill="1" applyBorder="1" applyAlignment="1" applyProtection="1">
      <alignment horizontal="center" wrapText="1"/>
    </xf>
    <xf numFmtId="0" fontId="2" fillId="3" borderId="15" xfId="0" applyFont="1" applyFill="1" applyBorder="1" applyAlignment="1" applyProtection="1">
      <alignment horizontal="center" wrapText="1"/>
    </xf>
    <xf numFmtId="0" fontId="2" fillId="3" borderId="9"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8" fillId="3" borderId="7" xfId="0" applyFont="1" applyFill="1" applyBorder="1" applyAlignment="1" applyProtection="1">
      <alignment horizontal="center" vertical="center" textRotation="90"/>
    </xf>
    <xf numFmtId="0" fontId="8" fillId="3" borderId="0" xfId="0" applyFont="1" applyFill="1" applyBorder="1" applyAlignment="1" applyProtection="1">
      <alignment horizontal="center" vertical="center" textRotation="90"/>
    </xf>
    <xf numFmtId="165" fontId="19" fillId="13" borderId="17" xfId="9" applyNumberFormat="1" applyFont="1" applyFill="1" applyBorder="1" applyAlignment="1" applyProtection="1">
      <alignment horizontal="center" vertical="center" wrapText="1"/>
    </xf>
    <xf numFmtId="165" fontId="19" fillId="13" borderId="22" xfId="9" applyNumberFormat="1" applyFont="1" applyFill="1" applyBorder="1" applyAlignment="1" applyProtection="1">
      <alignment horizontal="center" vertical="center" wrapText="1"/>
    </xf>
    <xf numFmtId="165" fontId="19" fillId="13" borderId="18" xfId="9" applyNumberFormat="1" applyFont="1" applyFill="1" applyBorder="1" applyAlignment="1" applyProtection="1">
      <alignment horizontal="center" vertical="center" wrapText="1"/>
    </xf>
    <xf numFmtId="165" fontId="14" fillId="3" borderId="17" xfId="9" applyNumberFormat="1" applyFont="1" applyFill="1" applyBorder="1" applyAlignment="1" applyProtection="1">
      <alignment horizontal="center" vertical="center" wrapText="1"/>
    </xf>
    <xf numFmtId="165" fontId="14" fillId="3" borderId="18" xfId="9" applyNumberFormat="1" applyFont="1" applyFill="1" applyBorder="1" applyAlignment="1" applyProtection="1">
      <alignment horizontal="center" vertical="center" wrapText="1"/>
    </xf>
    <xf numFmtId="165" fontId="19" fillId="3" borderId="17" xfId="9" applyNumberFormat="1" applyFont="1" applyFill="1" applyBorder="1" applyAlignment="1" applyProtection="1">
      <alignment horizontal="center" vertical="center"/>
    </xf>
    <xf numFmtId="165" fontId="19" fillId="3" borderId="22" xfId="9" applyNumberFormat="1" applyFont="1" applyFill="1" applyBorder="1" applyAlignment="1" applyProtection="1">
      <alignment horizontal="center" vertical="center"/>
    </xf>
    <xf numFmtId="165" fontId="19" fillId="3" borderId="18" xfId="9" applyNumberFormat="1" applyFont="1" applyFill="1" applyBorder="1" applyAlignment="1" applyProtection="1">
      <alignment horizontal="center" vertical="center"/>
    </xf>
    <xf numFmtId="165" fontId="19" fillId="3" borderId="6" xfId="9" applyNumberFormat="1" applyFont="1" applyFill="1" applyBorder="1" applyAlignment="1" applyProtection="1">
      <alignment horizontal="center" vertical="center"/>
    </xf>
    <xf numFmtId="165" fontId="19" fillId="3" borderId="9" xfId="9" applyNumberFormat="1" applyFont="1" applyFill="1" applyBorder="1" applyAlignment="1" applyProtection="1">
      <alignment horizontal="center" vertical="center"/>
    </xf>
    <xf numFmtId="0" fontId="16" fillId="10" borderId="7" xfId="0" applyNumberFormat="1" applyFont="1" applyFill="1" applyBorder="1" applyAlignment="1" applyProtection="1">
      <alignment horizontal="center" vertical="center"/>
      <protection locked="0"/>
    </xf>
    <xf numFmtId="165" fontId="13" fillId="3" borderId="6" xfId="9" applyNumberFormat="1" applyFont="1" applyFill="1" applyBorder="1" applyAlignment="1" applyProtection="1">
      <alignment horizontal="center" vertical="center"/>
    </xf>
    <xf numFmtId="165" fontId="13" fillId="3" borderId="7" xfId="9" applyNumberFormat="1" applyFont="1" applyFill="1" applyBorder="1" applyAlignment="1" applyProtection="1">
      <alignment horizontal="center" vertical="center"/>
    </xf>
    <xf numFmtId="165" fontId="13" fillId="3" borderId="9" xfId="9" applyNumberFormat="1" applyFont="1" applyFill="1" applyBorder="1" applyAlignment="1" applyProtection="1">
      <alignment horizontal="center" vertical="center"/>
    </xf>
    <xf numFmtId="165" fontId="13" fillId="3" borderId="10" xfId="9" applyNumberFormat="1" applyFont="1" applyFill="1" applyBorder="1" applyAlignment="1" applyProtection="1">
      <alignment horizontal="center" vertical="center"/>
    </xf>
    <xf numFmtId="0" fontId="2" fillId="3" borderId="16" xfId="0" applyFont="1" applyFill="1" applyBorder="1" applyAlignment="1" applyProtection="1">
      <alignment horizontal="center" vertical="center" wrapText="1"/>
    </xf>
    <xf numFmtId="0" fontId="8" fillId="3" borderId="16" xfId="0" applyFont="1" applyFill="1" applyBorder="1" applyAlignment="1" applyProtection="1">
      <alignment horizontal="center" vertical="center" textRotation="90"/>
    </xf>
    <xf numFmtId="165" fontId="13" fillId="3" borderId="14" xfId="9" applyNumberFormat="1" applyFont="1" applyFill="1" applyBorder="1" applyAlignment="1" applyProtection="1">
      <alignment horizontal="center" vertical="center"/>
    </xf>
    <xf numFmtId="165" fontId="13" fillId="3" borderId="0" xfId="9" applyNumberFormat="1" applyFont="1" applyFill="1" applyBorder="1" applyAlignment="1" applyProtection="1">
      <alignment horizontal="center" vertical="center"/>
    </xf>
    <xf numFmtId="165" fontId="8" fillId="3" borderId="17" xfId="9" applyNumberFormat="1" applyFont="1" applyFill="1" applyBorder="1" applyAlignment="1" applyProtection="1">
      <alignment horizontal="center" vertical="center"/>
    </xf>
    <xf numFmtId="165" fontId="8" fillId="3" borderId="18" xfId="9" applyNumberFormat="1" applyFont="1" applyFill="1" applyBorder="1" applyAlignment="1" applyProtection="1">
      <alignment horizontal="center" vertical="center"/>
    </xf>
    <xf numFmtId="165" fontId="8" fillId="3" borderId="22" xfId="9" applyNumberFormat="1" applyFont="1" applyFill="1" applyBorder="1" applyAlignment="1" applyProtection="1">
      <alignment horizontal="center" vertical="center"/>
    </xf>
    <xf numFmtId="0" fontId="2" fillId="3" borderId="22" xfId="11" applyFont="1" applyFill="1" applyBorder="1" applyAlignment="1" applyProtection="1">
      <alignment horizontal="center" vertical="center" wrapText="1"/>
    </xf>
    <xf numFmtId="0" fontId="2" fillId="3" borderId="36" xfId="11" applyFont="1" applyFill="1" applyBorder="1" applyAlignment="1" applyProtection="1">
      <alignment horizontal="center" vertical="center" wrapText="1"/>
    </xf>
  </cellXfs>
  <cellStyles count="14">
    <cellStyle name="Millares" xfId="12" builtinId="3"/>
    <cellStyle name="Millares 2" xfId="4"/>
    <cellStyle name="Millares 3" xfId="3"/>
    <cellStyle name="Millares 4" xfId="13"/>
    <cellStyle name="Moneda" xfId="9" builtinId="4"/>
    <cellStyle name="Moneda 2" xfId="1"/>
    <cellStyle name="Normal" xfId="0" builtinId="0"/>
    <cellStyle name="Normal 2" xfId="5"/>
    <cellStyle name="Normal 2 2" xfId="8"/>
    <cellStyle name="Normal 3" xfId="2"/>
    <cellStyle name="Normal 3 2" xfId="7"/>
    <cellStyle name="Normal 4" xfId="6"/>
    <cellStyle name="Normal_HERRAMIENTAS PARA TRANSPORTE" xfId="11"/>
    <cellStyle name="Porcentaje" xfId="10" builtinId="5"/>
  </cellStyles>
  <dxfs count="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1" tint="0.34998626667073579"/>
  </sheetPr>
  <dimension ref="A1:IK290"/>
  <sheetViews>
    <sheetView showGridLines="0" tabSelected="1" zoomScaleNormal="100" zoomScaleSheetLayoutView="80" workbookViewId="0">
      <selection activeCell="F228" sqref="F228"/>
    </sheetView>
  </sheetViews>
  <sheetFormatPr baseColWidth="10" defaultColWidth="11.42578125" defaultRowHeight="12.75" x14ac:dyDescent="0.2"/>
  <cols>
    <col min="1" max="1" width="5" style="1" bestFit="1" customWidth="1"/>
    <col min="2" max="2" width="66.7109375" style="1" customWidth="1"/>
    <col min="3" max="3" width="3.5703125" style="1" customWidth="1"/>
    <col min="4" max="4" width="2.7109375" style="2" customWidth="1"/>
    <col min="5" max="52" width="16.7109375" style="1" customWidth="1"/>
    <col min="53" max="16384" width="11.42578125" style="1"/>
  </cols>
  <sheetData>
    <row r="1" spans="1:52" x14ac:dyDescent="0.2">
      <c r="E1" s="193">
        <v>0.05</v>
      </c>
      <c r="F1" s="193"/>
    </row>
    <row r="4" spans="1:52" ht="26.25" thickBot="1" x14ac:dyDescent="0.25">
      <c r="A4" s="215" t="s">
        <v>529</v>
      </c>
      <c r="B4" s="215"/>
      <c r="C4" s="215"/>
      <c r="E4" s="188"/>
      <c r="F4" s="188"/>
      <c r="G4" s="188"/>
      <c r="H4" s="188"/>
      <c r="I4" s="188"/>
      <c r="J4" s="188"/>
      <c r="K4" s="188"/>
      <c r="L4" s="188"/>
      <c r="M4" s="188"/>
      <c r="N4" s="188"/>
      <c r="O4" s="188"/>
      <c r="P4" s="188"/>
      <c r="Q4" s="188"/>
      <c r="R4" s="188"/>
      <c r="S4" s="188"/>
      <c r="T4" s="188"/>
      <c r="U4" s="188"/>
      <c r="V4" s="188"/>
      <c r="W4" s="188"/>
      <c r="X4" s="188"/>
      <c r="Y4" s="188" t="s">
        <v>528</v>
      </c>
      <c r="Z4" s="188"/>
      <c r="AA4" s="188" t="s">
        <v>528</v>
      </c>
      <c r="AB4" s="188"/>
      <c r="AC4" s="188" t="s">
        <v>528</v>
      </c>
      <c r="AD4" s="188"/>
      <c r="AE4" s="188" t="s">
        <v>528</v>
      </c>
      <c r="AF4" s="188"/>
      <c r="AG4" s="188" t="s">
        <v>528</v>
      </c>
      <c r="AH4" s="188"/>
      <c r="AI4" s="188" t="s">
        <v>528</v>
      </c>
      <c r="AJ4" s="188"/>
      <c r="AK4" s="188" t="s">
        <v>528</v>
      </c>
      <c r="AL4" s="188"/>
      <c r="AM4" s="188" t="s">
        <v>528</v>
      </c>
      <c r="AN4" s="188"/>
      <c r="AO4" s="188" t="s">
        <v>528</v>
      </c>
      <c r="AP4" s="188"/>
      <c r="AQ4" s="188" t="s">
        <v>528</v>
      </c>
      <c r="AR4" s="188"/>
      <c r="AS4" s="188" t="s">
        <v>528</v>
      </c>
      <c r="AT4" s="188"/>
      <c r="AU4" s="188" t="s">
        <v>528</v>
      </c>
      <c r="AV4" s="188"/>
      <c r="AW4" s="188" t="s">
        <v>528</v>
      </c>
      <c r="AX4" s="188"/>
      <c r="AY4" s="188" t="s">
        <v>528</v>
      </c>
      <c r="AZ4" s="188"/>
    </row>
    <row r="5" spans="1:52" s="2" customFormat="1" ht="14.45" customHeight="1" x14ac:dyDescent="0.2">
      <c r="A5" s="219" t="s">
        <v>423</v>
      </c>
      <c r="B5" s="220"/>
      <c r="C5" s="221"/>
      <c r="D5" s="72"/>
      <c r="E5" s="211" t="s">
        <v>149</v>
      </c>
      <c r="F5" s="206" t="s">
        <v>533</v>
      </c>
      <c r="G5" s="211" t="s">
        <v>150</v>
      </c>
      <c r="H5" s="206" t="s">
        <v>533</v>
      </c>
      <c r="I5" s="211" t="s">
        <v>151</v>
      </c>
      <c r="J5" s="206" t="s">
        <v>533</v>
      </c>
      <c r="K5" s="211" t="s">
        <v>152</v>
      </c>
      <c r="L5" s="206" t="s">
        <v>533</v>
      </c>
      <c r="M5" s="211" t="s">
        <v>153</v>
      </c>
      <c r="N5" s="206" t="s">
        <v>533</v>
      </c>
      <c r="O5" s="211" t="s">
        <v>155</v>
      </c>
      <c r="P5" s="206" t="s">
        <v>533</v>
      </c>
      <c r="Q5" s="211" t="s">
        <v>156</v>
      </c>
      <c r="R5" s="206" t="s">
        <v>533</v>
      </c>
      <c r="S5" s="211" t="s">
        <v>157</v>
      </c>
      <c r="T5" s="206" t="s">
        <v>533</v>
      </c>
      <c r="U5" s="211" t="s">
        <v>158</v>
      </c>
      <c r="V5" s="206" t="s">
        <v>533</v>
      </c>
      <c r="W5" s="211" t="s">
        <v>159</v>
      </c>
      <c r="X5" s="206" t="s">
        <v>533</v>
      </c>
      <c r="Y5" s="211" t="s">
        <v>377</v>
      </c>
      <c r="Z5" s="206" t="s">
        <v>533</v>
      </c>
      <c r="AA5" s="211" t="s">
        <v>161</v>
      </c>
      <c r="AB5" s="206" t="s">
        <v>533</v>
      </c>
      <c r="AC5" s="211" t="s">
        <v>347</v>
      </c>
      <c r="AD5" s="206" t="s">
        <v>533</v>
      </c>
      <c r="AE5" s="211" t="s">
        <v>348</v>
      </c>
      <c r="AF5" s="206" t="s">
        <v>533</v>
      </c>
      <c r="AG5" s="211" t="s">
        <v>349</v>
      </c>
      <c r="AH5" s="206" t="s">
        <v>533</v>
      </c>
      <c r="AI5" s="211" t="s">
        <v>350</v>
      </c>
      <c r="AJ5" s="206" t="s">
        <v>533</v>
      </c>
      <c r="AK5" s="211" t="s">
        <v>351</v>
      </c>
      <c r="AL5" s="206" t="s">
        <v>533</v>
      </c>
      <c r="AM5" s="211" t="s">
        <v>352</v>
      </c>
      <c r="AN5" s="206" t="s">
        <v>533</v>
      </c>
      <c r="AO5" s="211" t="s">
        <v>353</v>
      </c>
      <c r="AP5" s="206" t="s">
        <v>533</v>
      </c>
      <c r="AQ5" s="211" t="s">
        <v>378</v>
      </c>
      <c r="AR5" s="206" t="s">
        <v>533</v>
      </c>
      <c r="AS5" s="211" t="s">
        <v>379</v>
      </c>
      <c r="AT5" s="206" t="s">
        <v>533</v>
      </c>
      <c r="AU5" s="211" t="s">
        <v>508</v>
      </c>
      <c r="AV5" s="206" t="s">
        <v>533</v>
      </c>
      <c r="AW5" s="211" t="s">
        <v>512</v>
      </c>
      <c r="AX5" s="206" t="s">
        <v>533</v>
      </c>
      <c r="AY5" s="211" t="s">
        <v>523</v>
      </c>
      <c r="AZ5" s="206" t="s">
        <v>533</v>
      </c>
    </row>
    <row r="6" spans="1:52" s="2" customFormat="1" ht="15" customHeight="1" thickBot="1" x14ac:dyDescent="0.25">
      <c r="A6" s="222"/>
      <c r="B6" s="223"/>
      <c r="C6" s="224"/>
      <c r="D6" s="72"/>
      <c r="E6" s="212"/>
      <c r="F6" s="207"/>
      <c r="G6" s="212"/>
      <c r="H6" s="207"/>
      <c r="I6" s="212"/>
      <c r="J6" s="207"/>
      <c r="K6" s="212"/>
      <c r="L6" s="207"/>
      <c r="M6" s="212"/>
      <c r="N6" s="207"/>
      <c r="O6" s="212"/>
      <c r="P6" s="207"/>
      <c r="Q6" s="212"/>
      <c r="R6" s="207"/>
      <c r="S6" s="212"/>
      <c r="T6" s="207"/>
      <c r="U6" s="212"/>
      <c r="V6" s="207"/>
      <c r="W6" s="212"/>
      <c r="X6" s="207"/>
      <c r="Y6" s="212"/>
      <c r="Z6" s="207"/>
      <c r="AA6" s="212"/>
      <c r="AB6" s="207"/>
      <c r="AC6" s="212"/>
      <c r="AD6" s="207"/>
      <c r="AE6" s="212"/>
      <c r="AF6" s="207"/>
      <c r="AG6" s="212"/>
      <c r="AH6" s="207"/>
      <c r="AI6" s="212"/>
      <c r="AJ6" s="207"/>
      <c r="AK6" s="212"/>
      <c r="AL6" s="207"/>
      <c r="AM6" s="212"/>
      <c r="AN6" s="207"/>
      <c r="AO6" s="212"/>
      <c r="AP6" s="207"/>
      <c r="AQ6" s="212"/>
      <c r="AR6" s="207"/>
      <c r="AS6" s="212"/>
      <c r="AT6" s="207"/>
      <c r="AU6" s="212"/>
      <c r="AV6" s="207"/>
      <c r="AW6" s="212"/>
      <c r="AX6" s="207"/>
      <c r="AY6" s="212"/>
      <c r="AZ6" s="207"/>
    </row>
    <row r="7" spans="1:52" s="2" customFormat="1" ht="15" customHeight="1" thickBot="1" x14ac:dyDescent="0.25">
      <c r="A7" s="225" t="s">
        <v>134</v>
      </c>
      <c r="B7" s="226"/>
      <c r="C7" s="227"/>
      <c r="D7" s="77"/>
      <c r="E7" s="82" t="s">
        <v>259</v>
      </c>
      <c r="F7" s="207"/>
      <c r="G7" s="82" t="s">
        <v>259</v>
      </c>
      <c r="H7" s="207"/>
      <c r="I7" s="82" t="s">
        <v>284</v>
      </c>
      <c r="J7" s="207"/>
      <c r="K7" s="83" t="s">
        <v>331</v>
      </c>
      <c r="L7" s="207"/>
      <c r="M7" s="83" t="s">
        <v>287</v>
      </c>
      <c r="N7" s="207"/>
      <c r="O7" s="83" t="s">
        <v>287</v>
      </c>
      <c r="P7" s="207"/>
      <c r="Q7" s="82" t="s">
        <v>259</v>
      </c>
      <c r="R7" s="207"/>
      <c r="S7" s="82" t="s">
        <v>284</v>
      </c>
      <c r="T7" s="207"/>
      <c r="U7" s="83" t="s">
        <v>287</v>
      </c>
      <c r="V7" s="207"/>
      <c r="W7" s="83" t="s">
        <v>259</v>
      </c>
      <c r="X7" s="207"/>
      <c r="Y7" s="82" t="s">
        <v>259</v>
      </c>
      <c r="Z7" s="207"/>
      <c r="AA7" s="82" t="s">
        <v>259</v>
      </c>
      <c r="AB7" s="207"/>
      <c r="AC7" s="82" t="s">
        <v>284</v>
      </c>
      <c r="AD7" s="207"/>
      <c r="AE7" s="83" t="s">
        <v>287</v>
      </c>
      <c r="AF7" s="207"/>
      <c r="AG7" s="83" t="s">
        <v>287</v>
      </c>
      <c r="AH7" s="207"/>
      <c r="AI7" s="83" t="s">
        <v>287</v>
      </c>
      <c r="AJ7" s="207"/>
      <c r="AK7" s="82" t="s">
        <v>259</v>
      </c>
      <c r="AL7" s="207"/>
      <c r="AM7" s="82" t="s">
        <v>506</v>
      </c>
      <c r="AN7" s="207"/>
      <c r="AO7" s="82" t="s">
        <v>259</v>
      </c>
      <c r="AP7" s="207"/>
      <c r="AQ7" s="82" t="s">
        <v>259</v>
      </c>
      <c r="AR7" s="207"/>
      <c r="AS7" s="82" t="s">
        <v>259</v>
      </c>
      <c r="AT7" s="207"/>
      <c r="AU7" s="82" t="s">
        <v>509</v>
      </c>
      <c r="AV7" s="207"/>
      <c r="AW7" s="82" t="s">
        <v>513</v>
      </c>
      <c r="AX7" s="207"/>
      <c r="AY7" s="82" t="s">
        <v>259</v>
      </c>
      <c r="AZ7" s="207"/>
    </row>
    <row r="8" spans="1:52" ht="15" customHeight="1" thickBot="1" x14ac:dyDescent="0.25">
      <c r="A8" s="230" t="s">
        <v>276</v>
      </c>
      <c r="B8" s="231"/>
      <c r="C8" s="56"/>
      <c r="D8" s="77"/>
      <c r="E8" s="82" t="s">
        <v>277</v>
      </c>
      <c r="F8" s="207"/>
      <c r="G8" s="82" t="s">
        <v>277</v>
      </c>
      <c r="H8" s="207"/>
      <c r="I8" s="82" t="s">
        <v>277</v>
      </c>
      <c r="J8" s="207"/>
      <c r="K8" s="82" t="s">
        <v>277</v>
      </c>
      <c r="L8" s="207"/>
      <c r="M8" s="82" t="s">
        <v>277</v>
      </c>
      <c r="N8" s="207"/>
      <c r="O8" s="82" t="s">
        <v>277</v>
      </c>
      <c r="P8" s="207"/>
      <c r="Q8" s="82" t="s">
        <v>323</v>
      </c>
      <c r="R8" s="207"/>
      <c r="S8" s="82" t="s">
        <v>285</v>
      </c>
      <c r="T8" s="207"/>
      <c r="U8" s="82" t="s">
        <v>285</v>
      </c>
      <c r="V8" s="207"/>
      <c r="W8" s="82" t="s">
        <v>278</v>
      </c>
      <c r="X8" s="207"/>
      <c r="Y8" s="82" t="s">
        <v>360</v>
      </c>
      <c r="Z8" s="207"/>
      <c r="AA8" s="82" t="s">
        <v>360</v>
      </c>
      <c r="AB8" s="207"/>
      <c r="AC8" s="82" t="s">
        <v>360</v>
      </c>
      <c r="AD8" s="207"/>
      <c r="AE8" s="83" t="s">
        <v>360</v>
      </c>
      <c r="AF8" s="207"/>
      <c r="AG8" s="83" t="s">
        <v>360</v>
      </c>
      <c r="AH8" s="207"/>
      <c r="AI8" s="83" t="s">
        <v>360</v>
      </c>
      <c r="AJ8" s="207"/>
      <c r="AK8" s="82" t="s">
        <v>367</v>
      </c>
      <c r="AL8" s="207"/>
      <c r="AM8" s="82" t="s">
        <v>507</v>
      </c>
      <c r="AN8" s="207"/>
      <c r="AO8" s="82" t="s">
        <v>367</v>
      </c>
      <c r="AP8" s="207"/>
      <c r="AQ8" s="82" t="s">
        <v>367</v>
      </c>
      <c r="AR8" s="207"/>
      <c r="AS8" s="82" t="s">
        <v>367</v>
      </c>
      <c r="AT8" s="207"/>
      <c r="AU8" s="82" t="s">
        <v>510</v>
      </c>
      <c r="AV8" s="207"/>
      <c r="AW8" s="82" t="s">
        <v>514</v>
      </c>
      <c r="AX8" s="207"/>
      <c r="AY8" s="82" t="s">
        <v>360</v>
      </c>
      <c r="AZ8" s="207"/>
    </row>
    <row r="9" spans="1:52" s="3" customFormat="1" ht="30" customHeight="1" thickBot="1" x14ac:dyDescent="0.3">
      <c r="A9" s="230" t="s">
        <v>288</v>
      </c>
      <c r="B9" s="232"/>
      <c r="C9" s="233" t="s">
        <v>11</v>
      </c>
      <c r="D9" s="73"/>
      <c r="E9" s="174" t="s">
        <v>318</v>
      </c>
      <c r="F9" s="207"/>
      <c r="G9" s="174" t="s">
        <v>320</v>
      </c>
      <c r="H9" s="207"/>
      <c r="I9" s="182" t="s">
        <v>322</v>
      </c>
      <c r="J9" s="207"/>
      <c r="K9" s="174" t="s">
        <v>332</v>
      </c>
      <c r="L9" s="207"/>
      <c r="M9" s="174" t="s">
        <v>328</v>
      </c>
      <c r="N9" s="207"/>
      <c r="O9" s="174" t="s">
        <v>329</v>
      </c>
      <c r="P9" s="207"/>
      <c r="Q9" s="174" t="s">
        <v>324</v>
      </c>
      <c r="R9" s="207"/>
      <c r="S9" s="182" t="s">
        <v>325</v>
      </c>
      <c r="T9" s="207"/>
      <c r="U9" s="174" t="s">
        <v>504</v>
      </c>
      <c r="V9" s="207"/>
      <c r="W9" s="174" t="s">
        <v>327</v>
      </c>
      <c r="X9" s="207"/>
      <c r="Y9" s="182" t="s">
        <v>361</v>
      </c>
      <c r="Z9" s="207"/>
      <c r="AA9" s="174" t="s">
        <v>363</v>
      </c>
      <c r="AB9" s="207"/>
      <c r="AC9" s="174" t="s">
        <v>364</v>
      </c>
      <c r="AD9" s="207"/>
      <c r="AE9" s="174" t="s">
        <v>505</v>
      </c>
      <c r="AF9" s="207"/>
      <c r="AG9" s="174" t="s">
        <v>365</v>
      </c>
      <c r="AH9" s="207"/>
      <c r="AI9" s="174" t="s">
        <v>366</v>
      </c>
      <c r="AJ9" s="207"/>
      <c r="AK9" s="173" t="s">
        <v>371</v>
      </c>
      <c r="AL9" s="207"/>
      <c r="AM9" s="173" t="s">
        <v>524</v>
      </c>
      <c r="AN9" s="207"/>
      <c r="AO9" s="174" t="s">
        <v>368</v>
      </c>
      <c r="AP9" s="207"/>
      <c r="AQ9" s="174" t="s">
        <v>369</v>
      </c>
      <c r="AR9" s="207"/>
      <c r="AS9" s="174" t="s">
        <v>372</v>
      </c>
      <c r="AT9" s="207"/>
      <c r="AU9" s="174" t="s">
        <v>511</v>
      </c>
      <c r="AV9" s="207"/>
      <c r="AW9" s="174" t="s">
        <v>515</v>
      </c>
      <c r="AX9" s="207"/>
      <c r="AY9" s="182" t="s">
        <v>522</v>
      </c>
      <c r="AZ9" s="207"/>
    </row>
    <row r="10" spans="1:52" ht="25.5" customHeight="1" thickBot="1" x14ac:dyDescent="0.25">
      <c r="A10" s="228" t="s">
        <v>139</v>
      </c>
      <c r="B10" s="229"/>
      <c r="C10" s="234"/>
      <c r="D10" s="73"/>
      <c r="E10" s="174" t="s">
        <v>319</v>
      </c>
      <c r="F10" s="207"/>
      <c r="G10" s="174" t="s">
        <v>321</v>
      </c>
      <c r="H10" s="207"/>
      <c r="I10" s="174">
        <v>2011</v>
      </c>
      <c r="J10" s="207"/>
      <c r="K10" s="174">
        <v>2018</v>
      </c>
      <c r="L10" s="207"/>
      <c r="M10" s="174">
        <v>2016</v>
      </c>
      <c r="N10" s="207"/>
      <c r="O10" s="174" t="s">
        <v>330</v>
      </c>
      <c r="P10" s="207"/>
      <c r="Q10" s="174">
        <v>2009</v>
      </c>
      <c r="R10" s="207"/>
      <c r="S10" s="174">
        <v>2009</v>
      </c>
      <c r="T10" s="207"/>
      <c r="U10" s="174">
        <v>2006</v>
      </c>
      <c r="V10" s="207"/>
      <c r="W10" s="174" t="s">
        <v>326</v>
      </c>
      <c r="X10" s="207"/>
      <c r="Y10" s="182" t="s">
        <v>362</v>
      </c>
      <c r="Z10" s="207"/>
      <c r="AA10" s="174">
        <v>2014</v>
      </c>
      <c r="AB10" s="207"/>
      <c r="AC10" s="174">
        <v>2012</v>
      </c>
      <c r="AD10" s="207"/>
      <c r="AE10" s="174">
        <v>2012</v>
      </c>
      <c r="AF10" s="207"/>
      <c r="AG10" s="174">
        <v>2012</v>
      </c>
      <c r="AH10" s="207"/>
      <c r="AI10" s="174">
        <v>2015</v>
      </c>
      <c r="AJ10" s="207"/>
      <c r="AK10" s="174">
        <v>1994</v>
      </c>
      <c r="AL10" s="207"/>
      <c r="AM10" s="174">
        <v>2012</v>
      </c>
      <c r="AN10" s="207"/>
      <c r="AO10" s="174">
        <v>2012</v>
      </c>
      <c r="AP10" s="207"/>
      <c r="AQ10" s="174" t="s">
        <v>370</v>
      </c>
      <c r="AR10" s="207"/>
      <c r="AS10" s="174" t="s">
        <v>373</v>
      </c>
      <c r="AT10" s="207"/>
      <c r="AU10" s="174">
        <v>2020</v>
      </c>
      <c r="AV10" s="207"/>
      <c r="AW10" s="174">
        <v>2016</v>
      </c>
      <c r="AX10" s="207"/>
      <c r="AY10" s="174">
        <v>2021</v>
      </c>
      <c r="AZ10" s="207"/>
    </row>
    <row r="11" spans="1:52" ht="34.5" customHeight="1" thickBot="1" x14ac:dyDescent="0.25">
      <c r="A11" s="217" t="s">
        <v>289</v>
      </c>
      <c r="B11" s="218"/>
      <c r="C11" s="234"/>
      <c r="D11" s="73"/>
      <c r="E11" s="84" t="s">
        <v>14</v>
      </c>
      <c r="F11" s="207"/>
      <c r="G11" s="84" t="s">
        <v>14</v>
      </c>
      <c r="H11" s="207"/>
      <c r="I11" s="84" t="s">
        <v>14</v>
      </c>
      <c r="J11" s="207"/>
      <c r="K11" s="84" t="s">
        <v>14</v>
      </c>
      <c r="L11" s="207"/>
      <c r="M11" s="84" t="s">
        <v>14</v>
      </c>
      <c r="N11" s="207"/>
      <c r="O11" s="84" t="s">
        <v>14</v>
      </c>
      <c r="P11" s="207"/>
      <c r="Q11" s="84" t="s">
        <v>14</v>
      </c>
      <c r="R11" s="207"/>
      <c r="S11" s="84" t="s">
        <v>14</v>
      </c>
      <c r="T11" s="207"/>
      <c r="U11" s="84" t="s">
        <v>14</v>
      </c>
      <c r="V11" s="207"/>
      <c r="W11" s="84" t="s">
        <v>14</v>
      </c>
      <c r="X11" s="207"/>
      <c r="Y11" s="84" t="s">
        <v>14</v>
      </c>
      <c r="Z11" s="207"/>
      <c r="AA11" s="84" t="s">
        <v>14</v>
      </c>
      <c r="AB11" s="207"/>
      <c r="AC11" s="84" t="s">
        <v>14</v>
      </c>
      <c r="AD11" s="207"/>
      <c r="AE11" s="84" t="s">
        <v>14</v>
      </c>
      <c r="AF11" s="207"/>
      <c r="AG11" s="84" t="s">
        <v>14</v>
      </c>
      <c r="AH11" s="207"/>
      <c r="AI11" s="84" t="s">
        <v>14</v>
      </c>
      <c r="AJ11" s="207"/>
      <c r="AK11" s="84" t="s">
        <v>14</v>
      </c>
      <c r="AL11" s="207"/>
      <c r="AM11" s="84" t="s">
        <v>14</v>
      </c>
      <c r="AN11" s="207"/>
      <c r="AO11" s="84" t="s">
        <v>14</v>
      </c>
      <c r="AP11" s="207"/>
      <c r="AQ11" s="84" t="s">
        <v>14</v>
      </c>
      <c r="AR11" s="207"/>
      <c r="AS11" s="84" t="s">
        <v>14</v>
      </c>
      <c r="AT11" s="207"/>
      <c r="AU11" s="84" t="s">
        <v>14</v>
      </c>
      <c r="AV11" s="207"/>
      <c r="AW11" s="84" t="s">
        <v>14</v>
      </c>
      <c r="AX11" s="207"/>
      <c r="AY11" s="84" t="s">
        <v>14</v>
      </c>
      <c r="AZ11" s="207"/>
    </row>
    <row r="12" spans="1:52" ht="13.5" customHeight="1" thickBot="1" x14ac:dyDescent="0.25">
      <c r="A12" s="9"/>
      <c r="B12" s="10"/>
      <c r="C12" s="234"/>
      <c r="D12" s="73"/>
      <c r="E12" s="209" t="s">
        <v>357</v>
      </c>
      <c r="F12" s="207"/>
      <c r="G12" s="209" t="s">
        <v>357</v>
      </c>
      <c r="H12" s="207"/>
      <c r="I12" s="209" t="s">
        <v>357</v>
      </c>
      <c r="J12" s="207"/>
      <c r="K12" s="209" t="s">
        <v>357</v>
      </c>
      <c r="L12" s="207"/>
      <c r="M12" s="209" t="s">
        <v>357</v>
      </c>
      <c r="N12" s="207"/>
      <c r="O12" s="209" t="s">
        <v>357</v>
      </c>
      <c r="P12" s="207"/>
      <c r="Q12" s="209" t="s">
        <v>357</v>
      </c>
      <c r="R12" s="207"/>
      <c r="S12" s="209" t="s">
        <v>357</v>
      </c>
      <c r="T12" s="207"/>
      <c r="U12" s="209" t="s">
        <v>357</v>
      </c>
      <c r="V12" s="207"/>
      <c r="W12" s="209" t="s">
        <v>357</v>
      </c>
      <c r="X12" s="207"/>
      <c r="Y12" s="209" t="s">
        <v>357</v>
      </c>
      <c r="Z12" s="207"/>
      <c r="AA12" s="209" t="s">
        <v>357</v>
      </c>
      <c r="AB12" s="207"/>
      <c r="AC12" s="209" t="s">
        <v>357</v>
      </c>
      <c r="AD12" s="207"/>
      <c r="AE12" s="209" t="s">
        <v>357</v>
      </c>
      <c r="AF12" s="207"/>
      <c r="AG12" s="209" t="s">
        <v>357</v>
      </c>
      <c r="AH12" s="207"/>
      <c r="AI12" s="209" t="s">
        <v>357</v>
      </c>
      <c r="AJ12" s="207"/>
      <c r="AK12" s="209" t="s">
        <v>357</v>
      </c>
      <c r="AL12" s="207"/>
      <c r="AM12" s="209" t="s">
        <v>357</v>
      </c>
      <c r="AN12" s="207"/>
      <c r="AO12" s="209" t="s">
        <v>357</v>
      </c>
      <c r="AP12" s="207"/>
      <c r="AQ12" s="209" t="s">
        <v>357</v>
      </c>
      <c r="AR12" s="207"/>
      <c r="AS12" s="209" t="s">
        <v>357</v>
      </c>
      <c r="AT12" s="207"/>
      <c r="AU12" s="209" t="s">
        <v>357</v>
      </c>
      <c r="AV12" s="207"/>
      <c r="AW12" s="209" t="s">
        <v>357</v>
      </c>
      <c r="AX12" s="207"/>
      <c r="AY12" s="211" t="s">
        <v>357</v>
      </c>
      <c r="AZ12" s="207"/>
    </row>
    <row r="13" spans="1:52" s="4" customFormat="1" ht="25.5" customHeight="1" thickBot="1" x14ac:dyDescent="0.25">
      <c r="A13" s="57" t="s">
        <v>303</v>
      </c>
      <c r="B13" s="58" t="s">
        <v>6</v>
      </c>
      <c r="C13" s="75"/>
      <c r="D13" s="78"/>
      <c r="E13" s="210"/>
      <c r="F13" s="208"/>
      <c r="G13" s="210"/>
      <c r="H13" s="208"/>
      <c r="I13" s="210"/>
      <c r="J13" s="208"/>
      <c r="K13" s="210"/>
      <c r="L13" s="208"/>
      <c r="M13" s="210"/>
      <c r="N13" s="208"/>
      <c r="O13" s="210"/>
      <c r="P13" s="208"/>
      <c r="Q13" s="210"/>
      <c r="R13" s="208"/>
      <c r="S13" s="210"/>
      <c r="T13" s="208"/>
      <c r="U13" s="210"/>
      <c r="V13" s="208"/>
      <c r="W13" s="210"/>
      <c r="X13" s="208"/>
      <c r="Y13" s="210"/>
      <c r="Z13" s="208"/>
      <c r="AA13" s="210"/>
      <c r="AB13" s="208"/>
      <c r="AC13" s="210"/>
      <c r="AD13" s="208"/>
      <c r="AE13" s="210"/>
      <c r="AF13" s="208"/>
      <c r="AG13" s="210"/>
      <c r="AH13" s="208"/>
      <c r="AI13" s="210"/>
      <c r="AJ13" s="208"/>
      <c r="AK13" s="210"/>
      <c r="AL13" s="208"/>
      <c r="AM13" s="210"/>
      <c r="AN13" s="208"/>
      <c r="AO13" s="210"/>
      <c r="AP13" s="208"/>
      <c r="AQ13" s="210"/>
      <c r="AR13" s="208"/>
      <c r="AS13" s="210"/>
      <c r="AT13" s="208"/>
      <c r="AU13" s="210"/>
      <c r="AV13" s="208"/>
      <c r="AW13" s="210"/>
      <c r="AX13" s="208"/>
      <c r="AY13" s="212"/>
      <c r="AZ13" s="208"/>
    </row>
    <row r="14" spans="1:52" s="5" customFormat="1" ht="13.5" customHeight="1" x14ac:dyDescent="0.2">
      <c r="A14" s="13">
        <v>1</v>
      </c>
      <c r="B14" s="11" t="s">
        <v>279</v>
      </c>
      <c r="C14" s="48">
        <v>1</v>
      </c>
      <c r="D14" s="79"/>
      <c r="E14" s="162">
        <v>115294</v>
      </c>
      <c r="F14" s="162">
        <f t="shared" ref="F14:L77" si="0">+IF(E14="N/A","N/A",(E14-(E14*$E$1)))</f>
        <v>109529.3</v>
      </c>
      <c r="G14" s="162">
        <v>115294</v>
      </c>
      <c r="H14" s="162">
        <f t="shared" si="0"/>
        <v>109529.3</v>
      </c>
      <c r="I14" s="162">
        <v>122984</v>
      </c>
      <c r="J14" s="162">
        <f t="shared" si="0"/>
        <v>116834.8</v>
      </c>
      <c r="K14" s="88" t="s">
        <v>8</v>
      </c>
      <c r="L14" s="88" t="str">
        <f t="shared" si="0"/>
        <v>N/A</v>
      </c>
      <c r="M14" s="88" t="s">
        <v>8</v>
      </c>
      <c r="N14" s="88" t="str">
        <f t="shared" ref="N14:N77" si="1">+IF(M14="N/A","N/A",(M14-(M14*$E$1)))</f>
        <v>N/A</v>
      </c>
      <c r="O14" s="88" t="s">
        <v>8</v>
      </c>
      <c r="P14" s="88" t="str">
        <f t="shared" ref="P14:P77" si="2">+IF(O14="N/A","N/A",(O14-(O14*$E$1)))</f>
        <v>N/A</v>
      </c>
      <c r="Q14" s="162">
        <v>126099</v>
      </c>
      <c r="R14" s="162">
        <f t="shared" ref="R14:R77" si="3">+IF(Q14="N/A","N/A",(Q14-(Q14*$E$1)))</f>
        <v>119794.05</v>
      </c>
      <c r="S14" s="162">
        <v>105087</v>
      </c>
      <c r="T14" s="162">
        <f t="shared" ref="T14:T77" si="4">+IF(S14="N/A","N/A",(S14-(S14*$E$1)))</f>
        <v>99832.65</v>
      </c>
      <c r="U14" s="88" t="s">
        <v>8</v>
      </c>
      <c r="V14" s="88" t="str">
        <f t="shared" ref="V14:V77" si="5">+IF(U14="N/A","N/A",(U14-(U14*$E$1)))</f>
        <v>N/A</v>
      </c>
      <c r="W14" s="162">
        <v>127711</v>
      </c>
      <c r="X14" s="162">
        <f t="shared" ref="X14:X77" si="6">+IF(W14="N/A","N/A",(W14-(W14*$E$1)))</f>
        <v>121325.45</v>
      </c>
      <c r="Y14" s="162">
        <v>128950</v>
      </c>
      <c r="Z14" s="162">
        <f t="shared" ref="Z14:Z77" si="7">+IF(Y14="N/A","N/A",(Y14-(Y14*$E$1)))</f>
        <v>122502.5</v>
      </c>
      <c r="AA14" s="162">
        <v>128950</v>
      </c>
      <c r="AB14" s="162">
        <f t="shared" ref="AB14:AB77" si="8">+IF(AA14="N/A","N/A",(AA14-(AA14*$E$1)))</f>
        <v>122502.5</v>
      </c>
      <c r="AC14" s="162">
        <v>127813</v>
      </c>
      <c r="AD14" s="162">
        <f t="shared" ref="AD14:AD77" si="9">+IF(AC14="N/A","N/A",(AC14-(AC14*$E$1)))</f>
        <v>121422.35</v>
      </c>
      <c r="AE14" s="88" t="s">
        <v>8</v>
      </c>
      <c r="AF14" s="88" t="str">
        <f t="shared" ref="AF14:AF77" si="10">+IF(AE14="N/A","N/A",(AE14-(AE14*$E$1)))</f>
        <v>N/A</v>
      </c>
      <c r="AG14" s="88" t="s">
        <v>8</v>
      </c>
      <c r="AH14" s="88" t="str">
        <f t="shared" ref="AH14:AH77" si="11">+IF(AG14="N/A","N/A",(AG14-(AG14*$E$1)))</f>
        <v>N/A</v>
      </c>
      <c r="AI14" s="88" t="s">
        <v>8</v>
      </c>
      <c r="AJ14" s="88" t="str">
        <f t="shared" ref="AJ14:AJ77" si="12">+IF(AI14="N/A","N/A",(AI14-(AI14*$E$1)))</f>
        <v>N/A</v>
      </c>
      <c r="AK14" s="162">
        <v>138443</v>
      </c>
      <c r="AL14" s="162">
        <f t="shared" ref="AL14:AL77" si="13">+IF(AK14="N/A","N/A",(AK14-(AK14*$E$1)))</f>
        <v>131520.85</v>
      </c>
      <c r="AM14" s="162">
        <v>202868</v>
      </c>
      <c r="AN14" s="162">
        <f t="shared" ref="AN14:AN77" si="14">+IF(AM14="N/A","N/A",(AM14-(AM14*$E$1)))</f>
        <v>192724.6</v>
      </c>
      <c r="AO14" s="162">
        <v>142522</v>
      </c>
      <c r="AP14" s="162">
        <f t="shared" ref="AP14:AP77" si="15">+IF(AO14="N/A","N/A",(AO14-(AO14*$E$1)))</f>
        <v>135395.9</v>
      </c>
      <c r="AQ14" s="162">
        <v>136218</v>
      </c>
      <c r="AR14" s="162">
        <f t="shared" ref="AR14:AR77" si="16">+IF(AQ14="N/A","N/A",(AQ14-(AQ14*$E$1)))</f>
        <v>129407.1</v>
      </c>
      <c r="AS14" s="162">
        <v>150661</v>
      </c>
      <c r="AT14" s="162">
        <f t="shared" ref="AT14:AT77" si="17">+IF(AS14="N/A","N/A",(AS14-(AS14*$E$1)))</f>
        <v>143127.95000000001</v>
      </c>
      <c r="AU14" s="85" t="s">
        <v>8</v>
      </c>
      <c r="AV14" s="85" t="str">
        <f t="shared" ref="AV14:AV77" si="18">+IF(AU14="N/A","N/A",(AU14-(AU14*$E$1)))</f>
        <v>N/A</v>
      </c>
      <c r="AW14" s="162">
        <v>250778</v>
      </c>
      <c r="AX14" s="162">
        <f t="shared" ref="AX14:AZ77" si="19">+IF(AW14="N/A","N/A",(AW14-(AW14*$E$1)))</f>
        <v>238239.1</v>
      </c>
      <c r="AY14" s="162">
        <v>226896</v>
      </c>
      <c r="AZ14" s="162">
        <f t="shared" si="19"/>
        <v>215551.2</v>
      </c>
    </row>
    <row r="15" spans="1:52" s="5" customFormat="1" x14ac:dyDescent="0.2">
      <c r="A15" s="13">
        <v>2</v>
      </c>
      <c r="B15" s="12" t="s">
        <v>280</v>
      </c>
      <c r="C15" s="49">
        <v>1</v>
      </c>
      <c r="D15" s="79"/>
      <c r="E15" s="162">
        <v>250276</v>
      </c>
      <c r="F15" s="162">
        <f t="shared" si="0"/>
        <v>237762.2</v>
      </c>
      <c r="G15" s="162">
        <v>253301</v>
      </c>
      <c r="H15" s="162">
        <f t="shared" si="0"/>
        <v>240635.95</v>
      </c>
      <c r="I15" s="162">
        <v>251115</v>
      </c>
      <c r="J15" s="162">
        <f t="shared" si="0"/>
        <v>238559.25</v>
      </c>
      <c r="K15" s="162">
        <v>1027136</v>
      </c>
      <c r="L15" s="162">
        <f t="shared" si="0"/>
        <v>975779.2</v>
      </c>
      <c r="M15" s="162">
        <v>340274</v>
      </c>
      <c r="N15" s="162">
        <f t="shared" si="1"/>
        <v>323260.3</v>
      </c>
      <c r="O15" s="162">
        <v>188690</v>
      </c>
      <c r="P15" s="162">
        <f t="shared" si="2"/>
        <v>179255.5</v>
      </c>
      <c r="Q15" s="162">
        <v>398678</v>
      </c>
      <c r="R15" s="162">
        <f t="shared" si="3"/>
        <v>378744.1</v>
      </c>
      <c r="S15" s="162">
        <v>398059</v>
      </c>
      <c r="T15" s="162">
        <f t="shared" si="4"/>
        <v>378156.05</v>
      </c>
      <c r="U15" s="162">
        <v>262918</v>
      </c>
      <c r="V15" s="162">
        <f t="shared" si="5"/>
        <v>249772.1</v>
      </c>
      <c r="W15" s="162">
        <v>391054</v>
      </c>
      <c r="X15" s="162">
        <f t="shared" si="6"/>
        <v>371501.3</v>
      </c>
      <c r="Y15" s="162">
        <v>334742</v>
      </c>
      <c r="Z15" s="162">
        <f t="shared" si="7"/>
        <v>318004.90000000002</v>
      </c>
      <c r="AA15" s="162">
        <v>354208</v>
      </c>
      <c r="AB15" s="162">
        <f t="shared" si="8"/>
        <v>336497.6</v>
      </c>
      <c r="AC15" s="162">
        <v>362994</v>
      </c>
      <c r="AD15" s="162">
        <f t="shared" si="9"/>
        <v>344844.3</v>
      </c>
      <c r="AE15" s="162">
        <v>329555</v>
      </c>
      <c r="AF15" s="162">
        <f t="shared" si="10"/>
        <v>313077.25</v>
      </c>
      <c r="AG15" s="162">
        <v>307266</v>
      </c>
      <c r="AH15" s="162">
        <f t="shared" si="11"/>
        <v>291902.7</v>
      </c>
      <c r="AI15" s="162">
        <v>329555</v>
      </c>
      <c r="AJ15" s="162">
        <f t="shared" si="12"/>
        <v>313077.25</v>
      </c>
      <c r="AK15" s="162">
        <v>279083</v>
      </c>
      <c r="AL15" s="162">
        <f t="shared" si="13"/>
        <v>265128.84999999998</v>
      </c>
      <c r="AM15" s="162">
        <v>445700</v>
      </c>
      <c r="AN15" s="162">
        <f t="shared" si="14"/>
        <v>423415</v>
      </c>
      <c r="AO15" s="162">
        <v>303612</v>
      </c>
      <c r="AP15" s="162">
        <f t="shared" si="15"/>
        <v>288431.40000000002</v>
      </c>
      <c r="AQ15" s="162">
        <v>409882</v>
      </c>
      <c r="AR15" s="162">
        <f t="shared" si="16"/>
        <v>389387.9</v>
      </c>
      <c r="AS15" s="162">
        <v>323820</v>
      </c>
      <c r="AT15" s="162">
        <f t="shared" si="17"/>
        <v>307629</v>
      </c>
      <c r="AU15" s="162">
        <v>1807317</v>
      </c>
      <c r="AV15" s="162">
        <f t="shared" si="18"/>
        <v>1716951.15</v>
      </c>
      <c r="AW15" s="162">
        <v>534226</v>
      </c>
      <c r="AX15" s="162">
        <f t="shared" si="19"/>
        <v>507514.7</v>
      </c>
      <c r="AY15" s="162">
        <v>623254</v>
      </c>
      <c r="AZ15" s="162">
        <f t="shared" si="19"/>
        <v>592091.30000000005</v>
      </c>
    </row>
    <row r="16" spans="1:52" s="5" customFormat="1" x14ac:dyDescent="0.2">
      <c r="A16" s="13">
        <v>3</v>
      </c>
      <c r="B16" s="12" t="s">
        <v>171</v>
      </c>
      <c r="C16" s="49">
        <v>1</v>
      </c>
      <c r="D16" s="79"/>
      <c r="E16" s="162">
        <v>191011</v>
      </c>
      <c r="F16" s="162">
        <f t="shared" si="0"/>
        <v>181460.45</v>
      </c>
      <c r="G16" s="162">
        <v>217381</v>
      </c>
      <c r="H16" s="162">
        <f t="shared" si="0"/>
        <v>206511.95</v>
      </c>
      <c r="I16" s="162">
        <v>255820</v>
      </c>
      <c r="J16" s="162">
        <f t="shared" si="0"/>
        <v>243029</v>
      </c>
      <c r="K16" s="162">
        <v>251779</v>
      </c>
      <c r="L16" s="162">
        <f t="shared" si="0"/>
        <v>239190.05</v>
      </c>
      <c r="M16" s="162">
        <v>166542</v>
      </c>
      <c r="N16" s="162">
        <f t="shared" si="1"/>
        <v>158214.9</v>
      </c>
      <c r="O16" s="162">
        <v>91647</v>
      </c>
      <c r="P16" s="162">
        <f t="shared" si="2"/>
        <v>87064.65</v>
      </c>
      <c r="Q16" s="162">
        <v>249476</v>
      </c>
      <c r="R16" s="162">
        <f t="shared" si="3"/>
        <v>237002.2</v>
      </c>
      <c r="S16" s="162">
        <v>165861</v>
      </c>
      <c r="T16" s="162">
        <f t="shared" si="4"/>
        <v>157567.95000000001</v>
      </c>
      <c r="U16" s="162">
        <v>131082</v>
      </c>
      <c r="V16" s="162">
        <f t="shared" si="5"/>
        <v>124527.9</v>
      </c>
      <c r="W16" s="162">
        <v>247325</v>
      </c>
      <c r="X16" s="162">
        <f t="shared" si="6"/>
        <v>234958.75</v>
      </c>
      <c r="Y16" s="162">
        <v>144118</v>
      </c>
      <c r="Z16" s="162">
        <f t="shared" si="7"/>
        <v>136912.1</v>
      </c>
      <c r="AA16" s="162">
        <v>149136</v>
      </c>
      <c r="AB16" s="162">
        <f t="shared" si="8"/>
        <v>141679.20000000001</v>
      </c>
      <c r="AC16" s="162">
        <v>156451</v>
      </c>
      <c r="AD16" s="162">
        <f t="shared" si="9"/>
        <v>148628.45000000001</v>
      </c>
      <c r="AE16" s="162">
        <v>147074</v>
      </c>
      <c r="AF16" s="162">
        <f t="shared" si="10"/>
        <v>139720.29999999999</v>
      </c>
      <c r="AG16" s="162">
        <v>140823</v>
      </c>
      <c r="AH16" s="162">
        <f t="shared" si="11"/>
        <v>133781.85</v>
      </c>
      <c r="AI16" s="162">
        <v>147074</v>
      </c>
      <c r="AJ16" s="162">
        <f t="shared" si="12"/>
        <v>139720.29999999999</v>
      </c>
      <c r="AK16" s="162">
        <v>91765</v>
      </c>
      <c r="AL16" s="162">
        <f t="shared" si="13"/>
        <v>87176.75</v>
      </c>
      <c r="AM16" s="162">
        <v>382498</v>
      </c>
      <c r="AN16" s="162">
        <f t="shared" si="14"/>
        <v>363373.1</v>
      </c>
      <c r="AO16" s="162">
        <v>102435</v>
      </c>
      <c r="AP16" s="162">
        <f t="shared" si="15"/>
        <v>97313.25</v>
      </c>
      <c r="AQ16" s="162">
        <v>164680</v>
      </c>
      <c r="AR16" s="162">
        <f t="shared" si="16"/>
        <v>156446</v>
      </c>
      <c r="AS16" s="162">
        <v>111221</v>
      </c>
      <c r="AT16" s="162">
        <f t="shared" si="17"/>
        <v>105659.95</v>
      </c>
      <c r="AU16" s="162">
        <v>443022</v>
      </c>
      <c r="AV16" s="162">
        <f t="shared" si="18"/>
        <v>420870.9</v>
      </c>
      <c r="AW16" s="162">
        <v>1250000</v>
      </c>
      <c r="AX16" s="162">
        <f t="shared" si="19"/>
        <v>1187500</v>
      </c>
      <c r="AY16" s="162">
        <v>262415</v>
      </c>
      <c r="AZ16" s="162">
        <f t="shared" si="19"/>
        <v>249294.25</v>
      </c>
    </row>
    <row r="17" spans="1:245" s="5" customFormat="1" x14ac:dyDescent="0.2">
      <c r="A17" s="13">
        <v>4</v>
      </c>
      <c r="B17" s="12" t="s">
        <v>281</v>
      </c>
      <c r="C17" s="49">
        <v>1</v>
      </c>
      <c r="D17" s="79"/>
      <c r="E17" s="162">
        <v>652502</v>
      </c>
      <c r="F17" s="162">
        <f t="shared" si="0"/>
        <v>619876.9</v>
      </c>
      <c r="G17" s="162">
        <v>678566</v>
      </c>
      <c r="H17" s="162">
        <f t="shared" si="0"/>
        <v>644637.69999999995</v>
      </c>
      <c r="I17" s="162">
        <v>516022</v>
      </c>
      <c r="J17" s="162">
        <f t="shared" si="0"/>
        <v>490220.9</v>
      </c>
      <c r="K17" s="88" t="s">
        <v>8</v>
      </c>
      <c r="L17" s="88" t="str">
        <f t="shared" si="0"/>
        <v>N/A</v>
      </c>
      <c r="M17" s="162">
        <v>494363</v>
      </c>
      <c r="N17" s="162">
        <f t="shared" si="1"/>
        <v>469644.85</v>
      </c>
      <c r="O17" s="162">
        <v>305600</v>
      </c>
      <c r="P17" s="162">
        <f t="shared" si="2"/>
        <v>290320</v>
      </c>
      <c r="Q17" s="162">
        <v>406610</v>
      </c>
      <c r="R17" s="162">
        <f t="shared" si="3"/>
        <v>386279.5</v>
      </c>
      <c r="S17" s="162">
        <v>546486</v>
      </c>
      <c r="T17" s="162">
        <f t="shared" si="4"/>
        <v>519161.7</v>
      </c>
      <c r="U17" s="162">
        <v>393263</v>
      </c>
      <c r="V17" s="162">
        <f t="shared" si="5"/>
        <v>373599.85</v>
      </c>
      <c r="W17" s="162">
        <v>374238</v>
      </c>
      <c r="X17" s="162">
        <f t="shared" si="6"/>
        <v>355526.1</v>
      </c>
      <c r="Y17" s="162">
        <v>340965</v>
      </c>
      <c r="Z17" s="162">
        <f t="shared" si="7"/>
        <v>323916.75</v>
      </c>
      <c r="AA17" s="162">
        <v>365173</v>
      </c>
      <c r="AB17" s="162">
        <f t="shared" si="8"/>
        <v>346914.35</v>
      </c>
      <c r="AC17" s="162">
        <v>439791</v>
      </c>
      <c r="AD17" s="162">
        <f t="shared" si="9"/>
        <v>417801.45</v>
      </c>
      <c r="AE17" s="162">
        <v>418320</v>
      </c>
      <c r="AF17" s="162">
        <f t="shared" si="10"/>
        <v>397404</v>
      </c>
      <c r="AG17" s="162">
        <v>404008</v>
      </c>
      <c r="AH17" s="162">
        <f t="shared" si="11"/>
        <v>383807.6</v>
      </c>
      <c r="AI17" s="162">
        <v>418320</v>
      </c>
      <c r="AJ17" s="162">
        <f t="shared" si="12"/>
        <v>397404</v>
      </c>
      <c r="AK17" s="162">
        <v>484237</v>
      </c>
      <c r="AL17" s="162">
        <f t="shared" si="13"/>
        <v>460025.15</v>
      </c>
      <c r="AM17" s="162">
        <v>1193983</v>
      </c>
      <c r="AN17" s="162">
        <f t="shared" si="14"/>
        <v>1134283.8500000001</v>
      </c>
      <c r="AO17" s="162">
        <v>517340</v>
      </c>
      <c r="AP17" s="162">
        <f t="shared" si="15"/>
        <v>491473</v>
      </c>
      <c r="AQ17" s="162">
        <v>547440</v>
      </c>
      <c r="AR17" s="162">
        <f t="shared" si="16"/>
        <v>520068</v>
      </c>
      <c r="AS17" s="162">
        <v>544613</v>
      </c>
      <c r="AT17" s="162">
        <f t="shared" si="17"/>
        <v>517382.35</v>
      </c>
      <c r="AU17" s="85" t="s">
        <v>8</v>
      </c>
      <c r="AV17" s="85" t="str">
        <f t="shared" si="18"/>
        <v>N/A</v>
      </c>
      <c r="AW17" s="162">
        <v>3589980</v>
      </c>
      <c r="AX17" s="162">
        <f t="shared" si="19"/>
        <v>3410481</v>
      </c>
      <c r="AY17" s="162">
        <v>642547</v>
      </c>
      <c r="AZ17" s="162">
        <f t="shared" si="19"/>
        <v>610419.65</v>
      </c>
    </row>
    <row r="18" spans="1:245" s="5" customFormat="1" x14ac:dyDescent="0.2">
      <c r="A18" s="13">
        <v>5</v>
      </c>
      <c r="B18" s="12" t="s">
        <v>282</v>
      </c>
      <c r="C18" s="49">
        <v>1</v>
      </c>
      <c r="D18" s="79"/>
      <c r="E18" s="162">
        <v>170078</v>
      </c>
      <c r="F18" s="162">
        <f t="shared" si="0"/>
        <v>161574.1</v>
      </c>
      <c r="G18" s="162">
        <v>207033</v>
      </c>
      <c r="H18" s="162">
        <f t="shared" si="0"/>
        <v>196681.35</v>
      </c>
      <c r="I18" s="162">
        <v>225060</v>
      </c>
      <c r="J18" s="162">
        <f t="shared" si="0"/>
        <v>213807</v>
      </c>
      <c r="K18" s="88" t="s">
        <v>8</v>
      </c>
      <c r="L18" s="88" t="str">
        <f t="shared" si="0"/>
        <v>N/A</v>
      </c>
      <c r="M18" s="162">
        <v>142831</v>
      </c>
      <c r="N18" s="162">
        <f t="shared" si="1"/>
        <v>135689.45000000001</v>
      </c>
      <c r="O18" s="162">
        <v>103511</v>
      </c>
      <c r="P18" s="162">
        <f t="shared" si="2"/>
        <v>98335.45</v>
      </c>
      <c r="Q18" s="162">
        <v>196843</v>
      </c>
      <c r="R18" s="162">
        <f t="shared" si="3"/>
        <v>187000.85</v>
      </c>
      <c r="S18" s="162">
        <v>222491</v>
      </c>
      <c r="T18" s="162">
        <f t="shared" si="4"/>
        <v>211366.45</v>
      </c>
      <c r="U18" s="162">
        <v>102373</v>
      </c>
      <c r="V18" s="162">
        <f t="shared" si="5"/>
        <v>97254.35</v>
      </c>
      <c r="W18" s="162">
        <v>189758</v>
      </c>
      <c r="X18" s="162">
        <f t="shared" si="6"/>
        <v>180270.1</v>
      </c>
      <c r="Y18" s="162">
        <v>137418</v>
      </c>
      <c r="Z18" s="162">
        <f t="shared" si="7"/>
        <v>130547.1</v>
      </c>
      <c r="AA18" s="162">
        <v>141766</v>
      </c>
      <c r="AB18" s="162">
        <f t="shared" si="8"/>
        <v>134677.70000000001</v>
      </c>
      <c r="AC18" s="162">
        <v>166834</v>
      </c>
      <c r="AD18" s="162">
        <f t="shared" si="9"/>
        <v>158492.29999999999</v>
      </c>
      <c r="AE18" s="162">
        <v>155900</v>
      </c>
      <c r="AF18" s="162">
        <f t="shared" si="10"/>
        <v>148105</v>
      </c>
      <c r="AG18" s="162">
        <v>148610</v>
      </c>
      <c r="AH18" s="162">
        <f t="shared" si="11"/>
        <v>141179.5</v>
      </c>
      <c r="AI18" s="162">
        <v>155900</v>
      </c>
      <c r="AJ18" s="162">
        <f t="shared" si="12"/>
        <v>148105</v>
      </c>
      <c r="AK18" s="162">
        <v>184070</v>
      </c>
      <c r="AL18" s="162">
        <f t="shared" si="13"/>
        <v>174866.5</v>
      </c>
      <c r="AM18" s="162">
        <v>364288</v>
      </c>
      <c r="AN18" s="162">
        <f t="shared" si="14"/>
        <v>346073.59999999998</v>
      </c>
      <c r="AO18" s="162">
        <v>199976</v>
      </c>
      <c r="AP18" s="162">
        <f t="shared" si="15"/>
        <v>189977.2</v>
      </c>
      <c r="AQ18" s="162">
        <v>199778</v>
      </c>
      <c r="AR18" s="162">
        <f t="shared" si="16"/>
        <v>189789.1</v>
      </c>
      <c r="AS18" s="162">
        <v>213080</v>
      </c>
      <c r="AT18" s="162">
        <f t="shared" si="17"/>
        <v>202426</v>
      </c>
      <c r="AU18" s="85" t="s">
        <v>8</v>
      </c>
      <c r="AV18" s="85" t="str">
        <f t="shared" si="18"/>
        <v>N/A</v>
      </c>
      <c r="AW18" s="162">
        <v>1052458</v>
      </c>
      <c r="AX18" s="162">
        <f t="shared" si="19"/>
        <v>999835.1</v>
      </c>
      <c r="AY18" s="162">
        <v>249446</v>
      </c>
      <c r="AZ18" s="162">
        <f t="shared" si="19"/>
        <v>236973.7</v>
      </c>
    </row>
    <row r="19" spans="1:245" s="5" customFormat="1" x14ac:dyDescent="0.2">
      <c r="A19" s="13">
        <v>6</v>
      </c>
      <c r="B19" s="12" t="s">
        <v>283</v>
      </c>
      <c r="C19" s="49">
        <v>1</v>
      </c>
      <c r="D19" s="79"/>
      <c r="E19" s="85" t="s">
        <v>8</v>
      </c>
      <c r="F19" s="85" t="str">
        <f t="shared" si="0"/>
        <v>N/A</v>
      </c>
      <c r="G19" s="88" t="s">
        <v>8</v>
      </c>
      <c r="H19" s="88" t="str">
        <f t="shared" si="0"/>
        <v>N/A</v>
      </c>
      <c r="I19" s="88" t="s">
        <v>8</v>
      </c>
      <c r="J19" s="88" t="str">
        <f t="shared" si="0"/>
        <v>N/A</v>
      </c>
      <c r="K19" s="88" t="s">
        <v>8</v>
      </c>
      <c r="L19" s="88" t="str">
        <f t="shared" si="0"/>
        <v>N/A</v>
      </c>
      <c r="M19" s="88" t="s">
        <v>8</v>
      </c>
      <c r="N19" s="88" t="str">
        <f t="shared" si="1"/>
        <v>N/A</v>
      </c>
      <c r="O19" s="88" t="s">
        <v>8</v>
      </c>
      <c r="P19" s="88" t="str">
        <f t="shared" si="2"/>
        <v>N/A</v>
      </c>
      <c r="Q19" s="88" t="s">
        <v>8</v>
      </c>
      <c r="R19" s="88" t="str">
        <f t="shared" si="3"/>
        <v>N/A</v>
      </c>
      <c r="S19" s="88" t="s">
        <v>8</v>
      </c>
      <c r="T19" s="88" t="str">
        <f t="shared" si="4"/>
        <v>N/A</v>
      </c>
      <c r="U19" s="88" t="s">
        <v>8</v>
      </c>
      <c r="V19" s="88" t="str">
        <f t="shared" si="5"/>
        <v>N/A</v>
      </c>
      <c r="W19" s="88" t="s">
        <v>8</v>
      </c>
      <c r="X19" s="88" t="str">
        <f t="shared" si="6"/>
        <v>N/A</v>
      </c>
      <c r="Y19" s="85" t="s">
        <v>8</v>
      </c>
      <c r="Z19" s="85" t="str">
        <f t="shared" si="7"/>
        <v>N/A</v>
      </c>
      <c r="AA19" s="85" t="s">
        <v>8</v>
      </c>
      <c r="AB19" s="85" t="str">
        <f t="shared" si="8"/>
        <v>N/A</v>
      </c>
      <c r="AC19" s="85" t="s">
        <v>8</v>
      </c>
      <c r="AD19" s="85" t="str">
        <f t="shared" si="9"/>
        <v>N/A</v>
      </c>
      <c r="AE19" s="85" t="s">
        <v>8</v>
      </c>
      <c r="AF19" s="85" t="str">
        <f t="shared" si="10"/>
        <v>N/A</v>
      </c>
      <c r="AG19" s="85" t="s">
        <v>8</v>
      </c>
      <c r="AH19" s="85" t="str">
        <f t="shared" si="11"/>
        <v>N/A</v>
      </c>
      <c r="AI19" s="85" t="s">
        <v>8</v>
      </c>
      <c r="AJ19" s="85" t="str">
        <f t="shared" si="12"/>
        <v>N/A</v>
      </c>
      <c r="AK19" s="162">
        <v>140274</v>
      </c>
      <c r="AL19" s="162">
        <f t="shared" si="13"/>
        <v>133260.29999999999</v>
      </c>
      <c r="AM19" s="85" t="s">
        <v>8</v>
      </c>
      <c r="AN19" s="85" t="str">
        <f t="shared" si="14"/>
        <v>N/A</v>
      </c>
      <c r="AO19" s="162">
        <v>148450</v>
      </c>
      <c r="AP19" s="162">
        <f t="shared" si="15"/>
        <v>141027.5</v>
      </c>
      <c r="AQ19" s="162">
        <v>125258</v>
      </c>
      <c r="AR19" s="162">
        <f t="shared" si="16"/>
        <v>118995.1</v>
      </c>
      <c r="AS19" s="162">
        <v>155186</v>
      </c>
      <c r="AT19" s="162">
        <f t="shared" si="17"/>
        <v>147426.70000000001</v>
      </c>
      <c r="AU19" s="85" t="s">
        <v>8</v>
      </c>
      <c r="AV19" s="85" t="str">
        <f t="shared" si="18"/>
        <v>N/A</v>
      </c>
      <c r="AW19" s="162">
        <v>1060458</v>
      </c>
      <c r="AX19" s="162">
        <f t="shared" si="19"/>
        <v>1007435.1</v>
      </c>
      <c r="AY19" s="85" t="s">
        <v>8</v>
      </c>
      <c r="AZ19" s="85" t="str">
        <f t="shared" si="19"/>
        <v>N/A</v>
      </c>
    </row>
    <row r="20" spans="1:245" s="5" customFormat="1" x14ac:dyDescent="0.2">
      <c r="A20" s="13">
        <v>7</v>
      </c>
      <c r="B20" s="12" t="s">
        <v>290</v>
      </c>
      <c r="C20" s="49">
        <v>1</v>
      </c>
      <c r="D20" s="79"/>
      <c r="E20" s="162">
        <v>99474</v>
      </c>
      <c r="F20" s="162">
        <f t="shared" si="0"/>
        <v>94500.3</v>
      </c>
      <c r="G20" s="162">
        <v>111833</v>
      </c>
      <c r="H20" s="162">
        <f t="shared" si="0"/>
        <v>106241.35</v>
      </c>
      <c r="I20" s="162">
        <v>119496</v>
      </c>
      <c r="J20" s="162">
        <f t="shared" si="0"/>
        <v>113521.2</v>
      </c>
      <c r="K20" s="88" t="s">
        <v>8</v>
      </c>
      <c r="L20" s="88" t="str">
        <f t="shared" si="0"/>
        <v>N/A</v>
      </c>
      <c r="M20" s="162">
        <v>249788</v>
      </c>
      <c r="N20" s="162">
        <f t="shared" si="1"/>
        <v>237298.6</v>
      </c>
      <c r="O20" s="162">
        <v>86586</v>
      </c>
      <c r="P20" s="162">
        <f t="shared" si="2"/>
        <v>82256.7</v>
      </c>
      <c r="Q20" s="162">
        <v>113296</v>
      </c>
      <c r="R20" s="162">
        <f t="shared" si="3"/>
        <v>107631.2</v>
      </c>
      <c r="S20" s="162">
        <v>124846</v>
      </c>
      <c r="T20" s="162">
        <f t="shared" si="4"/>
        <v>118603.7</v>
      </c>
      <c r="U20" s="162">
        <v>113892</v>
      </c>
      <c r="V20" s="162">
        <f t="shared" si="5"/>
        <v>108197.4</v>
      </c>
      <c r="W20" s="162">
        <v>120074</v>
      </c>
      <c r="X20" s="162">
        <f t="shared" si="6"/>
        <v>114070.3</v>
      </c>
      <c r="Y20" s="162">
        <v>188810</v>
      </c>
      <c r="Z20" s="162">
        <f t="shared" si="7"/>
        <v>179369.5</v>
      </c>
      <c r="AA20" s="162">
        <v>193847</v>
      </c>
      <c r="AB20" s="162">
        <f t="shared" si="8"/>
        <v>184154.65</v>
      </c>
      <c r="AC20" s="162">
        <v>147003</v>
      </c>
      <c r="AD20" s="162">
        <f t="shared" si="9"/>
        <v>139652.85</v>
      </c>
      <c r="AE20" s="162">
        <v>131874</v>
      </c>
      <c r="AF20" s="162">
        <f t="shared" si="10"/>
        <v>125280.3</v>
      </c>
      <c r="AG20" s="162">
        <v>121787</v>
      </c>
      <c r="AH20" s="162">
        <f t="shared" si="11"/>
        <v>115697.65</v>
      </c>
      <c r="AI20" s="162">
        <v>131874</v>
      </c>
      <c r="AJ20" s="162">
        <f t="shared" si="12"/>
        <v>125280.3</v>
      </c>
      <c r="AK20" s="162">
        <v>111048</v>
      </c>
      <c r="AL20" s="162">
        <f t="shared" si="13"/>
        <v>105495.6</v>
      </c>
      <c r="AM20" s="162">
        <v>196777</v>
      </c>
      <c r="AN20" s="162">
        <f t="shared" si="14"/>
        <v>186938.15</v>
      </c>
      <c r="AO20" s="162">
        <v>122504</v>
      </c>
      <c r="AP20" s="162">
        <f t="shared" si="15"/>
        <v>116378.8</v>
      </c>
      <c r="AQ20" s="162">
        <v>168037</v>
      </c>
      <c r="AR20" s="162">
        <f t="shared" si="16"/>
        <v>159635.15</v>
      </c>
      <c r="AS20" s="162">
        <v>131938</v>
      </c>
      <c r="AT20" s="162">
        <f t="shared" si="17"/>
        <v>125341.1</v>
      </c>
      <c r="AU20" s="85" t="s">
        <v>8</v>
      </c>
      <c r="AV20" s="85" t="str">
        <f t="shared" si="18"/>
        <v>N/A</v>
      </c>
      <c r="AW20" s="162">
        <v>4580069</v>
      </c>
      <c r="AX20" s="162">
        <f t="shared" si="19"/>
        <v>4351065.55</v>
      </c>
      <c r="AY20" s="162">
        <v>341086</v>
      </c>
      <c r="AZ20" s="162">
        <f t="shared" si="19"/>
        <v>324031.7</v>
      </c>
    </row>
    <row r="21" spans="1:245" s="5" customFormat="1" x14ac:dyDescent="0.2">
      <c r="A21" s="13">
        <v>8</v>
      </c>
      <c r="B21" s="12" t="s">
        <v>172</v>
      </c>
      <c r="C21" s="49">
        <v>1</v>
      </c>
      <c r="D21" s="79"/>
      <c r="E21" s="162">
        <v>181802</v>
      </c>
      <c r="F21" s="162">
        <f t="shared" si="0"/>
        <v>172711.9</v>
      </c>
      <c r="G21" s="162">
        <v>199610</v>
      </c>
      <c r="H21" s="162">
        <f t="shared" si="0"/>
        <v>189629.5</v>
      </c>
      <c r="I21" s="162">
        <v>101373</v>
      </c>
      <c r="J21" s="162">
        <f t="shared" si="0"/>
        <v>96304.35</v>
      </c>
      <c r="K21" s="88" t="s">
        <v>8</v>
      </c>
      <c r="L21" s="88" t="str">
        <f t="shared" si="0"/>
        <v>N/A</v>
      </c>
      <c r="M21" s="162">
        <v>84368</v>
      </c>
      <c r="N21" s="162">
        <f t="shared" si="1"/>
        <v>80149.600000000006</v>
      </c>
      <c r="O21" s="162">
        <v>72211</v>
      </c>
      <c r="P21" s="162">
        <f t="shared" si="2"/>
        <v>68600.45</v>
      </c>
      <c r="Q21" s="162">
        <v>71550</v>
      </c>
      <c r="R21" s="162">
        <f t="shared" si="3"/>
        <v>67972.5</v>
      </c>
      <c r="S21" s="162">
        <v>103643</v>
      </c>
      <c r="T21" s="162">
        <f t="shared" si="4"/>
        <v>98460.85</v>
      </c>
      <c r="U21" s="162">
        <v>94851</v>
      </c>
      <c r="V21" s="162">
        <f t="shared" si="5"/>
        <v>90108.45</v>
      </c>
      <c r="W21" s="162">
        <v>74997</v>
      </c>
      <c r="X21" s="162">
        <f t="shared" si="6"/>
        <v>71247.149999999994</v>
      </c>
      <c r="Y21" s="162">
        <v>111644</v>
      </c>
      <c r="Z21" s="162">
        <f t="shared" si="7"/>
        <v>106061.8</v>
      </c>
      <c r="AA21" s="162">
        <v>118359</v>
      </c>
      <c r="AB21" s="162">
        <f t="shared" si="8"/>
        <v>112441.05</v>
      </c>
      <c r="AC21" s="162">
        <v>106235</v>
      </c>
      <c r="AD21" s="162">
        <f t="shared" si="9"/>
        <v>100923.25</v>
      </c>
      <c r="AE21" s="162">
        <v>96974</v>
      </c>
      <c r="AF21" s="162">
        <f t="shared" si="10"/>
        <v>92125.3</v>
      </c>
      <c r="AG21" s="162">
        <v>90799</v>
      </c>
      <c r="AH21" s="162">
        <f t="shared" si="11"/>
        <v>86259.05</v>
      </c>
      <c r="AI21" s="162">
        <v>96974</v>
      </c>
      <c r="AJ21" s="162">
        <f t="shared" si="12"/>
        <v>92125.3</v>
      </c>
      <c r="AK21" s="162">
        <v>98067</v>
      </c>
      <c r="AL21" s="162">
        <f t="shared" si="13"/>
        <v>93163.65</v>
      </c>
      <c r="AM21" s="162">
        <v>351228</v>
      </c>
      <c r="AN21" s="162">
        <f t="shared" si="14"/>
        <v>333666.59999999998</v>
      </c>
      <c r="AO21" s="162">
        <v>107526</v>
      </c>
      <c r="AP21" s="162">
        <f t="shared" si="15"/>
        <v>102149.7</v>
      </c>
      <c r="AQ21" s="162">
        <v>138206</v>
      </c>
      <c r="AR21" s="162">
        <f t="shared" si="16"/>
        <v>131295.70000000001</v>
      </c>
      <c r="AS21" s="162">
        <v>115313</v>
      </c>
      <c r="AT21" s="162">
        <f t="shared" si="17"/>
        <v>109547.35</v>
      </c>
      <c r="AU21" s="85" t="s">
        <v>8</v>
      </c>
      <c r="AV21" s="85" t="str">
        <f t="shared" si="18"/>
        <v>N/A</v>
      </c>
      <c r="AW21" s="162">
        <v>689900</v>
      </c>
      <c r="AX21" s="162">
        <f t="shared" si="19"/>
        <v>655405</v>
      </c>
      <c r="AY21" s="162">
        <v>208261</v>
      </c>
      <c r="AZ21" s="162">
        <f t="shared" si="19"/>
        <v>197847.95</v>
      </c>
    </row>
    <row r="22" spans="1:245" s="5" customFormat="1" x14ac:dyDescent="0.2">
      <c r="A22" s="13">
        <v>9</v>
      </c>
      <c r="B22" s="12" t="s">
        <v>260</v>
      </c>
      <c r="C22" s="49">
        <v>1</v>
      </c>
      <c r="D22" s="79"/>
      <c r="E22" s="162">
        <v>9301</v>
      </c>
      <c r="F22" s="162">
        <f t="shared" si="0"/>
        <v>8835.9500000000007</v>
      </c>
      <c r="G22" s="162">
        <v>9301</v>
      </c>
      <c r="H22" s="162">
        <f t="shared" si="0"/>
        <v>8835.9500000000007</v>
      </c>
      <c r="I22" s="162">
        <v>10278</v>
      </c>
      <c r="J22" s="162">
        <f t="shared" si="0"/>
        <v>9764.1</v>
      </c>
      <c r="K22" s="88" t="s">
        <v>8</v>
      </c>
      <c r="L22" s="88" t="str">
        <f t="shared" si="0"/>
        <v>N/A</v>
      </c>
      <c r="M22" s="162">
        <v>10610</v>
      </c>
      <c r="N22" s="162">
        <f t="shared" si="1"/>
        <v>10079.5</v>
      </c>
      <c r="O22" s="162">
        <v>10605</v>
      </c>
      <c r="P22" s="162">
        <f t="shared" si="2"/>
        <v>10074.75</v>
      </c>
      <c r="Q22" s="162">
        <v>45809</v>
      </c>
      <c r="R22" s="162">
        <f t="shared" si="3"/>
        <v>43518.55</v>
      </c>
      <c r="S22" s="162">
        <v>50680</v>
      </c>
      <c r="T22" s="162">
        <f t="shared" si="4"/>
        <v>48146</v>
      </c>
      <c r="U22" s="162">
        <v>9661</v>
      </c>
      <c r="V22" s="162">
        <f t="shared" si="5"/>
        <v>9177.9500000000007</v>
      </c>
      <c r="W22" s="162">
        <v>11303</v>
      </c>
      <c r="X22" s="162">
        <f t="shared" si="6"/>
        <v>10737.85</v>
      </c>
      <c r="Y22" s="162">
        <v>10667</v>
      </c>
      <c r="Z22" s="162">
        <f t="shared" si="7"/>
        <v>10133.65</v>
      </c>
      <c r="AA22" s="162">
        <v>11324</v>
      </c>
      <c r="AB22" s="162">
        <f t="shared" si="8"/>
        <v>10757.8</v>
      </c>
      <c r="AC22" s="162">
        <v>10667</v>
      </c>
      <c r="AD22" s="162">
        <f t="shared" si="9"/>
        <v>10133.65</v>
      </c>
      <c r="AE22" s="162">
        <v>10667</v>
      </c>
      <c r="AF22" s="162">
        <f t="shared" si="10"/>
        <v>10133.65</v>
      </c>
      <c r="AG22" s="162">
        <v>10667</v>
      </c>
      <c r="AH22" s="162">
        <f t="shared" si="11"/>
        <v>10133.65</v>
      </c>
      <c r="AI22" s="162">
        <v>10667</v>
      </c>
      <c r="AJ22" s="162">
        <f t="shared" si="12"/>
        <v>10133.65</v>
      </c>
      <c r="AK22" s="162">
        <v>10667</v>
      </c>
      <c r="AL22" s="162">
        <f t="shared" si="13"/>
        <v>10133.65</v>
      </c>
      <c r="AM22" s="162">
        <v>16366</v>
      </c>
      <c r="AN22" s="162">
        <f t="shared" si="14"/>
        <v>15547.7</v>
      </c>
      <c r="AO22" s="162">
        <v>10667</v>
      </c>
      <c r="AP22" s="162">
        <f t="shared" si="15"/>
        <v>10133.65</v>
      </c>
      <c r="AQ22" s="162">
        <v>10667</v>
      </c>
      <c r="AR22" s="162">
        <f t="shared" si="16"/>
        <v>10133.65</v>
      </c>
      <c r="AS22" s="162">
        <v>10667</v>
      </c>
      <c r="AT22" s="162">
        <f t="shared" si="17"/>
        <v>10133.65</v>
      </c>
      <c r="AU22" s="85" t="s">
        <v>8</v>
      </c>
      <c r="AV22" s="85" t="str">
        <f t="shared" si="18"/>
        <v>N/A</v>
      </c>
      <c r="AW22" s="162">
        <v>58000</v>
      </c>
      <c r="AX22" s="162">
        <f t="shared" si="19"/>
        <v>55100</v>
      </c>
      <c r="AY22" s="162">
        <v>19926</v>
      </c>
      <c r="AZ22" s="162">
        <f t="shared" si="19"/>
        <v>18929.7</v>
      </c>
    </row>
    <row r="23" spans="1:245" s="5" customFormat="1" ht="13.5" thickBot="1" x14ac:dyDescent="0.25">
      <c r="A23" s="15">
        <v>10</v>
      </c>
      <c r="B23" s="16" t="s">
        <v>494</v>
      </c>
      <c r="C23" s="50">
        <v>1</v>
      </c>
      <c r="D23" s="79"/>
      <c r="E23" s="162">
        <v>565051</v>
      </c>
      <c r="F23" s="162">
        <f t="shared" si="0"/>
        <v>536798.44999999995</v>
      </c>
      <c r="G23" s="162">
        <v>640973</v>
      </c>
      <c r="H23" s="162">
        <f t="shared" si="0"/>
        <v>608924.35</v>
      </c>
      <c r="I23" s="162">
        <v>738771</v>
      </c>
      <c r="J23" s="162">
        <f t="shared" si="0"/>
        <v>701832.45</v>
      </c>
      <c r="K23" s="162">
        <v>1980000</v>
      </c>
      <c r="L23" s="162">
        <f t="shared" si="0"/>
        <v>1881000</v>
      </c>
      <c r="M23" s="162">
        <v>535676</v>
      </c>
      <c r="N23" s="162">
        <f t="shared" si="1"/>
        <v>508892.2</v>
      </c>
      <c r="O23" s="162">
        <v>640000</v>
      </c>
      <c r="P23" s="162">
        <f t="shared" si="2"/>
        <v>608000</v>
      </c>
      <c r="Q23" s="162">
        <v>406572</v>
      </c>
      <c r="R23" s="162">
        <f t="shared" si="3"/>
        <v>386243.4</v>
      </c>
      <c r="S23" s="162">
        <v>1743263</v>
      </c>
      <c r="T23" s="162">
        <f t="shared" si="4"/>
        <v>1656099.85</v>
      </c>
      <c r="U23" s="162">
        <v>490000</v>
      </c>
      <c r="V23" s="162">
        <f t="shared" si="5"/>
        <v>465500</v>
      </c>
      <c r="W23" s="162">
        <v>363091</v>
      </c>
      <c r="X23" s="162">
        <f t="shared" si="6"/>
        <v>344936.45</v>
      </c>
      <c r="Y23" s="162">
        <v>314032</v>
      </c>
      <c r="Z23" s="162">
        <f t="shared" si="7"/>
        <v>298330.40000000002</v>
      </c>
      <c r="AA23" s="162">
        <v>415102</v>
      </c>
      <c r="AB23" s="162">
        <f t="shared" si="8"/>
        <v>394346.9</v>
      </c>
      <c r="AC23" s="162">
        <v>324023</v>
      </c>
      <c r="AD23" s="162">
        <f t="shared" si="9"/>
        <v>307821.84999999998</v>
      </c>
      <c r="AE23" s="162">
        <v>257436</v>
      </c>
      <c r="AF23" s="162">
        <f t="shared" si="10"/>
        <v>244564.2</v>
      </c>
      <c r="AG23" s="162">
        <v>266436</v>
      </c>
      <c r="AH23" s="162">
        <f t="shared" si="11"/>
        <v>253114.2</v>
      </c>
      <c r="AI23" s="162">
        <v>341686</v>
      </c>
      <c r="AJ23" s="162">
        <f t="shared" si="12"/>
        <v>324601.7</v>
      </c>
      <c r="AK23" s="162">
        <v>306436</v>
      </c>
      <c r="AL23" s="162">
        <f t="shared" si="13"/>
        <v>291114.2</v>
      </c>
      <c r="AM23" s="162">
        <v>1250000</v>
      </c>
      <c r="AN23" s="162">
        <f t="shared" si="14"/>
        <v>1187500</v>
      </c>
      <c r="AO23" s="162">
        <v>580136</v>
      </c>
      <c r="AP23" s="162">
        <f t="shared" si="15"/>
        <v>551129.19999999995</v>
      </c>
      <c r="AQ23" s="162">
        <v>579936</v>
      </c>
      <c r="AR23" s="162">
        <f t="shared" si="16"/>
        <v>550939.19999999995</v>
      </c>
      <c r="AS23" s="162">
        <v>327436</v>
      </c>
      <c r="AT23" s="162">
        <f t="shared" si="17"/>
        <v>311064.2</v>
      </c>
      <c r="AU23" s="162">
        <v>1980000</v>
      </c>
      <c r="AV23" s="162">
        <f t="shared" si="18"/>
        <v>1881000</v>
      </c>
      <c r="AW23" s="162">
        <v>5896689</v>
      </c>
      <c r="AX23" s="162">
        <f t="shared" si="19"/>
        <v>5601854.5499999998</v>
      </c>
      <c r="AY23" s="162">
        <v>789850</v>
      </c>
      <c r="AZ23" s="162">
        <f t="shared" si="19"/>
        <v>750357.5</v>
      </c>
    </row>
    <row r="24" spans="1:245" s="5" customFormat="1" ht="13.5" thickBot="1" x14ac:dyDescent="0.25">
      <c r="A24" s="15">
        <v>11</v>
      </c>
      <c r="B24" s="16" t="s">
        <v>173</v>
      </c>
      <c r="C24" s="50">
        <v>1</v>
      </c>
      <c r="D24" s="79"/>
      <c r="E24" s="162">
        <v>220291</v>
      </c>
      <c r="F24" s="162">
        <f t="shared" si="0"/>
        <v>209276.45</v>
      </c>
      <c r="G24" s="162">
        <v>233798</v>
      </c>
      <c r="H24" s="162">
        <f t="shared" si="0"/>
        <v>222108.1</v>
      </c>
      <c r="I24" s="162">
        <v>421121</v>
      </c>
      <c r="J24" s="162">
        <f t="shared" si="0"/>
        <v>400064.95</v>
      </c>
      <c r="K24" s="88" t="s">
        <v>8</v>
      </c>
      <c r="L24" s="88" t="str">
        <f t="shared" si="0"/>
        <v>N/A</v>
      </c>
      <c r="M24" s="162">
        <v>668545</v>
      </c>
      <c r="N24" s="162">
        <f t="shared" si="1"/>
        <v>635117.75</v>
      </c>
      <c r="O24" s="88" t="s">
        <v>8</v>
      </c>
      <c r="P24" s="88" t="str">
        <f t="shared" si="2"/>
        <v>N/A</v>
      </c>
      <c r="Q24" s="162">
        <v>242554</v>
      </c>
      <c r="R24" s="162">
        <f t="shared" si="3"/>
        <v>230426.3</v>
      </c>
      <c r="S24" s="162">
        <v>267309</v>
      </c>
      <c r="T24" s="162">
        <f t="shared" si="4"/>
        <v>253943.55</v>
      </c>
      <c r="U24" s="88" t="s">
        <v>8</v>
      </c>
      <c r="V24" s="88" t="str">
        <f t="shared" si="5"/>
        <v>N/A</v>
      </c>
      <c r="W24" s="162">
        <v>272105</v>
      </c>
      <c r="X24" s="162">
        <f t="shared" si="6"/>
        <v>258499.75</v>
      </c>
      <c r="Y24" s="162">
        <v>285882</v>
      </c>
      <c r="Z24" s="162">
        <f t="shared" si="7"/>
        <v>271587.90000000002</v>
      </c>
      <c r="AA24" s="162">
        <v>295330</v>
      </c>
      <c r="AB24" s="162">
        <f t="shared" si="8"/>
        <v>280563.5</v>
      </c>
      <c r="AC24" s="162">
        <v>442511</v>
      </c>
      <c r="AD24" s="162">
        <f t="shared" si="9"/>
        <v>420385.45</v>
      </c>
      <c r="AE24" s="162">
        <v>255200</v>
      </c>
      <c r="AF24" s="162">
        <f t="shared" si="10"/>
        <v>242440</v>
      </c>
      <c r="AG24" s="162">
        <v>255200</v>
      </c>
      <c r="AH24" s="162">
        <f t="shared" si="11"/>
        <v>242440</v>
      </c>
      <c r="AI24" s="162">
        <v>255200</v>
      </c>
      <c r="AJ24" s="162">
        <f t="shared" si="12"/>
        <v>242440</v>
      </c>
      <c r="AK24" s="162">
        <v>255200</v>
      </c>
      <c r="AL24" s="162">
        <f t="shared" si="13"/>
        <v>242440</v>
      </c>
      <c r="AM24" s="162">
        <v>233798</v>
      </c>
      <c r="AN24" s="162">
        <f t="shared" si="14"/>
        <v>222108.1</v>
      </c>
      <c r="AO24" s="162">
        <v>255200</v>
      </c>
      <c r="AP24" s="162">
        <f t="shared" si="15"/>
        <v>242440</v>
      </c>
      <c r="AQ24" s="162">
        <v>255200</v>
      </c>
      <c r="AR24" s="162">
        <f t="shared" si="16"/>
        <v>242440</v>
      </c>
      <c r="AS24" s="162">
        <v>255200</v>
      </c>
      <c r="AT24" s="162">
        <f t="shared" si="17"/>
        <v>242440</v>
      </c>
      <c r="AU24" s="85" t="s">
        <v>8</v>
      </c>
      <c r="AV24" s="85" t="str">
        <f t="shared" si="18"/>
        <v>N/A</v>
      </c>
      <c r="AW24" s="85" t="s">
        <v>8</v>
      </c>
      <c r="AX24" s="85" t="str">
        <f t="shared" si="19"/>
        <v>N/A</v>
      </c>
      <c r="AY24" s="162">
        <v>295330</v>
      </c>
      <c r="AZ24" s="162">
        <f t="shared" si="19"/>
        <v>280563.5</v>
      </c>
    </row>
    <row r="25" spans="1:245" s="47" customFormat="1" ht="15.75" thickBot="1" x14ac:dyDescent="0.25">
      <c r="A25" s="59"/>
      <c r="B25" s="60" t="s">
        <v>9</v>
      </c>
      <c r="C25" s="76"/>
      <c r="D25" s="74"/>
      <c r="E25" s="89"/>
      <c r="F25" s="89">
        <f t="shared" si="0"/>
        <v>0</v>
      </c>
      <c r="G25" s="89"/>
      <c r="H25" s="89">
        <f t="shared" si="0"/>
        <v>0</v>
      </c>
      <c r="I25" s="89"/>
      <c r="J25" s="89">
        <f t="shared" si="0"/>
        <v>0</v>
      </c>
      <c r="K25" s="89"/>
      <c r="L25" s="89">
        <f t="shared" si="0"/>
        <v>0</v>
      </c>
      <c r="M25" s="89"/>
      <c r="N25" s="89">
        <f t="shared" si="1"/>
        <v>0</v>
      </c>
      <c r="O25" s="89"/>
      <c r="P25" s="89">
        <f t="shared" si="2"/>
        <v>0</v>
      </c>
      <c r="Q25" s="89"/>
      <c r="R25" s="89">
        <f t="shared" si="3"/>
        <v>0</v>
      </c>
      <c r="S25" s="89"/>
      <c r="T25" s="89">
        <f t="shared" si="4"/>
        <v>0</v>
      </c>
      <c r="U25" s="89"/>
      <c r="V25" s="89">
        <f t="shared" si="5"/>
        <v>0</v>
      </c>
      <c r="W25" s="89"/>
      <c r="X25" s="89">
        <f t="shared" si="6"/>
        <v>0</v>
      </c>
      <c r="Y25" s="89"/>
      <c r="Z25" s="89">
        <f t="shared" si="7"/>
        <v>0</v>
      </c>
      <c r="AA25" s="89"/>
      <c r="AB25" s="89">
        <f t="shared" si="8"/>
        <v>0</v>
      </c>
      <c r="AC25" s="89"/>
      <c r="AD25" s="89">
        <f t="shared" si="9"/>
        <v>0</v>
      </c>
      <c r="AE25" s="89"/>
      <c r="AF25" s="89">
        <f t="shared" si="10"/>
        <v>0</v>
      </c>
      <c r="AG25" s="89"/>
      <c r="AH25" s="89">
        <f t="shared" si="11"/>
        <v>0</v>
      </c>
      <c r="AI25" s="89"/>
      <c r="AJ25" s="89">
        <f t="shared" si="12"/>
        <v>0</v>
      </c>
      <c r="AK25" s="89"/>
      <c r="AL25" s="89">
        <f t="shared" si="13"/>
        <v>0</v>
      </c>
      <c r="AM25" s="89"/>
      <c r="AN25" s="89">
        <f t="shared" si="14"/>
        <v>0</v>
      </c>
      <c r="AO25" s="89"/>
      <c r="AP25" s="89">
        <f t="shared" si="15"/>
        <v>0</v>
      </c>
      <c r="AQ25" s="89"/>
      <c r="AR25" s="89">
        <f t="shared" si="16"/>
        <v>0</v>
      </c>
      <c r="AS25" s="89"/>
      <c r="AT25" s="116">
        <f t="shared" si="17"/>
        <v>0</v>
      </c>
      <c r="AU25" s="116"/>
      <c r="AV25" s="116">
        <f t="shared" si="18"/>
        <v>0</v>
      </c>
      <c r="AW25" s="124"/>
      <c r="AX25" s="124">
        <f t="shared" si="19"/>
        <v>0</v>
      </c>
      <c r="AY25" s="124"/>
      <c r="AZ25" s="124">
        <f t="shared" si="19"/>
        <v>0</v>
      </c>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row>
    <row r="26" spans="1:245" x14ac:dyDescent="0.2">
      <c r="A26" s="17">
        <v>12</v>
      </c>
      <c r="B26" s="16" t="s">
        <v>291</v>
      </c>
      <c r="C26" s="48">
        <v>1</v>
      </c>
      <c r="D26" s="79"/>
      <c r="E26" s="162">
        <v>52063</v>
      </c>
      <c r="F26" s="162">
        <f t="shared" si="0"/>
        <v>49459.85</v>
      </c>
      <c r="G26" s="162">
        <v>49308</v>
      </c>
      <c r="H26" s="162">
        <f t="shared" si="0"/>
        <v>46842.6</v>
      </c>
      <c r="I26" s="162">
        <v>21411</v>
      </c>
      <c r="J26" s="162">
        <f t="shared" si="0"/>
        <v>20340.45</v>
      </c>
      <c r="K26" s="162">
        <v>72434</v>
      </c>
      <c r="L26" s="162">
        <f t="shared" si="0"/>
        <v>68812.3</v>
      </c>
      <c r="M26" s="162">
        <v>22937</v>
      </c>
      <c r="N26" s="162">
        <f t="shared" si="1"/>
        <v>21790.15</v>
      </c>
      <c r="O26" s="162">
        <v>9665</v>
      </c>
      <c r="P26" s="162">
        <f t="shared" si="2"/>
        <v>9181.75</v>
      </c>
      <c r="Q26" s="162">
        <v>23110</v>
      </c>
      <c r="R26" s="162">
        <f t="shared" si="3"/>
        <v>21954.5</v>
      </c>
      <c r="S26" s="162">
        <v>48428</v>
      </c>
      <c r="T26" s="162">
        <f t="shared" si="4"/>
        <v>46006.6</v>
      </c>
      <c r="U26" s="162">
        <v>20942</v>
      </c>
      <c r="V26" s="162">
        <f t="shared" si="5"/>
        <v>19894.900000000001</v>
      </c>
      <c r="W26" s="162">
        <v>21184</v>
      </c>
      <c r="X26" s="162">
        <f t="shared" si="6"/>
        <v>20124.8</v>
      </c>
      <c r="Y26" s="162">
        <v>51378</v>
      </c>
      <c r="Z26" s="162">
        <f t="shared" si="7"/>
        <v>48809.1</v>
      </c>
      <c r="AA26" s="162">
        <v>54155</v>
      </c>
      <c r="AB26" s="162">
        <f t="shared" si="8"/>
        <v>51447.25</v>
      </c>
      <c r="AC26" s="162">
        <v>61146</v>
      </c>
      <c r="AD26" s="162">
        <f t="shared" si="9"/>
        <v>58088.7</v>
      </c>
      <c r="AE26" s="162">
        <v>55514</v>
      </c>
      <c r="AF26" s="162">
        <f t="shared" si="10"/>
        <v>52738.3</v>
      </c>
      <c r="AG26" s="162">
        <v>51759</v>
      </c>
      <c r="AH26" s="162">
        <f t="shared" si="11"/>
        <v>49171.05</v>
      </c>
      <c r="AI26" s="162">
        <v>55514</v>
      </c>
      <c r="AJ26" s="162">
        <f t="shared" si="12"/>
        <v>52738.3</v>
      </c>
      <c r="AK26" s="162">
        <v>38067</v>
      </c>
      <c r="AL26" s="162">
        <f t="shared" si="13"/>
        <v>36163.65</v>
      </c>
      <c r="AM26" s="162">
        <v>87440</v>
      </c>
      <c r="AN26" s="162">
        <f t="shared" si="14"/>
        <v>83068</v>
      </c>
      <c r="AO26" s="162">
        <v>40621</v>
      </c>
      <c r="AP26" s="162">
        <f t="shared" si="15"/>
        <v>38589.949999999997</v>
      </c>
      <c r="AQ26" s="162">
        <v>26327</v>
      </c>
      <c r="AR26" s="162">
        <f t="shared" si="16"/>
        <v>25010.65</v>
      </c>
      <c r="AS26" s="162">
        <v>42724</v>
      </c>
      <c r="AT26" s="162">
        <f t="shared" si="17"/>
        <v>40587.800000000003</v>
      </c>
      <c r="AU26" s="162">
        <v>128449</v>
      </c>
      <c r="AV26" s="162">
        <f t="shared" si="18"/>
        <v>122026.55</v>
      </c>
      <c r="AW26" s="162">
        <v>458000</v>
      </c>
      <c r="AX26" s="162">
        <f t="shared" si="19"/>
        <v>435100</v>
      </c>
      <c r="AY26" s="162">
        <v>96035</v>
      </c>
      <c r="AZ26" s="162">
        <f t="shared" si="19"/>
        <v>91233.25</v>
      </c>
    </row>
    <row r="27" spans="1:245" x14ac:dyDescent="0.2">
      <c r="A27" s="17">
        <v>13</v>
      </c>
      <c r="B27" s="16" t="s">
        <v>517</v>
      </c>
      <c r="C27" s="103">
        <v>1</v>
      </c>
      <c r="D27" s="79"/>
      <c r="E27" s="162">
        <v>480000</v>
      </c>
      <c r="F27" s="162">
        <f t="shared" si="0"/>
        <v>456000</v>
      </c>
      <c r="G27" s="162">
        <v>480000</v>
      </c>
      <c r="H27" s="162">
        <f t="shared" si="0"/>
        <v>456000</v>
      </c>
      <c r="I27" s="162">
        <v>640000</v>
      </c>
      <c r="J27" s="162">
        <f t="shared" si="0"/>
        <v>608000</v>
      </c>
      <c r="K27" s="162">
        <v>320000</v>
      </c>
      <c r="L27" s="162">
        <f t="shared" si="0"/>
        <v>304000</v>
      </c>
      <c r="M27" s="162">
        <v>1240000</v>
      </c>
      <c r="N27" s="162">
        <f t="shared" si="1"/>
        <v>1178000</v>
      </c>
      <c r="O27" s="162">
        <v>290000</v>
      </c>
      <c r="P27" s="162">
        <f t="shared" si="2"/>
        <v>275500</v>
      </c>
      <c r="Q27" s="162">
        <v>460000</v>
      </c>
      <c r="R27" s="162">
        <f t="shared" si="3"/>
        <v>437000</v>
      </c>
      <c r="S27" s="162">
        <v>630000</v>
      </c>
      <c r="T27" s="162">
        <f t="shared" si="4"/>
        <v>598500</v>
      </c>
      <c r="U27" s="162">
        <v>380000</v>
      </c>
      <c r="V27" s="162">
        <f t="shared" si="5"/>
        <v>361000</v>
      </c>
      <c r="W27" s="162">
        <v>420000</v>
      </c>
      <c r="X27" s="162">
        <f t="shared" si="6"/>
        <v>399000</v>
      </c>
      <c r="Y27" s="162">
        <v>980000</v>
      </c>
      <c r="Z27" s="162">
        <f t="shared" si="7"/>
        <v>931000</v>
      </c>
      <c r="AA27" s="162">
        <v>740000</v>
      </c>
      <c r="AB27" s="162">
        <f t="shared" si="8"/>
        <v>703000</v>
      </c>
      <c r="AC27" s="162">
        <v>490000</v>
      </c>
      <c r="AD27" s="162">
        <f t="shared" si="9"/>
        <v>465500</v>
      </c>
      <c r="AE27" s="162">
        <v>542150</v>
      </c>
      <c r="AF27" s="162">
        <f t="shared" si="10"/>
        <v>515042.5</v>
      </c>
      <c r="AG27" s="162">
        <v>542150</v>
      </c>
      <c r="AH27" s="162">
        <f t="shared" si="11"/>
        <v>515042.5</v>
      </c>
      <c r="AI27" s="162">
        <v>541150</v>
      </c>
      <c r="AJ27" s="162">
        <f t="shared" si="12"/>
        <v>514092.5</v>
      </c>
      <c r="AK27" s="162">
        <v>365250</v>
      </c>
      <c r="AL27" s="162">
        <f t="shared" si="13"/>
        <v>346987.5</v>
      </c>
      <c r="AM27" s="162">
        <v>480000</v>
      </c>
      <c r="AN27" s="162">
        <f t="shared" si="14"/>
        <v>456000</v>
      </c>
      <c r="AO27" s="162">
        <v>980000</v>
      </c>
      <c r="AP27" s="162">
        <f t="shared" si="15"/>
        <v>931000</v>
      </c>
      <c r="AQ27" s="162">
        <v>458960</v>
      </c>
      <c r="AR27" s="162">
        <f t="shared" si="16"/>
        <v>436012</v>
      </c>
      <c r="AS27" s="162">
        <v>654825</v>
      </c>
      <c r="AT27" s="162">
        <f t="shared" si="17"/>
        <v>622083.75</v>
      </c>
      <c r="AU27" s="162">
        <v>320000</v>
      </c>
      <c r="AV27" s="162">
        <f t="shared" si="18"/>
        <v>304000</v>
      </c>
      <c r="AW27" s="162">
        <v>3256980</v>
      </c>
      <c r="AX27" s="162">
        <f t="shared" si="19"/>
        <v>3094131</v>
      </c>
      <c r="AY27" s="162">
        <v>740000</v>
      </c>
      <c r="AZ27" s="162">
        <f t="shared" si="19"/>
        <v>703000</v>
      </c>
    </row>
    <row r="28" spans="1:245" x14ac:dyDescent="0.2">
      <c r="A28" s="13">
        <v>14</v>
      </c>
      <c r="B28" s="16" t="s">
        <v>174</v>
      </c>
      <c r="C28" s="49">
        <v>1</v>
      </c>
      <c r="D28" s="79"/>
      <c r="E28" s="162">
        <v>35583</v>
      </c>
      <c r="F28" s="162">
        <f t="shared" si="0"/>
        <v>33803.85</v>
      </c>
      <c r="G28" s="162">
        <v>52916</v>
      </c>
      <c r="H28" s="162">
        <f t="shared" si="0"/>
        <v>50270.2</v>
      </c>
      <c r="I28" s="162">
        <v>54015</v>
      </c>
      <c r="J28" s="162">
        <f t="shared" si="0"/>
        <v>51314.25</v>
      </c>
      <c r="K28" s="162">
        <v>62083</v>
      </c>
      <c r="L28" s="162">
        <f t="shared" si="0"/>
        <v>58978.85</v>
      </c>
      <c r="M28" s="162">
        <v>54196</v>
      </c>
      <c r="N28" s="162">
        <f t="shared" si="1"/>
        <v>51486.2</v>
      </c>
      <c r="O28" s="162">
        <v>43456</v>
      </c>
      <c r="P28" s="162">
        <f t="shared" si="2"/>
        <v>41283.199999999997</v>
      </c>
      <c r="Q28" s="162">
        <v>73650</v>
      </c>
      <c r="R28" s="162">
        <f t="shared" si="3"/>
        <v>69967.5</v>
      </c>
      <c r="S28" s="162">
        <v>85984</v>
      </c>
      <c r="T28" s="162">
        <f t="shared" si="4"/>
        <v>81684.800000000003</v>
      </c>
      <c r="U28" s="162">
        <v>45955</v>
      </c>
      <c r="V28" s="162">
        <f t="shared" si="5"/>
        <v>43657.25</v>
      </c>
      <c r="W28" s="162">
        <v>64794</v>
      </c>
      <c r="X28" s="162">
        <f t="shared" si="6"/>
        <v>61554.3</v>
      </c>
      <c r="Y28" s="162">
        <v>69149</v>
      </c>
      <c r="Z28" s="162">
        <f t="shared" si="7"/>
        <v>65691.55</v>
      </c>
      <c r="AA28" s="162">
        <v>71607</v>
      </c>
      <c r="AB28" s="162">
        <f t="shared" si="8"/>
        <v>68026.649999999994</v>
      </c>
      <c r="AC28" s="162">
        <v>88844</v>
      </c>
      <c r="AD28" s="162">
        <f t="shared" si="9"/>
        <v>84401.8</v>
      </c>
      <c r="AE28" s="162">
        <v>82202</v>
      </c>
      <c r="AF28" s="162">
        <f t="shared" si="10"/>
        <v>78091.899999999994</v>
      </c>
      <c r="AG28" s="162">
        <v>77776</v>
      </c>
      <c r="AH28" s="162">
        <f t="shared" si="11"/>
        <v>73887.199999999997</v>
      </c>
      <c r="AI28" s="162">
        <v>82202</v>
      </c>
      <c r="AJ28" s="162">
        <f t="shared" si="12"/>
        <v>78091.899999999994</v>
      </c>
      <c r="AK28" s="162">
        <v>63754</v>
      </c>
      <c r="AL28" s="162">
        <f t="shared" si="13"/>
        <v>60566.3</v>
      </c>
      <c r="AM28" s="162">
        <v>93838</v>
      </c>
      <c r="AN28" s="162">
        <f t="shared" si="14"/>
        <v>89146.1</v>
      </c>
      <c r="AO28" s="162">
        <v>67140</v>
      </c>
      <c r="AP28" s="162">
        <f t="shared" si="15"/>
        <v>63783</v>
      </c>
      <c r="AQ28" s="162">
        <v>73666</v>
      </c>
      <c r="AR28" s="162">
        <f t="shared" si="16"/>
        <v>69982.7</v>
      </c>
      <c r="AS28" s="162">
        <v>69929</v>
      </c>
      <c r="AT28" s="162">
        <f t="shared" si="17"/>
        <v>66432.55</v>
      </c>
      <c r="AU28" s="162">
        <v>110093</v>
      </c>
      <c r="AV28" s="162">
        <f t="shared" si="18"/>
        <v>104588.35</v>
      </c>
      <c r="AW28" s="162">
        <v>450000</v>
      </c>
      <c r="AX28" s="162">
        <f t="shared" si="19"/>
        <v>427500</v>
      </c>
      <c r="AY28" s="162">
        <v>126982</v>
      </c>
      <c r="AZ28" s="162">
        <f t="shared" si="19"/>
        <v>120632.9</v>
      </c>
    </row>
    <row r="29" spans="1:245" x14ac:dyDescent="0.2">
      <c r="A29" s="13">
        <v>15</v>
      </c>
      <c r="B29" s="16" t="s">
        <v>175</v>
      </c>
      <c r="C29" s="49">
        <v>1</v>
      </c>
      <c r="D29" s="79"/>
      <c r="E29" s="162">
        <v>29546</v>
      </c>
      <c r="F29" s="162">
        <f t="shared" si="0"/>
        <v>28068.7</v>
      </c>
      <c r="G29" s="162">
        <v>41395</v>
      </c>
      <c r="H29" s="162">
        <f t="shared" si="0"/>
        <v>39325.25</v>
      </c>
      <c r="I29" s="162">
        <v>27160</v>
      </c>
      <c r="J29" s="162">
        <f t="shared" si="0"/>
        <v>25802</v>
      </c>
      <c r="K29" s="162">
        <v>74822</v>
      </c>
      <c r="L29" s="162">
        <f t="shared" si="0"/>
        <v>71080.899999999994</v>
      </c>
      <c r="M29" s="88" t="s">
        <v>8</v>
      </c>
      <c r="N29" s="88" t="str">
        <f t="shared" si="1"/>
        <v>N/A</v>
      </c>
      <c r="O29" s="162">
        <v>25664</v>
      </c>
      <c r="P29" s="162">
        <f t="shared" si="2"/>
        <v>24380.799999999999</v>
      </c>
      <c r="Q29" s="162">
        <v>76315</v>
      </c>
      <c r="R29" s="162">
        <f t="shared" si="3"/>
        <v>72499.25</v>
      </c>
      <c r="S29" s="162">
        <v>147281</v>
      </c>
      <c r="T29" s="162">
        <f t="shared" si="4"/>
        <v>139916.95000000001</v>
      </c>
      <c r="U29" s="162">
        <v>67700</v>
      </c>
      <c r="V29" s="162">
        <f t="shared" si="5"/>
        <v>64315</v>
      </c>
      <c r="W29" s="162">
        <v>71264</v>
      </c>
      <c r="X29" s="162">
        <f t="shared" si="6"/>
        <v>67700.800000000003</v>
      </c>
      <c r="Y29" s="162">
        <v>76795</v>
      </c>
      <c r="Z29" s="162">
        <f t="shared" si="7"/>
        <v>72955.25</v>
      </c>
      <c r="AA29" s="162">
        <v>79755</v>
      </c>
      <c r="AB29" s="162">
        <f t="shared" si="8"/>
        <v>75767.25</v>
      </c>
      <c r="AC29" s="162">
        <v>75467</v>
      </c>
      <c r="AD29" s="162">
        <f t="shared" si="9"/>
        <v>71693.649999999994</v>
      </c>
      <c r="AE29" s="85" t="s">
        <v>8</v>
      </c>
      <c r="AF29" s="85" t="str">
        <f t="shared" si="10"/>
        <v>N/A</v>
      </c>
      <c r="AG29" s="85" t="s">
        <v>8</v>
      </c>
      <c r="AH29" s="85" t="str">
        <f t="shared" si="11"/>
        <v>N/A</v>
      </c>
      <c r="AI29" s="85" t="s">
        <v>8</v>
      </c>
      <c r="AJ29" s="85" t="str">
        <f t="shared" si="12"/>
        <v>N/A</v>
      </c>
      <c r="AK29" s="162">
        <v>85554</v>
      </c>
      <c r="AL29" s="162">
        <f t="shared" si="13"/>
        <v>81276.3</v>
      </c>
      <c r="AM29" s="162">
        <v>73407</v>
      </c>
      <c r="AN29" s="162">
        <f t="shared" si="14"/>
        <v>69736.649999999994</v>
      </c>
      <c r="AO29" s="162">
        <v>92322</v>
      </c>
      <c r="AP29" s="162">
        <f t="shared" si="15"/>
        <v>87705.9</v>
      </c>
      <c r="AQ29" s="162">
        <v>66668</v>
      </c>
      <c r="AR29" s="162">
        <f t="shared" si="16"/>
        <v>63334.6</v>
      </c>
      <c r="AS29" s="162">
        <v>97899</v>
      </c>
      <c r="AT29" s="162">
        <f t="shared" si="17"/>
        <v>93004.05</v>
      </c>
      <c r="AU29" s="162">
        <v>132683</v>
      </c>
      <c r="AV29" s="162">
        <f t="shared" si="18"/>
        <v>126048.85</v>
      </c>
      <c r="AW29" s="162">
        <v>398900</v>
      </c>
      <c r="AX29" s="162">
        <f t="shared" si="19"/>
        <v>378955</v>
      </c>
      <c r="AY29" s="162">
        <v>141431</v>
      </c>
      <c r="AZ29" s="162">
        <f t="shared" si="19"/>
        <v>134359.45000000001</v>
      </c>
    </row>
    <row r="30" spans="1:245" x14ac:dyDescent="0.2">
      <c r="A30" s="13">
        <v>16</v>
      </c>
      <c r="B30" s="16" t="s">
        <v>261</v>
      </c>
      <c r="C30" s="49">
        <v>1</v>
      </c>
      <c r="D30" s="79"/>
      <c r="E30" s="85" t="s">
        <v>8</v>
      </c>
      <c r="F30" s="85" t="str">
        <f t="shared" si="0"/>
        <v>N/A</v>
      </c>
      <c r="G30" s="88" t="s">
        <v>8</v>
      </c>
      <c r="H30" s="88" t="str">
        <f t="shared" si="0"/>
        <v>N/A</v>
      </c>
      <c r="I30" s="88" t="s">
        <v>8</v>
      </c>
      <c r="J30" s="88" t="str">
        <f t="shared" si="0"/>
        <v>N/A</v>
      </c>
      <c r="K30" s="88" t="s">
        <v>8</v>
      </c>
      <c r="L30" s="88" t="str">
        <f t="shared" si="0"/>
        <v>N/A</v>
      </c>
      <c r="M30" s="162">
        <v>260402</v>
      </c>
      <c r="N30" s="162">
        <f t="shared" si="1"/>
        <v>247381.9</v>
      </c>
      <c r="O30" s="162">
        <v>54696</v>
      </c>
      <c r="P30" s="162">
        <f t="shared" si="2"/>
        <v>51961.2</v>
      </c>
      <c r="Q30" s="85" t="s">
        <v>8</v>
      </c>
      <c r="R30" s="85" t="str">
        <f t="shared" si="3"/>
        <v>N/A</v>
      </c>
      <c r="S30" s="85" t="s">
        <v>8</v>
      </c>
      <c r="T30" s="85" t="str">
        <f t="shared" si="4"/>
        <v>N/A</v>
      </c>
      <c r="U30" s="162">
        <v>166637</v>
      </c>
      <c r="V30" s="162">
        <f t="shared" si="5"/>
        <v>158305.15</v>
      </c>
      <c r="W30" s="162">
        <v>144771</v>
      </c>
      <c r="X30" s="162">
        <f t="shared" si="6"/>
        <v>137532.45000000001</v>
      </c>
      <c r="Y30" s="85" t="s">
        <v>8</v>
      </c>
      <c r="Z30" s="85" t="str">
        <f t="shared" si="7"/>
        <v>N/A</v>
      </c>
      <c r="AA30" s="85" t="s">
        <v>8</v>
      </c>
      <c r="AB30" s="85" t="str">
        <f t="shared" si="8"/>
        <v>N/A</v>
      </c>
      <c r="AC30" s="85" t="s">
        <v>8</v>
      </c>
      <c r="AD30" s="85" t="str">
        <f t="shared" si="9"/>
        <v>N/A</v>
      </c>
      <c r="AE30" s="162">
        <v>81708</v>
      </c>
      <c r="AF30" s="162">
        <f t="shared" si="10"/>
        <v>77622.600000000006</v>
      </c>
      <c r="AG30" s="162">
        <v>92196</v>
      </c>
      <c r="AH30" s="162">
        <f t="shared" si="11"/>
        <v>87586.2</v>
      </c>
      <c r="AI30" s="162">
        <v>97441</v>
      </c>
      <c r="AJ30" s="162">
        <f t="shared" si="12"/>
        <v>92568.95</v>
      </c>
      <c r="AK30" s="162">
        <v>111880</v>
      </c>
      <c r="AL30" s="162">
        <f t="shared" si="13"/>
        <v>106286</v>
      </c>
      <c r="AM30" s="85" t="s">
        <v>8</v>
      </c>
      <c r="AN30" s="85" t="str">
        <f t="shared" si="14"/>
        <v>N/A</v>
      </c>
      <c r="AO30" s="85" t="s">
        <v>8</v>
      </c>
      <c r="AP30" s="85" t="str">
        <f t="shared" si="15"/>
        <v>N/A</v>
      </c>
      <c r="AQ30" s="85" t="s">
        <v>8</v>
      </c>
      <c r="AR30" s="117" t="str">
        <f t="shared" si="16"/>
        <v>N/A</v>
      </c>
      <c r="AS30" s="117" t="s">
        <v>8</v>
      </c>
      <c r="AT30" s="117" t="str">
        <f t="shared" si="17"/>
        <v>N/A</v>
      </c>
      <c r="AU30" s="117" t="s">
        <v>8</v>
      </c>
      <c r="AV30" s="191" t="str">
        <f t="shared" si="18"/>
        <v>N/A</v>
      </c>
      <c r="AW30" s="122" t="s">
        <v>8</v>
      </c>
      <c r="AX30" s="122" t="str">
        <f t="shared" si="19"/>
        <v>N/A</v>
      </c>
      <c r="AY30" s="122" t="s">
        <v>8</v>
      </c>
      <c r="AZ30" s="122" t="str">
        <f t="shared" si="19"/>
        <v>N/A</v>
      </c>
    </row>
    <row r="31" spans="1:245" x14ac:dyDescent="0.2">
      <c r="A31" s="13">
        <v>17</v>
      </c>
      <c r="B31" s="16" t="s">
        <v>176</v>
      </c>
      <c r="C31" s="49">
        <v>1</v>
      </c>
      <c r="D31" s="79"/>
      <c r="E31" s="162">
        <v>36283</v>
      </c>
      <c r="F31" s="162">
        <f t="shared" si="0"/>
        <v>34468.85</v>
      </c>
      <c r="G31" s="162">
        <v>46421</v>
      </c>
      <c r="H31" s="162">
        <f t="shared" si="0"/>
        <v>44099.95</v>
      </c>
      <c r="I31" s="162">
        <v>36312</v>
      </c>
      <c r="J31" s="162">
        <f t="shared" si="0"/>
        <v>34496.400000000001</v>
      </c>
      <c r="K31" s="162">
        <v>71533</v>
      </c>
      <c r="L31" s="162">
        <f t="shared" si="0"/>
        <v>67956.350000000006</v>
      </c>
      <c r="M31" s="162">
        <v>39317</v>
      </c>
      <c r="N31" s="162">
        <f t="shared" si="1"/>
        <v>37351.15</v>
      </c>
      <c r="O31" s="162">
        <v>12069</v>
      </c>
      <c r="P31" s="162">
        <f t="shared" si="2"/>
        <v>11465.55</v>
      </c>
      <c r="Q31" s="162">
        <v>50564</v>
      </c>
      <c r="R31" s="162">
        <f t="shared" si="3"/>
        <v>48035.8</v>
      </c>
      <c r="S31" s="162">
        <v>64382</v>
      </c>
      <c r="T31" s="162">
        <f t="shared" si="4"/>
        <v>61162.9</v>
      </c>
      <c r="U31" s="162">
        <v>23194</v>
      </c>
      <c r="V31" s="162">
        <f t="shared" si="5"/>
        <v>22034.3</v>
      </c>
      <c r="W31" s="162">
        <v>50483</v>
      </c>
      <c r="X31" s="162">
        <f t="shared" si="6"/>
        <v>47958.85</v>
      </c>
      <c r="Y31" s="162">
        <v>26042</v>
      </c>
      <c r="Z31" s="162">
        <f t="shared" si="7"/>
        <v>24739.9</v>
      </c>
      <c r="AA31" s="162">
        <v>26811</v>
      </c>
      <c r="AB31" s="162">
        <f t="shared" si="8"/>
        <v>25470.45</v>
      </c>
      <c r="AC31" s="162">
        <v>28732</v>
      </c>
      <c r="AD31" s="162">
        <f t="shared" si="9"/>
        <v>27295.4</v>
      </c>
      <c r="AE31" s="162">
        <v>27175</v>
      </c>
      <c r="AF31" s="162">
        <f t="shared" si="10"/>
        <v>25816.25</v>
      </c>
      <c r="AG31" s="162">
        <v>26138</v>
      </c>
      <c r="AH31" s="162">
        <f t="shared" si="11"/>
        <v>24831.1</v>
      </c>
      <c r="AI31" s="162">
        <v>27175</v>
      </c>
      <c r="AJ31" s="162">
        <f t="shared" si="12"/>
        <v>25816.25</v>
      </c>
      <c r="AK31" s="162">
        <v>22750</v>
      </c>
      <c r="AL31" s="162">
        <f t="shared" si="13"/>
        <v>21612.5</v>
      </c>
      <c r="AM31" s="162">
        <v>82319</v>
      </c>
      <c r="AN31" s="162">
        <f t="shared" si="14"/>
        <v>78203.05</v>
      </c>
      <c r="AO31" s="162">
        <v>25378</v>
      </c>
      <c r="AP31" s="162">
        <f t="shared" si="15"/>
        <v>24109.1</v>
      </c>
      <c r="AQ31" s="162">
        <v>36553</v>
      </c>
      <c r="AR31" s="162">
        <f t="shared" si="16"/>
        <v>34725.35</v>
      </c>
      <c r="AS31" s="162">
        <v>27538</v>
      </c>
      <c r="AT31" s="162">
        <f t="shared" si="17"/>
        <v>26161.1</v>
      </c>
      <c r="AU31" s="162">
        <v>126851</v>
      </c>
      <c r="AV31" s="162">
        <f t="shared" si="18"/>
        <v>120508.45</v>
      </c>
      <c r="AW31" s="162">
        <v>158900</v>
      </c>
      <c r="AX31" s="162">
        <f t="shared" si="19"/>
        <v>150955</v>
      </c>
      <c r="AY31" s="162">
        <v>47545</v>
      </c>
      <c r="AZ31" s="162">
        <f t="shared" si="19"/>
        <v>45167.75</v>
      </c>
    </row>
    <row r="32" spans="1:245" x14ac:dyDescent="0.2">
      <c r="A32" s="13">
        <v>18</v>
      </c>
      <c r="B32" s="16" t="s">
        <v>177</v>
      </c>
      <c r="C32" s="49">
        <v>1</v>
      </c>
      <c r="D32" s="79"/>
      <c r="E32" s="162">
        <v>31358</v>
      </c>
      <c r="F32" s="162">
        <f t="shared" si="0"/>
        <v>29790.1</v>
      </c>
      <c r="G32" s="162">
        <v>46313</v>
      </c>
      <c r="H32" s="162">
        <f t="shared" si="0"/>
        <v>43997.35</v>
      </c>
      <c r="I32" s="85" t="s">
        <v>8</v>
      </c>
      <c r="J32" s="85" t="str">
        <f t="shared" si="0"/>
        <v>N/A</v>
      </c>
      <c r="K32" s="162">
        <v>57985</v>
      </c>
      <c r="L32" s="162">
        <f t="shared" si="0"/>
        <v>55085.75</v>
      </c>
      <c r="M32" s="88" t="s">
        <v>8</v>
      </c>
      <c r="N32" s="88" t="str">
        <f t="shared" si="1"/>
        <v>N/A</v>
      </c>
      <c r="O32" s="88" t="s">
        <v>8</v>
      </c>
      <c r="P32" s="88" t="str">
        <f t="shared" si="2"/>
        <v>N/A</v>
      </c>
      <c r="Q32" s="85" t="s">
        <v>8</v>
      </c>
      <c r="R32" s="85" t="str">
        <f t="shared" si="3"/>
        <v>N/A</v>
      </c>
      <c r="S32" s="85" t="s">
        <v>8</v>
      </c>
      <c r="T32" s="85" t="str">
        <f t="shared" si="4"/>
        <v>N/A</v>
      </c>
      <c r="U32" s="88" t="s">
        <v>8</v>
      </c>
      <c r="V32" s="88" t="str">
        <f t="shared" si="5"/>
        <v>N/A</v>
      </c>
      <c r="W32" s="162">
        <v>44933</v>
      </c>
      <c r="X32" s="162">
        <f t="shared" si="6"/>
        <v>42686.35</v>
      </c>
      <c r="Y32" s="162">
        <v>40836</v>
      </c>
      <c r="Z32" s="162">
        <f t="shared" si="7"/>
        <v>38794.199999999997</v>
      </c>
      <c r="AA32" s="162">
        <v>42560</v>
      </c>
      <c r="AB32" s="162">
        <f t="shared" si="8"/>
        <v>40432</v>
      </c>
      <c r="AC32" s="162">
        <v>39246</v>
      </c>
      <c r="AD32" s="162">
        <f t="shared" si="9"/>
        <v>37283.699999999997</v>
      </c>
      <c r="AE32" s="85" t="s">
        <v>8</v>
      </c>
      <c r="AF32" s="85" t="str">
        <f t="shared" si="10"/>
        <v>N/A</v>
      </c>
      <c r="AG32" s="85" t="s">
        <v>8</v>
      </c>
      <c r="AH32" s="85" t="str">
        <f t="shared" si="11"/>
        <v>N/A</v>
      </c>
      <c r="AI32" s="85" t="s">
        <v>8</v>
      </c>
      <c r="AJ32" s="85" t="str">
        <f t="shared" si="12"/>
        <v>N/A</v>
      </c>
      <c r="AK32" s="162">
        <v>31466</v>
      </c>
      <c r="AL32" s="162">
        <f t="shared" si="13"/>
        <v>29892.7</v>
      </c>
      <c r="AM32" s="162">
        <v>82129</v>
      </c>
      <c r="AN32" s="162">
        <f t="shared" si="14"/>
        <v>78022.55</v>
      </c>
      <c r="AO32" s="162">
        <v>31466</v>
      </c>
      <c r="AP32" s="162">
        <f t="shared" si="15"/>
        <v>29892.7</v>
      </c>
      <c r="AQ32" s="162">
        <v>39263</v>
      </c>
      <c r="AR32" s="162">
        <f t="shared" si="16"/>
        <v>37299.85</v>
      </c>
      <c r="AS32" s="162">
        <v>31466</v>
      </c>
      <c r="AT32" s="162">
        <f t="shared" si="17"/>
        <v>29892.7</v>
      </c>
      <c r="AU32" s="162">
        <v>102826</v>
      </c>
      <c r="AV32" s="162">
        <f t="shared" si="18"/>
        <v>97684.7</v>
      </c>
      <c r="AW32" s="162">
        <v>100000</v>
      </c>
      <c r="AX32" s="162">
        <f t="shared" si="19"/>
        <v>95000</v>
      </c>
      <c r="AY32" s="162">
        <v>75473</v>
      </c>
      <c r="AZ32" s="162">
        <f t="shared" si="19"/>
        <v>71699.350000000006</v>
      </c>
    </row>
    <row r="33" spans="1:245" x14ac:dyDescent="0.2">
      <c r="A33" s="13">
        <v>19</v>
      </c>
      <c r="B33" s="16" t="s">
        <v>495</v>
      </c>
      <c r="C33" s="49">
        <v>1</v>
      </c>
      <c r="D33" s="79"/>
      <c r="E33" s="162">
        <v>2548200</v>
      </c>
      <c r="F33" s="162">
        <f t="shared" si="0"/>
        <v>2420790</v>
      </c>
      <c r="G33" s="162">
        <v>2548200</v>
      </c>
      <c r="H33" s="162">
        <f t="shared" si="0"/>
        <v>2420790</v>
      </c>
      <c r="I33" s="162">
        <v>435674</v>
      </c>
      <c r="J33" s="162">
        <f t="shared" si="0"/>
        <v>413890.3</v>
      </c>
      <c r="K33" s="162">
        <v>1551079</v>
      </c>
      <c r="L33" s="162">
        <f t="shared" si="0"/>
        <v>1473525.05</v>
      </c>
      <c r="M33" s="162">
        <v>772259</v>
      </c>
      <c r="N33" s="162">
        <f t="shared" si="1"/>
        <v>733646.05</v>
      </c>
      <c r="O33" s="162">
        <v>362678</v>
      </c>
      <c r="P33" s="162">
        <f t="shared" si="2"/>
        <v>344544.1</v>
      </c>
      <c r="Q33" s="162">
        <v>758321</v>
      </c>
      <c r="R33" s="162">
        <f t="shared" si="3"/>
        <v>720404.95</v>
      </c>
      <c r="S33" s="162">
        <v>623642</v>
      </c>
      <c r="T33" s="162">
        <f t="shared" si="4"/>
        <v>592459.9</v>
      </c>
      <c r="U33" s="162">
        <v>545930</v>
      </c>
      <c r="V33" s="162">
        <f t="shared" si="5"/>
        <v>518633.5</v>
      </c>
      <c r="W33" s="88" t="s">
        <v>8</v>
      </c>
      <c r="X33" s="88" t="str">
        <f t="shared" si="6"/>
        <v>N/A</v>
      </c>
      <c r="Y33" s="162">
        <v>1022395</v>
      </c>
      <c r="Z33" s="162">
        <f t="shared" si="7"/>
        <v>971275.25</v>
      </c>
      <c r="AA33" s="162">
        <v>1345453</v>
      </c>
      <c r="AB33" s="162">
        <f t="shared" si="8"/>
        <v>1278180.3500000001</v>
      </c>
      <c r="AC33" s="162">
        <v>1065748</v>
      </c>
      <c r="AD33" s="162">
        <f t="shared" si="9"/>
        <v>1012460.6</v>
      </c>
      <c r="AE33" s="162">
        <v>1016017</v>
      </c>
      <c r="AF33" s="162">
        <f t="shared" si="10"/>
        <v>965216.15</v>
      </c>
      <c r="AG33" s="162">
        <v>982864</v>
      </c>
      <c r="AH33" s="162">
        <f t="shared" si="11"/>
        <v>933720.8</v>
      </c>
      <c r="AI33" s="162">
        <v>1016017</v>
      </c>
      <c r="AJ33" s="162">
        <f t="shared" si="12"/>
        <v>965216.15</v>
      </c>
      <c r="AK33" s="162">
        <v>638813</v>
      </c>
      <c r="AL33" s="162">
        <f t="shared" si="13"/>
        <v>606872.35</v>
      </c>
      <c r="AM33" s="162">
        <v>2548200</v>
      </c>
      <c r="AN33" s="162">
        <f t="shared" si="14"/>
        <v>2420790</v>
      </c>
      <c r="AO33" s="162">
        <v>708359</v>
      </c>
      <c r="AP33" s="162">
        <f t="shared" si="15"/>
        <v>672941.05</v>
      </c>
      <c r="AQ33" s="162">
        <v>1230658</v>
      </c>
      <c r="AR33" s="162">
        <f t="shared" si="16"/>
        <v>1169125.1000000001</v>
      </c>
      <c r="AS33" s="162">
        <v>765659</v>
      </c>
      <c r="AT33" s="162">
        <f t="shared" si="17"/>
        <v>727376.05</v>
      </c>
      <c r="AU33" s="162">
        <v>2890265</v>
      </c>
      <c r="AV33" s="162">
        <f t="shared" si="18"/>
        <v>2745751.75</v>
      </c>
      <c r="AW33" s="162">
        <v>6890254</v>
      </c>
      <c r="AX33" s="162">
        <f t="shared" si="19"/>
        <v>6545741.2999999998</v>
      </c>
      <c r="AY33" s="162">
        <v>2452620</v>
      </c>
      <c r="AZ33" s="162">
        <f t="shared" si="19"/>
        <v>2329989</v>
      </c>
    </row>
    <row r="34" spans="1:245" x14ac:dyDescent="0.2">
      <c r="A34" s="13">
        <v>20</v>
      </c>
      <c r="B34" s="16" t="s">
        <v>496</v>
      </c>
      <c r="C34" s="49">
        <v>1</v>
      </c>
      <c r="D34" s="79"/>
      <c r="E34" s="85" t="s">
        <v>8</v>
      </c>
      <c r="F34" s="85" t="str">
        <f t="shared" si="0"/>
        <v>N/A</v>
      </c>
      <c r="G34" s="88" t="s">
        <v>8</v>
      </c>
      <c r="H34" s="88" t="str">
        <f t="shared" si="0"/>
        <v>N/A</v>
      </c>
      <c r="I34" s="162">
        <v>450000</v>
      </c>
      <c r="J34" s="162">
        <f t="shared" si="0"/>
        <v>427500</v>
      </c>
      <c r="K34" s="162">
        <v>450000</v>
      </c>
      <c r="L34" s="162">
        <f t="shared" si="0"/>
        <v>427500</v>
      </c>
      <c r="M34" s="88" t="s">
        <v>8</v>
      </c>
      <c r="N34" s="88" t="str">
        <f t="shared" si="1"/>
        <v>N/A</v>
      </c>
      <c r="O34" s="162">
        <v>450000</v>
      </c>
      <c r="P34" s="162">
        <f t="shared" si="2"/>
        <v>427500</v>
      </c>
      <c r="Q34" s="162">
        <v>450000</v>
      </c>
      <c r="R34" s="162">
        <f t="shared" si="3"/>
        <v>427500</v>
      </c>
      <c r="S34" s="162">
        <v>450000</v>
      </c>
      <c r="T34" s="162">
        <f t="shared" si="4"/>
        <v>427500</v>
      </c>
      <c r="U34" s="162">
        <v>450000</v>
      </c>
      <c r="V34" s="162">
        <f t="shared" si="5"/>
        <v>427500</v>
      </c>
      <c r="W34" s="88" t="s">
        <v>8</v>
      </c>
      <c r="X34" s="88" t="str">
        <f t="shared" si="6"/>
        <v>N/A</v>
      </c>
      <c r="Y34" s="162">
        <v>450000</v>
      </c>
      <c r="Z34" s="162">
        <f t="shared" si="7"/>
        <v>427500</v>
      </c>
      <c r="AA34" s="162">
        <v>450000</v>
      </c>
      <c r="AB34" s="162">
        <f t="shared" si="8"/>
        <v>427500</v>
      </c>
      <c r="AC34" s="162">
        <v>450000</v>
      </c>
      <c r="AD34" s="162">
        <f t="shared" si="9"/>
        <v>427500</v>
      </c>
      <c r="AE34" s="162">
        <v>450000</v>
      </c>
      <c r="AF34" s="162">
        <f t="shared" si="10"/>
        <v>427500</v>
      </c>
      <c r="AG34" s="162">
        <v>450000</v>
      </c>
      <c r="AH34" s="162">
        <f t="shared" si="11"/>
        <v>427500</v>
      </c>
      <c r="AI34" s="162">
        <v>450000</v>
      </c>
      <c r="AJ34" s="162">
        <f t="shared" si="12"/>
        <v>427500</v>
      </c>
      <c r="AK34" s="162">
        <v>450000</v>
      </c>
      <c r="AL34" s="162">
        <f t="shared" si="13"/>
        <v>427500</v>
      </c>
      <c r="AM34" s="85" t="s">
        <v>8</v>
      </c>
      <c r="AN34" s="85" t="str">
        <f t="shared" si="14"/>
        <v>N/A</v>
      </c>
      <c r="AO34" s="162">
        <v>450000</v>
      </c>
      <c r="AP34" s="162">
        <f t="shared" si="15"/>
        <v>427500</v>
      </c>
      <c r="AQ34" s="162">
        <v>450000</v>
      </c>
      <c r="AR34" s="162">
        <f t="shared" si="16"/>
        <v>427500</v>
      </c>
      <c r="AS34" s="162">
        <v>450000</v>
      </c>
      <c r="AT34" s="162">
        <f t="shared" si="17"/>
        <v>427500</v>
      </c>
      <c r="AU34" s="162">
        <v>450000</v>
      </c>
      <c r="AV34" s="162">
        <f t="shared" si="18"/>
        <v>427500</v>
      </c>
      <c r="AW34" s="162">
        <v>450000</v>
      </c>
      <c r="AX34" s="162">
        <f t="shared" si="19"/>
        <v>427500</v>
      </c>
      <c r="AY34" s="162">
        <v>450000</v>
      </c>
      <c r="AZ34" s="162">
        <f t="shared" si="19"/>
        <v>427500</v>
      </c>
    </row>
    <row r="35" spans="1:245" x14ac:dyDescent="0.2">
      <c r="A35" s="13">
        <v>21</v>
      </c>
      <c r="B35" s="16" t="s">
        <v>292</v>
      </c>
      <c r="C35" s="49">
        <v>1</v>
      </c>
      <c r="D35" s="79"/>
      <c r="E35" s="162">
        <v>5407636</v>
      </c>
      <c r="F35" s="162">
        <f t="shared" si="0"/>
        <v>5137254.2</v>
      </c>
      <c r="G35" s="162">
        <v>4852279</v>
      </c>
      <c r="H35" s="162">
        <f t="shared" si="0"/>
        <v>4609665.05</v>
      </c>
      <c r="I35" s="85" t="s">
        <v>8</v>
      </c>
      <c r="J35" s="85" t="str">
        <f t="shared" si="0"/>
        <v>N/A</v>
      </c>
      <c r="K35" s="162">
        <v>6463200</v>
      </c>
      <c r="L35" s="162">
        <f t="shared" si="0"/>
        <v>6140040</v>
      </c>
      <c r="M35" s="88" t="s">
        <v>8</v>
      </c>
      <c r="N35" s="88" t="str">
        <f t="shared" si="1"/>
        <v>N/A</v>
      </c>
      <c r="O35" s="88" t="s">
        <v>8</v>
      </c>
      <c r="P35" s="88" t="str">
        <f t="shared" si="2"/>
        <v>N/A</v>
      </c>
      <c r="Q35" s="85" t="s">
        <v>8</v>
      </c>
      <c r="R35" s="85" t="str">
        <f t="shared" si="3"/>
        <v>N/A</v>
      </c>
      <c r="S35" s="85" t="s">
        <v>8</v>
      </c>
      <c r="T35" s="85" t="str">
        <f t="shared" si="4"/>
        <v>N/A</v>
      </c>
      <c r="U35" s="88" t="s">
        <v>8</v>
      </c>
      <c r="V35" s="88" t="str">
        <f t="shared" si="5"/>
        <v>N/A</v>
      </c>
      <c r="W35" s="162">
        <v>4214314</v>
      </c>
      <c r="X35" s="162">
        <f t="shared" si="6"/>
        <v>4003598.3</v>
      </c>
      <c r="Y35" s="162">
        <v>4494500</v>
      </c>
      <c r="Z35" s="162">
        <f t="shared" si="7"/>
        <v>4269775</v>
      </c>
      <c r="AA35" s="162">
        <v>4519653</v>
      </c>
      <c r="AB35" s="162">
        <f t="shared" si="8"/>
        <v>4293670.3499999996</v>
      </c>
      <c r="AC35" s="162">
        <v>4440657</v>
      </c>
      <c r="AD35" s="162">
        <f t="shared" si="9"/>
        <v>4218624.1500000004</v>
      </c>
      <c r="AE35" s="88" t="s">
        <v>8</v>
      </c>
      <c r="AF35" s="88" t="str">
        <f t="shared" si="10"/>
        <v>N/A</v>
      </c>
      <c r="AG35" s="88" t="s">
        <v>8</v>
      </c>
      <c r="AH35" s="88" t="str">
        <f t="shared" si="11"/>
        <v>N/A</v>
      </c>
      <c r="AI35" s="88" t="s">
        <v>8</v>
      </c>
      <c r="AJ35" s="88" t="str">
        <f t="shared" si="12"/>
        <v>N/A</v>
      </c>
      <c r="AK35" s="162">
        <v>4195515</v>
      </c>
      <c r="AL35" s="162">
        <f t="shared" si="13"/>
        <v>3985739.25</v>
      </c>
      <c r="AM35" s="162">
        <v>8604655</v>
      </c>
      <c r="AN35" s="162">
        <f t="shared" si="14"/>
        <v>8174422.25</v>
      </c>
      <c r="AO35" s="162">
        <v>4195515</v>
      </c>
      <c r="AP35" s="162">
        <f t="shared" si="15"/>
        <v>3985739.25</v>
      </c>
      <c r="AQ35" s="162">
        <v>4345905</v>
      </c>
      <c r="AR35" s="162">
        <f t="shared" si="16"/>
        <v>4128609.75</v>
      </c>
      <c r="AS35" s="162">
        <v>4195515</v>
      </c>
      <c r="AT35" s="162">
        <f t="shared" si="17"/>
        <v>3985739.25</v>
      </c>
      <c r="AU35" s="162">
        <v>11461337</v>
      </c>
      <c r="AV35" s="162">
        <f t="shared" si="18"/>
        <v>10888270.15</v>
      </c>
      <c r="AW35" s="162">
        <v>12548980</v>
      </c>
      <c r="AX35" s="162">
        <f t="shared" si="19"/>
        <v>11921531</v>
      </c>
      <c r="AY35" s="162">
        <v>8014802</v>
      </c>
      <c r="AZ35" s="162">
        <f t="shared" si="19"/>
        <v>7614061.9000000004</v>
      </c>
    </row>
    <row r="36" spans="1:245" x14ac:dyDescent="0.2">
      <c r="A36" s="13">
        <v>22</v>
      </c>
      <c r="B36" s="16" t="s">
        <v>178</v>
      </c>
      <c r="C36" s="49">
        <v>1</v>
      </c>
      <c r="D36" s="79"/>
      <c r="E36" s="162">
        <v>26391</v>
      </c>
      <c r="F36" s="162">
        <f t="shared" si="0"/>
        <v>25071.45</v>
      </c>
      <c r="G36" s="162">
        <v>23654</v>
      </c>
      <c r="H36" s="162">
        <f t="shared" si="0"/>
        <v>22471.3</v>
      </c>
      <c r="I36" s="162">
        <v>53381</v>
      </c>
      <c r="J36" s="162">
        <f t="shared" si="0"/>
        <v>50711.95</v>
      </c>
      <c r="K36" s="162">
        <v>29114</v>
      </c>
      <c r="L36" s="162">
        <f t="shared" si="0"/>
        <v>27658.3</v>
      </c>
      <c r="M36" s="88" t="s">
        <v>8</v>
      </c>
      <c r="N36" s="88" t="str">
        <f t="shared" si="1"/>
        <v>N/A</v>
      </c>
      <c r="O36" s="88" t="s">
        <v>8</v>
      </c>
      <c r="P36" s="88" t="str">
        <f t="shared" si="2"/>
        <v>N/A</v>
      </c>
      <c r="Q36" s="85" t="s">
        <v>8</v>
      </c>
      <c r="R36" s="85" t="str">
        <f t="shared" si="3"/>
        <v>N/A</v>
      </c>
      <c r="S36" s="85" t="s">
        <v>8</v>
      </c>
      <c r="T36" s="85" t="str">
        <f t="shared" si="4"/>
        <v>N/A</v>
      </c>
      <c r="U36" s="88" t="s">
        <v>8</v>
      </c>
      <c r="V36" s="88" t="str">
        <f t="shared" si="5"/>
        <v>N/A</v>
      </c>
      <c r="W36" s="162">
        <v>24462</v>
      </c>
      <c r="X36" s="162">
        <f t="shared" si="6"/>
        <v>23238.9</v>
      </c>
      <c r="Y36" s="162">
        <v>24037</v>
      </c>
      <c r="Z36" s="162">
        <f t="shared" si="7"/>
        <v>22835.15</v>
      </c>
      <c r="AA36" s="162">
        <v>24692</v>
      </c>
      <c r="AB36" s="162">
        <f t="shared" si="8"/>
        <v>23457.4</v>
      </c>
      <c r="AC36" s="162">
        <v>24037</v>
      </c>
      <c r="AD36" s="162">
        <f t="shared" si="9"/>
        <v>22835.15</v>
      </c>
      <c r="AE36" s="88" t="s">
        <v>8</v>
      </c>
      <c r="AF36" s="88" t="str">
        <f t="shared" si="10"/>
        <v>N/A</v>
      </c>
      <c r="AG36" s="88" t="s">
        <v>8</v>
      </c>
      <c r="AH36" s="88" t="str">
        <f t="shared" si="11"/>
        <v>N/A</v>
      </c>
      <c r="AI36" s="88" t="s">
        <v>8</v>
      </c>
      <c r="AJ36" s="88" t="str">
        <f t="shared" si="12"/>
        <v>N/A</v>
      </c>
      <c r="AK36" s="162">
        <v>23386</v>
      </c>
      <c r="AL36" s="162">
        <f t="shared" si="13"/>
        <v>22216.7</v>
      </c>
      <c r="AM36" s="162">
        <v>41946</v>
      </c>
      <c r="AN36" s="162">
        <f t="shared" si="14"/>
        <v>39848.699999999997</v>
      </c>
      <c r="AO36" s="162">
        <v>24430</v>
      </c>
      <c r="AP36" s="162">
        <f t="shared" si="15"/>
        <v>23208.5</v>
      </c>
      <c r="AQ36" s="162">
        <v>24037</v>
      </c>
      <c r="AR36" s="162">
        <f t="shared" si="16"/>
        <v>22835.15</v>
      </c>
      <c r="AS36" s="162">
        <v>25285</v>
      </c>
      <c r="AT36" s="162">
        <f t="shared" si="17"/>
        <v>24020.75</v>
      </c>
      <c r="AU36" s="162">
        <v>51628</v>
      </c>
      <c r="AV36" s="162">
        <f t="shared" si="18"/>
        <v>49046.6</v>
      </c>
      <c r="AW36" s="162">
        <v>43323</v>
      </c>
      <c r="AX36" s="162">
        <f t="shared" si="19"/>
        <v>41156.85</v>
      </c>
      <c r="AY36" s="162">
        <v>43788</v>
      </c>
      <c r="AZ36" s="162">
        <f t="shared" si="19"/>
        <v>41598.6</v>
      </c>
    </row>
    <row r="37" spans="1:245" x14ac:dyDescent="0.2">
      <c r="A37" s="13">
        <v>22</v>
      </c>
      <c r="B37" s="12" t="s">
        <v>179</v>
      </c>
      <c r="C37" s="49">
        <v>1</v>
      </c>
      <c r="D37" s="79"/>
      <c r="E37" s="162">
        <v>2886804</v>
      </c>
      <c r="F37" s="162">
        <f t="shared" si="0"/>
        <v>2742463.8</v>
      </c>
      <c r="G37" s="162">
        <v>2368856</v>
      </c>
      <c r="H37" s="162">
        <f t="shared" si="0"/>
        <v>2250413.2000000002</v>
      </c>
      <c r="I37" s="162">
        <v>1195555</v>
      </c>
      <c r="J37" s="162">
        <f t="shared" si="0"/>
        <v>1135777.25</v>
      </c>
      <c r="K37" s="162">
        <v>1327639</v>
      </c>
      <c r="L37" s="162">
        <f t="shared" si="0"/>
        <v>1261257.05</v>
      </c>
      <c r="M37" s="162">
        <v>1429735</v>
      </c>
      <c r="N37" s="162">
        <f t="shared" si="1"/>
        <v>1358248.25</v>
      </c>
      <c r="O37" s="162">
        <v>1057084</v>
      </c>
      <c r="P37" s="162">
        <f t="shared" si="2"/>
        <v>1004229.8</v>
      </c>
      <c r="Q37" s="162">
        <v>1028454</v>
      </c>
      <c r="R37" s="162">
        <f t="shared" si="3"/>
        <v>977031.3</v>
      </c>
      <c r="S37" s="162">
        <v>1264484</v>
      </c>
      <c r="T37" s="162">
        <f t="shared" si="4"/>
        <v>1201259.8</v>
      </c>
      <c r="U37" s="162">
        <v>1356523</v>
      </c>
      <c r="V37" s="162">
        <f t="shared" si="5"/>
        <v>1288696.8500000001</v>
      </c>
      <c r="W37" s="162">
        <v>1119799</v>
      </c>
      <c r="X37" s="162">
        <f t="shared" si="6"/>
        <v>1063809.05</v>
      </c>
      <c r="Y37" s="162">
        <v>1934919</v>
      </c>
      <c r="Z37" s="162">
        <f t="shared" si="7"/>
        <v>1838173.05</v>
      </c>
      <c r="AA37" s="162">
        <v>2042796</v>
      </c>
      <c r="AB37" s="162">
        <f t="shared" si="8"/>
        <v>1940656.2</v>
      </c>
      <c r="AC37" s="162">
        <v>2043478</v>
      </c>
      <c r="AD37" s="162">
        <f t="shared" si="9"/>
        <v>1941304.1</v>
      </c>
      <c r="AE37" s="162">
        <v>1894286</v>
      </c>
      <c r="AF37" s="162">
        <f t="shared" si="10"/>
        <v>1799571.7</v>
      </c>
      <c r="AG37" s="162">
        <v>1794826</v>
      </c>
      <c r="AH37" s="162">
        <f t="shared" si="11"/>
        <v>1705084.7</v>
      </c>
      <c r="AI37" s="162">
        <v>1894286</v>
      </c>
      <c r="AJ37" s="162">
        <f t="shared" si="12"/>
        <v>1799571.7</v>
      </c>
      <c r="AK37" s="162">
        <v>1724126</v>
      </c>
      <c r="AL37" s="162">
        <f t="shared" si="13"/>
        <v>1637919.7</v>
      </c>
      <c r="AM37" s="162">
        <v>4200744</v>
      </c>
      <c r="AN37" s="162">
        <f t="shared" si="14"/>
        <v>3990706.8</v>
      </c>
      <c r="AO37" s="162">
        <v>1843289</v>
      </c>
      <c r="AP37" s="162">
        <f t="shared" si="15"/>
        <v>1751124.55</v>
      </c>
      <c r="AQ37" s="162">
        <v>1769558</v>
      </c>
      <c r="AR37" s="162">
        <f t="shared" si="16"/>
        <v>1681080.1</v>
      </c>
      <c r="AS37" s="162">
        <v>1941475</v>
      </c>
      <c r="AT37" s="162">
        <f t="shared" si="17"/>
        <v>1844401.25</v>
      </c>
      <c r="AU37" s="162">
        <v>2354332</v>
      </c>
      <c r="AV37" s="162">
        <f t="shared" si="18"/>
        <v>2236615.4</v>
      </c>
      <c r="AW37" s="162">
        <v>5489785</v>
      </c>
      <c r="AX37" s="162">
        <f t="shared" si="19"/>
        <v>5215295.75</v>
      </c>
      <c r="AY37" s="162">
        <v>3622536</v>
      </c>
      <c r="AZ37" s="162">
        <f t="shared" si="19"/>
        <v>3441409.2</v>
      </c>
    </row>
    <row r="38" spans="1:245" x14ac:dyDescent="0.2">
      <c r="A38" s="13">
        <v>23</v>
      </c>
      <c r="B38" s="12" t="s">
        <v>293</v>
      </c>
      <c r="C38" s="49">
        <v>1</v>
      </c>
      <c r="D38" s="79"/>
      <c r="E38" s="162">
        <v>221355</v>
      </c>
      <c r="F38" s="162">
        <f t="shared" si="0"/>
        <v>210287.25</v>
      </c>
      <c r="G38" s="162">
        <v>213998</v>
      </c>
      <c r="H38" s="162">
        <f t="shared" si="0"/>
        <v>203298.1</v>
      </c>
      <c r="I38" s="162">
        <v>2471</v>
      </c>
      <c r="J38" s="162">
        <f t="shared" si="0"/>
        <v>2347.4499999999998</v>
      </c>
      <c r="K38" s="88" t="s">
        <v>8</v>
      </c>
      <c r="L38" s="88" t="str">
        <f t="shared" si="0"/>
        <v>N/A</v>
      </c>
      <c r="M38" s="88" t="s">
        <v>8</v>
      </c>
      <c r="N38" s="88" t="str">
        <f t="shared" si="1"/>
        <v>N/A</v>
      </c>
      <c r="O38" s="88" t="s">
        <v>8</v>
      </c>
      <c r="P38" s="88" t="str">
        <f t="shared" si="2"/>
        <v>N/A</v>
      </c>
      <c r="Q38" s="85" t="s">
        <v>8</v>
      </c>
      <c r="R38" s="85" t="str">
        <f t="shared" si="3"/>
        <v>N/A</v>
      </c>
      <c r="S38" s="85" t="s">
        <v>8</v>
      </c>
      <c r="T38" s="85" t="str">
        <f t="shared" si="4"/>
        <v>N/A</v>
      </c>
      <c r="U38" s="88" t="s">
        <v>8</v>
      </c>
      <c r="V38" s="88" t="str">
        <f t="shared" si="5"/>
        <v>N/A</v>
      </c>
      <c r="W38" s="162">
        <v>156330</v>
      </c>
      <c r="X38" s="162">
        <f t="shared" si="6"/>
        <v>148513.5</v>
      </c>
      <c r="Y38" s="162">
        <v>310590</v>
      </c>
      <c r="Z38" s="162">
        <f t="shared" si="7"/>
        <v>295060.5</v>
      </c>
      <c r="AA38" s="162">
        <v>318924</v>
      </c>
      <c r="AB38" s="162">
        <f t="shared" si="8"/>
        <v>302977.8</v>
      </c>
      <c r="AC38" s="162">
        <v>339896</v>
      </c>
      <c r="AD38" s="162">
        <f t="shared" si="9"/>
        <v>322901.2</v>
      </c>
      <c r="AE38" s="88" t="s">
        <v>8</v>
      </c>
      <c r="AF38" s="88" t="str">
        <f t="shared" si="10"/>
        <v>N/A</v>
      </c>
      <c r="AG38" s="88" t="s">
        <v>8</v>
      </c>
      <c r="AH38" s="88" t="str">
        <f t="shared" si="11"/>
        <v>N/A</v>
      </c>
      <c r="AI38" s="88" t="s">
        <v>8</v>
      </c>
      <c r="AJ38" s="88" t="str">
        <f t="shared" si="12"/>
        <v>N/A</v>
      </c>
      <c r="AK38" s="162">
        <v>909028</v>
      </c>
      <c r="AL38" s="162">
        <f t="shared" si="13"/>
        <v>863576.6</v>
      </c>
      <c r="AM38" s="162">
        <v>379488</v>
      </c>
      <c r="AN38" s="162">
        <f t="shared" si="14"/>
        <v>360513.6</v>
      </c>
      <c r="AO38" s="162">
        <v>909028</v>
      </c>
      <c r="AP38" s="162">
        <f t="shared" si="15"/>
        <v>863576.6</v>
      </c>
      <c r="AQ38" s="162">
        <v>318635</v>
      </c>
      <c r="AR38" s="162">
        <f t="shared" si="16"/>
        <v>302703.25</v>
      </c>
      <c r="AS38" s="162">
        <v>909028</v>
      </c>
      <c r="AT38" s="162">
        <f t="shared" si="17"/>
        <v>863576.6</v>
      </c>
      <c r="AU38" s="85" t="s">
        <v>8</v>
      </c>
      <c r="AV38" s="85" t="str">
        <f t="shared" si="18"/>
        <v>N/A</v>
      </c>
      <c r="AW38" s="162">
        <v>1612000</v>
      </c>
      <c r="AX38" s="162">
        <f t="shared" si="19"/>
        <v>1531400</v>
      </c>
      <c r="AY38" s="162">
        <v>565555</v>
      </c>
      <c r="AZ38" s="162">
        <f t="shared" si="19"/>
        <v>537277.25</v>
      </c>
    </row>
    <row r="39" spans="1:245" x14ac:dyDescent="0.2">
      <c r="A39" s="13">
        <v>24</v>
      </c>
      <c r="B39" s="12" t="s">
        <v>294</v>
      </c>
      <c r="C39" s="49">
        <v>1</v>
      </c>
      <c r="D39" s="79"/>
      <c r="E39" s="162">
        <v>561482</v>
      </c>
      <c r="F39" s="162">
        <f t="shared" si="0"/>
        <v>533407.9</v>
      </c>
      <c r="G39" s="162">
        <v>320767</v>
      </c>
      <c r="H39" s="162">
        <f t="shared" si="0"/>
        <v>304728.65000000002</v>
      </c>
      <c r="I39" s="162">
        <v>57543</v>
      </c>
      <c r="J39" s="162">
        <f t="shared" si="0"/>
        <v>54665.85</v>
      </c>
      <c r="K39" s="162">
        <v>486606</v>
      </c>
      <c r="L39" s="162">
        <f t="shared" si="0"/>
        <v>462275.7</v>
      </c>
      <c r="M39" s="88" t="s">
        <v>8</v>
      </c>
      <c r="N39" s="88" t="str">
        <f t="shared" si="1"/>
        <v>N/A</v>
      </c>
      <c r="O39" s="88" t="s">
        <v>8</v>
      </c>
      <c r="P39" s="88" t="str">
        <f t="shared" si="2"/>
        <v>N/A</v>
      </c>
      <c r="Q39" s="85" t="s">
        <v>8</v>
      </c>
      <c r="R39" s="85" t="str">
        <f t="shared" si="3"/>
        <v>N/A</v>
      </c>
      <c r="S39" s="85" t="s">
        <v>8</v>
      </c>
      <c r="T39" s="85" t="str">
        <f t="shared" si="4"/>
        <v>N/A</v>
      </c>
      <c r="U39" s="88" t="s">
        <v>8</v>
      </c>
      <c r="V39" s="88" t="str">
        <f t="shared" si="5"/>
        <v>N/A</v>
      </c>
      <c r="W39" s="162">
        <v>191400</v>
      </c>
      <c r="X39" s="162">
        <f t="shared" si="6"/>
        <v>181830</v>
      </c>
      <c r="Y39" s="162">
        <v>368454</v>
      </c>
      <c r="Z39" s="162">
        <f t="shared" si="7"/>
        <v>350031.3</v>
      </c>
      <c r="AA39" s="162">
        <v>368663</v>
      </c>
      <c r="AB39" s="162">
        <f t="shared" si="8"/>
        <v>350229.85</v>
      </c>
      <c r="AC39" s="162">
        <v>513181</v>
      </c>
      <c r="AD39" s="162">
        <f t="shared" si="9"/>
        <v>487521.95</v>
      </c>
      <c r="AE39" s="88" t="s">
        <v>8</v>
      </c>
      <c r="AF39" s="88" t="str">
        <f t="shared" si="10"/>
        <v>N/A</v>
      </c>
      <c r="AG39" s="88" t="s">
        <v>8</v>
      </c>
      <c r="AH39" s="88" t="str">
        <f t="shared" si="11"/>
        <v>N/A</v>
      </c>
      <c r="AI39" s="88" t="s">
        <v>8</v>
      </c>
      <c r="AJ39" s="88" t="str">
        <f t="shared" si="12"/>
        <v>N/A</v>
      </c>
      <c r="AK39" s="162">
        <v>454514</v>
      </c>
      <c r="AL39" s="162">
        <f t="shared" si="13"/>
        <v>431788.3</v>
      </c>
      <c r="AM39" s="162">
        <v>568823</v>
      </c>
      <c r="AN39" s="162">
        <f t="shared" si="14"/>
        <v>540381.85</v>
      </c>
      <c r="AO39" s="162">
        <v>454514</v>
      </c>
      <c r="AP39" s="162">
        <f t="shared" si="15"/>
        <v>431788.3</v>
      </c>
      <c r="AQ39" s="162">
        <v>317950</v>
      </c>
      <c r="AR39" s="162">
        <f t="shared" si="16"/>
        <v>302052.5</v>
      </c>
      <c r="AS39" s="162">
        <v>454514</v>
      </c>
      <c r="AT39" s="162">
        <f t="shared" si="17"/>
        <v>431788.3</v>
      </c>
      <c r="AU39" s="162">
        <v>862910</v>
      </c>
      <c r="AV39" s="162">
        <f t="shared" si="18"/>
        <v>819764.5</v>
      </c>
      <c r="AW39" s="162">
        <v>806000</v>
      </c>
      <c r="AX39" s="162">
        <f t="shared" si="19"/>
        <v>765700</v>
      </c>
      <c r="AY39" s="162">
        <v>653759</v>
      </c>
      <c r="AZ39" s="162">
        <f t="shared" si="19"/>
        <v>621071.05000000005</v>
      </c>
    </row>
    <row r="40" spans="1:245" ht="13.5" thickBot="1" x14ac:dyDescent="0.25">
      <c r="A40" s="15">
        <v>25</v>
      </c>
      <c r="B40" s="16" t="s">
        <v>180</v>
      </c>
      <c r="C40" s="50">
        <v>1</v>
      </c>
      <c r="D40" s="79"/>
      <c r="E40" s="162">
        <v>34386</v>
      </c>
      <c r="F40" s="162">
        <f t="shared" si="0"/>
        <v>32666.7</v>
      </c>
      <c r="G40" s="162">
        <v>41753</v>
      </c>
      <c r="H40" s="162">
        <f t="shared" si="0"/>
        <v>39665.35</v>
      </c>
      <c r="I40" s="85" t="s">
        <v>8</v>
      </c>
      <c r="J40" s="85" t="str">
        <f t="shared" si="0"/>
        <v>N/A</v>
      </c>
      <c r="K40" s="162">
        <v>244171</v>
      </c>
      <c r="L40" s="162">
        <f t="shared" si="0"/>
        <v>231962.45</v>
      </c>
      <c r="M40" s="88" t="s">
        <v>8</v>
      </c>
      <c r="N40" s="88" t="str">
        <f t="shared" si="1"/>
        <v>N/A</v>
      </c>
      <c r="O40" s="88" t="s">
        <v>8</v>
      </c>
      <c r="P40" s="88" t="str">
        <f t="shared" si="2"/>
        <v>N/A</v>
      </c>
      <c r="Q40" s="85" t="s">
        <v>8</v>
      </c>
      <c r="R40" s="85" t="str">
        <f t="shared" si="3"/>
        <v>N/A</v>
      </c>
      <c r="S40" s="85" t="s">
        <v>8</v>
      </c>
      <c r="T40" s="85" t="str">
        <f t="shared" si="4"/>
        <v>N/A</v>
      </c>
      <c r="U40" s="88" t="s">
        <v>8</v>
      </c>
      <c r="V40" s="88" t="str">
        <f t="shared" si="5"/>
        <v>N/A</v>
      </c>
      <c r="W40" s="162">
        <v>34513</v>
      </c>
      <c r="X40" s="162">
        <f t="shared" si="6"/>
        <v>32787.35</v>
      </c>
      <c r="Y40" s="162">
        <v>97808</v>
      </c>
      <c r="Z40" s="162">
        <f t="shared" si="7"/>
        <v>92917.6</v>
      </c>
      <c r="AA40" s="162">
        <v>97808</v>
      </c>
      <c r="AB40" s="162">
        <f t="shared" si="8"/>
        <v>92917.6</v>
      </c>
      <c r="AC40" s="162">
        <v>34508</v>
      </c>
      <c r="AD40" s="162">
        <f t="shared" si="9"/>
        <v>32782.6</v>
      </c>
      <c r="AE40" s="88" t="s">
        <v>8</v>
      </c>
      <c r="AF40" s="88" t="str">
        <f t="shared" si="10"/>
        <v>N/A</v>
      </c>
      <c r="AG40" s="88" t="s">
        <v>8</v>
      </c>
      <c r="AH40" s="88" t="str">
        <f t="shared" si="11"/>
        <v>N/A</v>
      </c>
      <c r="AI40" s="88" t="s">
        <v>8</v>
      </c>
      <c r="AJ40" s="88" t="str">
        <f t="shared" si="12"/>
        <v>N/A</v>
      </c>
      <c r="AK40" s="162">
        <v>32641</v>
      </c>
      <c r="AL40" s="162">
        <f t="shared" si="13"/>
        <v>31008.95</v>
      </c>
      <c r="AM40" s="162">
        <v>74041</v>
      </c>
      <c r="AN40" s="162">
        <f t="shared" si="14"/>
        <v>70338.95</v>
      </c>
      <c r="AO40" s="162">
        <v>35625</v>
      </c>
      <c r="AP40" s="162">
        <f t="shared" si="15"/>
        <v>33843.75</v>
      </c>
      <c r="AQ40" s="162">
        <v>66569</v>
      </c>
      <c r="AR40" s="162">
        <f t="shared" si="16"/>
        <v>63240.55</v>
      </c>
      <c r="AS40" s="162">
        <v>38080</v>
      </c>
      <c r="AT40" s="162">
        <f t="shared" si="17"/>
        <v>36176</v>
      </c>
      <c r="AU40" s="162">
        <v>432994</v>
      </c>
      <c r="AV40" s="162">
        <f t="shared" si="18"/>
        <v>411344.3</v>
      </c>
      <c r="AW40" s="162">
        <v>63175</v>
      </c>
      <c r="AX40" s="162">
        <f t="shared" si="19"/>
        <v>60016.25</v>
      </c>
      <c r="AY40" s="162">
        <v>173445</v>
      </c>
      <c r="AZ40" s="162">
        <f t="shared" si="19"/>
        <v>164772.75</v>
      </c>
    </row>
    <row r="41" spans="1:245" s="47" customFormat="1" ht="15.75" thickBot="1" x14ac:dyDescent="0.3">
      <c r="A41" s="61"/>
      <c r="B41" s="62" t="s">
        <v>4</v>
      </c>
      <c r="C41" s="76"/>
      <c r="D41" s="74"/>
      <c r="E41" s="86"/>
      <c r="F41" s="86">
        <f t="shared" si="0"/>
        <v>0</v>
      </c>
      <c r="G41" s="86"/>
      <c r="H41" s="86">
        <f t="shared" si="0"/>
        <v>0</v>
      </c>
      <c r="I41" s="86"/>
      <c r="J41" s="86">
        <f t="shared" si="0"/>
        <v>0</v>
      </c>
      <c r="K41" s="86"/>
      <c r="L41" s="86">
        <f t="shared" si="0"/>
        <v>0</v>
      </c>
      <c r="M41" s="86"/>
      <c r="N41" s="86">
        <f t="shared" si="1"/>
        <v>0</v>
      </c>
      <c r="O41" s="86"/>
      <c r="P41" s="86">
        <f t="shared" si="2"/>
        <v>0</v>
      </c>
      <c r="Q41" s="86"/>
      <c r="R41" s="86">
        <f t="shared" si="3"/>
        <v>0</v>
      </c>
      <c r="S41" s="86"/>
      <c r="T41" s="86">
        <f t="shared" si="4"/>
        <v>0</v>
      </c>
      <c r="U41" s="86"/>
      <c r="V41" s="86">
        <f t="shared" si="5"/>
        <v>0</v>
      </c>
      <c r="W41" s="86"/>
      <c r="X41" s="86">
        <f t="shared" si="6"/>
        <v>0</v>
      </c>
      <c r="Y41" s="86"/>
      <c r="Z41" s="86">
        <f t="shared" si="7"/>
        <v>0</v>
      </c>
      <c r="AA41" s="86"/>
      <c r="AB41" s="86">
        <f t="shared" si="8"/>
        <v>0</v>
      </c>
      <c r="AC41" s="86"/>
      <c r="AD41" s="86">
        <f t="shared" si="9"/>
        <v>0</v>
      </c>
      <c r="AE41" s="86"/>
      <c r="AF41" s="86">
        <f t="shared" si="10"/>
        <v>0</v>
      </c>
      <c r="AG41" s="86"/>
      <c r="AH41" s="86">
        <f t="shared" si="11"/>
        <v>0</v>
      </c>
      <c r="AI41" s="86"/>
      <c r="AJ41" s="86">
        <f t="shared" si="12"/>
        <v>0</v>
      </c>
      <c r="AK41" s="86"/>
      <c r="AL41" s="86">
        <f t="shared" si="13"/>
        <v>0</v>
      </c>
      <c r="AM41" s="86"/>
      <c r="AN41" s="86">
        <f t="shared" si="14"/>
        <v>0</v>
      </c>
      <c r="AO41" s="86"/>
      <c r="AP41" s="86">
        <f t="shared" si="15"/>
        <v>0</v>
      </c>
      <c r="AQ41" s="86"/>
      <c r="AR41" s="118">
        <f t="shared" si="16"/>
        <v>0</v>
      </c>
      <c r="AS41" s="118"/>
      <c r="AT41" s="189">
        <f t="shared" si="17"/>
        <v>0</v>
      </c>
      <c r="AU41" s="125"/>
      <c r="AV41" s="125">
        <f t="shared" si="18"/>
        <v>0</v>
      </c>
      <c r="AW41" s="123"/>
      <c r="AX41" s="123">
        <f t="shared" si="19"/>
        <v>0</v>
      </c>
      <c r="AY41" s="123"/>
      <c r="AZ41" s="123">
        <f t="shared" si="19"/>
        <v>0</v>
      </c>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row>
    <row r="42" spans="1:245" ht="13.5" thickBot="1" x14ac:dyDescent="0.25">
      <c r="A42" s="17">
        <v>26</v>
      </c>
      <c r="B42" s="11" t="s">
        <v>181</v>
      </c>
      <c r="C42" s="50">
        <v>1</v>
      </c>
      <c r="D42" s="79"/>
      <c r="E42" s="162">
        <v>153927</v>
      </c>
      <c r="F42" s="162">
        <f t="shared" si="0"/>
        <v>146230.65</v>
      </c>
      <c r="G42" s="162">
        <v>167157</v>
      </c>
      <c r="H42" s="162">
        <f t="shared" si="0"/>
        <v>158799.15</v>
      </c>
      <c r="I42" s="162">
        <v>216999</v>
      </c>
      <c r="J42" s="162">
        <f t="shared" si="0"/>
        <v>206149.05</v>
      </c>
      <c r="K42" s="85" t="s">
        <v>8</v>
      </c>
      <c r="L42" s="85" t="str">
        <f t="shared" si="0"/>
        <v>N/A</v>
      </c>
      <c r="M42" s="162">
        <v>133107</v>
      </c>
      <c r="N42" s="162">
        <f t="shared" si="1"/>
        <v>126451.65</v>
      </c>
      <c r="O42" s="162">
        <v>241383</v>
      </c>
      <c r="P42" s="162">
        <f t="shared" si="2"/>
        <v>229313.85</v>
      </c>
      <c r="Q42" s="162">
        <v>207063</v>
      </c>
      <c r="R42" s="162">
        <f t="shared" si="3"/>
        <v>196709.85</v>
      </c>
      <c r="S42" s="162">
        <v>316769</v>
      </c>
      <c r="T42" s="162">
        <f t="shared" si="4"/>
        <v>300930.55</v>
      </c>
      <c r="U42" s="162">
        <v>151961</v>
      </c>
      <c r="V42" s="162">
        <f t="shared" si="5"/>
        <v>144362.95000000001</v>
      </c>
      <c r="W42" s="85" t="s">
        <v>8</v>
      </c>
      <c r="X42" s="85" t="str">
        <f t="shared" si="6"/>
        <v>N/A</v>
      </c>
      <c r="Y42" s="162">
        <v>235543</v>
      </c>
      <c r="Z42" s="162">
        <f t="shared" si="7"/>
        <v>223765.85</v>
      </c>
      <c r="AA42" s="162">
        <v>252629</v>
      </c>
      <c r="AB42" s="162">
        <f t="shared" si="8"/>
        <v>239997.55</v>
      </c>
      <c r="AC42" s="162">
        <v>187977</v>
      </c>
      <c r="AD42" s="162">
        <f t="shared" si="9"/>
        <v>178578.15</v>
      </c>
      <c r="AE42" s="162">
        <v>164235</v>
      </c>
      <c r="AF42" s="162">
        <f t="shared" si="10"/>
        <v>156023.25</v>
      </c>
      <c r="AG42" s="162">
        <v>151906</v>
      </c>
      <c r="AH42" s="162">
        <f t="shared" si="11"/>
        <v>144310.70000000001</v>
      </c>
      <c r="AI42" s="162">
        <v>164235</v>
      </c>
      <c r="AJ42" s="162">
        <f t="shared" si="12"/>
        <v>156023.25</v>
      </c>
      <c r="AK42" s="162">
        <v>258723</v>
      </c>
      <c r="AL42" s="162">
        <f t="shared" si="13"/>
        <v>245786.85</v>
      </c>
      <c r="AM42" s="162">
        <v>296422</v>
      </c>
      <c r="AN42" s="162">
        <f t="shared" si="14"/>
        <v>281600.90000000002</v>
      </c>
      <c r="AO42" s="162">
        <v>295873</v>
      </c>
      <c r="AP42" s="162">
        <f t="shared" si="15"/>
        <v>281079.34999999998</v>
      </c>
      <c r="AQ42" s="162">
        <v>168404</v>
      </c>
      <c r="AR42" s="162">
        <f t="shared" si="16"/>
        <v>159983.79999999999</v>
      </c>
      <c r="AS42" s="162">
        <v>308458</v>
      </c>
      <c r="AT42" s="162">
        <f t="shared" si="17"/>
        <v>293035.09999999998</v>
      </c>
      <c r="AU42" s="85" t="s">
        <v>8</v>
      </c>
      <c r="AV42" s="85" t="str">
        <f t="shared" si="18"/>
        <v>N/A</v>
      </c>
      <c r="AW42" s="162">
        <v>980000</v>
      </c>
      <c r="AX42" s="162">
        <f t="shared" si="19"/>
        <v>931000</v>
      </c>
      <c r="AY42" s="162">
        <v>447993</v>
      </c>
      <c r="AZ42" s="162">
        <f t="shared" si="19"/>
        <v>425593.35</v>
      </c>
    </row>
    <row r="43" spans="1:245" ht="13.5" thickBot="1" x14ac:dyDescent="0.25">
      <c r="A43" s="13">
        <v>27</v>
      </c>
      <c r="B43" s="12" t="s">
        <v>263</v>
      </c>
      <c r="C43" s="50">
        <v>1</v>
      </c>
      <c r="D43" s="79"/>
      <c r="E43" s="162">
        <v>363296</v>
      </c>
      <c r="F43" s="162">
        <f t="shared" si="0"/>
        <v>345131.2</v>
      </c>
      <c r="G43" s="162">
        <v>423641</v>
      </c>
      <c r="H43" s="162">
        <f t="shared" si="0"/>
        <v>402458.95</v>
      </c>
      <c r="I43" s="162">
        <v>253035</v>
      </c>
      <c r="J43" s="162">
        <f t="shared" si="0"/>
        <v>240383.25</v>
      </c>
      <c r="K43" s="162">
        <v>281970</v>
      </c>
      <c r="L43" s="162">
        <f t="shared" si="0"/>
        <v>267871.5</v>
      </c>
      <c r="M43" s="162">
        <v>244950</v>
      </c>
      <c r="N43" s="162">
        <f t="shared" si="1"/>
        <v>232702.5</v>
      </c>
      <c r="O43" s="162">
        <v>273996</v>
      </c>
      <c r="P43" s="162">
        <f t="shared" si="2"/>
        <v>260296.2</v>
      </c>
      <c r="Q43" s="162">
        <v>254381</v>
      </c>
      <c r="R43" s="162">
        <f t="shared" si="3"/>
        <v>241661.95</v>
      </c>
      <c r="S43" s="162">
        <v>485012</v>
      </c>
      <c r="T43" s="162">
        <f t="shared" si="4"/>
        <v>460761.4</v>
      </c>
      <c r="U43" s="162">
        <v>228137</v>
      </c>
      <c r="V43" s="162">
        <f t="shared" si="5"/>
        <v>216730.15</v>
      </c>
      <c r="W43" s="162">
        <v>235616</v>
      </c>
      <c r="X43" s="162">
        <f t="shared" si="6"/>
        <v>223835.2</v>
      </c>
      <c r="Y43" s="162">
        <v>287522</v>
      </c>
      <c r="Z43" s="162">
        <f t="shared" si="7"/>
        <v>273145.90000000002</v>
      </c>
      <c r="AA43" s="162">
        <v>296871</v>
      </c>
      <c r="AB43" s="162">
        <f t="shared" si="8"/>
        <v>282027.45</v>
      </c>
      <c r="AC43" s="162">
        <v>277456</v>
      </c>
      <c r="AD43" s="162">
        <f t="shared" si="9"/>
        <v>263583.2</v>
      </c>
      <c r="AE43" s="162">
        <v>249210</v>
      </c>
      <c r="AF43" s="162">
        <f t="shared" si="10"/>
        <v>236749.5</v>
      </c>
      <c r="AG43" s="162">
        <v>240870</v>
      </c>
      <c r="AH43" s="162">
        <f t="shared" si="11"/>
        <v>228826.5</v>
      </c>
      <c r="AI43" s="162">
        <v>249210</v>
      </c>
      <c r="AJ43" s="162">
        <f t="shared" si="12"/>
        <v>236749.5</v>
      </c>
      <c r="AK43" s="162">
        <v>284007</v>
      </c>
      <c r="AL43" s="162">
        <f t="shared" si="13"/>
        <v>269806.65000000002</v>
      </c>
      <c r="AM43" s="162">
        <v>751251</v>
      </c>
      <c r="AN43" s="162">
        <f t="shared" si="14"/>
        <v>713688.45</v>
      </c>
      <c r="AO43" s="162">
        <v>284007</v>
      </c>
      <c r="AP43" s="162">
        <f t="shared" si="15"/>
        <v>269806.65000000002</v>
      </c>
      <c r="AQ43" s="162">
        <v>305853</v>
      </c>
      <c r="AR43" s="162">
        <f t="shared" si="16"/>
        <v>290560.34999999998</v>
      </c>
      <c r="AS43" s="162">
        <v>295125</v>
      </c>
      <c r="AT43" s="162">
        <f t="shared" si="17"/>
        <v>280368.75</v>
      </c>
      <c r="AU43" s="162">
        <v>500023</v>
      </c>
      <c r="AV43" s="162">
        <f t="shared" si="18"/>
        <v>475021.85</v>
      </c>
      <c r="AW43" s="162">
        <v>3659874</v>
      </c>
      <c r="AX43" s="162">
        <f t="shared" si="19"/>
        <v>3476880.3</v>
      </c>
      <c r="AY43" s="162">
        <v>526448</v>
      </c>
      <c r="AZ43" s="162">
        <f t="shared" si="19"/>
        <v>500125.6</v>
      </c>
    </row>
    <row r="44" spans="1:245" ht="13.5" thickBot="1" x14ac:dyDescent="0.25">
      <c r="A44" s="13">
        <v>28</v>
      </c>
      <c r="B44" s="12" t="s">
        <v>262</v>
      </c>
      <c r="C44" s="50">
        <v>1</v>
      </c>
      <c r="D44" s="79"/>
      <c r="E44" s="162">
        <v>77342</v>
      </c>
      <c r="F44" s="162">
        <f t="shared" si="0"/>
        <v>73474.899999999994</v>
      </c>
      <c r="G44" s="162">
        <v>77342</v>
      </c>
      <c r="H44" s="162">
        <f t="shared" si="0"/>
        <v>73474.899999999994</v>
      </c>
      <c r="I44" s="162">
        <v>65244</v>
      </c>
      <c r="J44" s="162">
        <f t="shared" si="0"/>
        <v>61981.8</v>
      </c>
      <c r="K44" s="162">
        <v>38465</v>
      </c>
      <c r="L44" s="162">
        <f t="shared" si="0"/>
        <v>36541.75</v>
      </c>
      <c r="M44" s="162">
        <v>38366</v>
      </c>
      <c r="N44" s="162">
        <f t="shared" si="1"/>
        <v>36447.699999999997</v>
      </c>
      <c r="O44" s="162">
        <v>34979</v>
      </c>
      <c r="P44" s="162">
        <f t="shared" si="2"/>
        <v>33230.050000000003</v>
      </c>
      <c r="Q44" s="162">
        <v>50910</v>
      </c>
      <c r="R44" s="162">
        <f t="shared" si="3"/>
        <v>48364.5</v>
      </c>
      <c r="S44" s="162">
        <v>71540</v>
      </c>
      <c r="T44" s="162">
        <f t="shared" si="4"/>
        <v>67963</v>
      </c>
      <c r="U44" s="162">
        <v>58640</v>
      </c>
      <c r="V44" s="162">
        <f t="shared" si="5"/>
        <v>55708</v>
      </c>
      <c r="W44" s="85" t="s">
        <v>8</v>
      </c>
      <c r="X44" s="85" t="str">
        <f t="shared" si="6"/>
        <v>N/A</v>
      </c>
      <c r="Y44" s="162">
        <v>50241</v>
      </c>
      <c r="Z44" s="162">
        <f t="shared" si="7"/>
        <v>47728.95</v>
      </c>
      <c r="AA44" s="162">
        <v>53692</v>
      </c>
      <c r="AB44" s="162">
        <f t="shared" si="8"/>
        <v>51007.4</v>
      </c>
      <c r="AC44" s="162">
        <v>92279</v>
      </c>
      <c r="AD44" s="162">
        <f t="shared" si="9"/>
        <v>87665.05</v>
      </c>
      <c r="AE44" s="162">
        <v>75026</v>
      </c>
      <c r="AF44" s="162">
        <f t="shared" si="10"/>
        <v>71274.7</v>
      </c>
      <c r="AG44" s="162">
        <v>70520</v>
      </c>
      <c r="AH44" s="162">
        <f t="shared" si="11"/>
        <v>66994</v>
      </c>
      <c r="AI44" s="162">
        <v>75026</v>
      </c>
      <c r="AJ44" s="162">
        <f t="shared" si="12"/>
        <v>71274.7</v>
      </c>
      <c r="AK44" s="162">
        <v>63628</v>
      </c>
      <c r="AL44" s="162">
        <f t="shared" si="13"/>
        <v>60446.6</v>
      </c>
      <c r="AM44" s="162">
        <v>137152</v>
      </c>
      <c r="AN44" s="162">
        <f t="shared" si="14"/>
        <v>130294.39999999999</v>
      </c>
      <c r="AO44" s="162">
        <v>63628</v>
      </c>
      <c r="AP44" s="162">
        <f t="shared" si="15"/>
        <v>60446.6</v>
      </c>
      <c r="AQ44" s="162">
        <v>51867</v>
      </c>
      <c r="AR44" s="162">
        <f t="shared" si="16"/>
        <v>49273.65</v>
      </c>
      <c r="AS44" s="162">
        <v>65658</v>
      </c>
      <c r="AT44" s="162">
        <f t="shared" si="17"/>
        <v>62375.1</v>
      </c>
      <c r="AU44" s="162">
        <v>68210</v>
      </c>
      <c r="AV44" s="162">
        <f t="shared" si="18"/>
        <v>64799.5</v>
      </c>
      <c r="AW44" s="162">
        <v>458000</v>
      </c>
      <c r="AX44" s="162">
        <f t="shared" si="19"/>
        <v>435100</v>
      </c>
      <c r="AY44" s="162">
        <v>95213</v>
      </c>
      <c r="AZ44" s="162">
        <f t="shared" si="19"/>
        <v>90452.35</v>
      </c>
    </row>
    <row r="45" spans="1:245" ht="13.5" thickBot="1" x14ac:dyDescent="0.25">
      <c r="A45" s="13">
        <v>29</v>
      </c>
      <c r="B45" s="12" t="s">
        <v>182</v>
      </c>
      <c r="C45" s="50">
        <v>1</v>
      </c>
      <c r="D45" s="79"/>
      <c r="E45" s="162">
        <v>427473</v>
      </c>
      <c r="F45" s="162">
        <f t="shared" si="0"/>
        <v>406099.35</v>
      </c>
      <c r="G45" s="162">
        <v>435811</v>
      </c>
      <c r="H45" s="162">
        <f t="shared" si="0"/>
        <v>414020.45</v>
      </c>
      <c r="I45" s="162">
        <v>658352</v>
      </c>
      <c r="J45" s="162">
        <f t="shared" si="0"/>
        <v>625434.4</v>
      </c>
      <c r="K45" s="162">
        <v>324204</v>
      </c>
      <c r="L45" s="162">
        <f t="shared" si="0"/>
        <v>307993.8</v>
      </c>
      <c r="M45" s="162">
        <v>707942</v>
      </c>
      <c r="N45" s="162">
        <f t="shared" si="1"/>
        <v>672544.9</v>
      </c>
      <c r="O45" s="162">
        <v>292462</v>
      </c>
      <c r="P45" s="162">
        <f t="shared" si="2"/>
        <v>277838.90000000002</v>
      </c>
      <c r="Q45" s="162">
        <v>459287</v>
      </c>
      <c r="R45" s="162">
        <f t="shared" si="3"/>
        <v>436322.65</v>
      </c>
      <c r="S45" s="162">
        <v>396070</v>
      </c>
      <c r="T45" s="162">
        <f t="shared" si="4"/>
        <v>376266.5</v>
      </c>
      <c r="U45" s="162">
        <v>269681</v>
      </c>
      <c r="V45" s="162">
        <f t="shared" si="5"/>
        <v>256196.95</v>
      </c>
      <c r="W45" s="162">
        <v>468363</v>
      </c>
      <c r="X45" s="162">
        <f t="shared" si="6"/>
        <v>444944.85</v>
      </c>
      <c r="Y45" s="162">
        <v>447067</v>
      </c>
      <c r="Z45" s="162">
        <f t="shared" si="7"/>
        <v>424713.65</v>
      </c>
      <c r="AA45" s="162">
        <v>463146</v>
      </c>
      <c r="AB45" s="162">
        <f t="shared" si="8"/>
        <v>439988.7</v>
      </c>
      <c r="AC45" s="162">
        <v>461419</v>
      </c>
      <c r="AD45" s="162">
        <f t="shared" si="9"/>
        <v>438348.05</v>
      </c>
      <c r="AE45" s="162">
        <v>412246</v>
      </c>
      <c r="AF45" s="162">
        <f t="shared" si="10"/>
        <v>391633.7</v>
      </c>
      <c r="AG45" s="162">
        <v>376086</v>
      </c>
      <c r="AH45" s="162">
        <f t="shared" si="11"/>
        <v>357281.7</v>
      </c>
      <c r="AI45" s="162">
        <v>412246</v>
      </c>
      <c r="AJ45" s="162">
        <f t="shared" si="12"/>
        <v>391633.7</v>
      </c>
      <c r="AK45" s="162">
        <v>506869</v>
      </c>
      <c r="AL45" s="162">
        <f t="shared" si="13"/>
        <v>481525.55</v>
      </c>
      <c r="AM45" s="162">
        <v>772833</v>
      </c>
      <c r="AN45" s="162">
        <f t="shared" si="14"/>
        <v>734191.35</v>
      </c>
      <c r="AO45" s="162">
        <v>506869</v>
      </c>
      <c r="AP45" s="162">
        <f t="shared" si="15"/>
        <v>481525.55</v>
      </c>
      <c r="AQ45" s="162">
        <v>580637</v>
      </c>
      <c r="AR45" s="162">
        <f t="shared" si="16"/>
        <v>551605.15</v>
      </c>
      <c r="AS45" s="162">
        <v>527383</v>
      </c>
      <c r="AT45" s="162">
        <f t="shared" si="17"/>
        <v>501013.85</v>
      </c>
      <c r="AU45" s="162">
        <v>574919</v>
      </c>
      <c r="AV45" s="162">
        <f t="shared" si="18"/>
        <v>546173.05000000005</v>
      </c>
      <c r="AW45" s="122" t="s">
        <v>8</v>
      </c>
      <c r="AX45" s="85" t="str">
        <f t="shared" si="19"/>
        <v>N/A</v>
      </c>
      <c r="AY45" s="162">
        <v>821308</v>
      </c>
      <c r="AZ45" s="162">
        <f t="shared" si="19"/>
        <v>780242.6</v>
      </c>
    </row>
    <row r="46" spans="1:245" ht="13.5" thickBot="1" x14ac:dyDescent="0.25">
      <c r="A46" s="13">
        <v>30</v>
      </c>
      <c r="B46" s="12" t="s">
        <v>264</v>
      </c>
      <c r="C46" s="50">
        <v>1</v>
      </c>
      <c r="D46" s="79"/>
      <c r="E46" s="162">
        <v>303610</v>
      </c>
      <c r="F46" s="162">
        <f t="shared" si="0"/>
        <v>288429.5</v>
      </c>
      <c r="G46" s="162">
        <v>388299</v>
      </c>
      <c r="H46" s="162">
        <f t="shared" si="0"/>
        <v>368884.05</v>
      </c>
      <c r="I46" s="162">
        <v>493619</v>
      </c>
      <c r="J46" s="162">
        <f t="shared" si="0"/>
        <v>468938.05</v>
      </c>
      <c r="K46" s="162">
        <v>374130</v>
      </c>
      <c r="L46" s="162">
        <f t="shared" si="0"/>
        <v>355423.5</v>
      </c>
      <c r="M46" s="162">
        <v>390809</v>
      </c>
      <c r="N46" s="162">
        <f t="shared" si="1"/>
        <v>371268.55</v>
      </c>
      <c r="O46" s="162">
        <v>356847</v>
      </c>
      <c r="P46" s="162">
        <f t="shared" si="2"/>
        <v>339004.65</v>
      </c>
      <c r="Q46" s="162">
        <v>358273</v>
      </c>
      <c r="R46" s="162">
        <f t="shared" si="3"/>
        <v>340359.35</v>
      </c>
      <c r="S46" s="162">
        <v>522593</v>
      </c>
      <c r="T46" s="162">
        <f t="shared" si="4"/>
        <v>496463.35</v>
      </c>
      <c r="U46" s="162">
        <v>540982</v>
      </c>
      <c r="V46" s="162">
        <f t="shared" si="5"/>
        <v>513932.9</v>
      </c>
      <c r="W46" s="162">
        <v>369763</v>
      </c>
      <c r="X46" s="162">
        <f t="shared" si="6"/>
        <v>351274.85</v>
      </c>
      <c r="Y46" s="162">
        <v>345780</v>
      </c>
      <c r="Z46" s="162">
        <f t="shared" si="7"/>
        <v>328491</v>
      </c>
      <c r="AA46" s="162">
        <v>370744</v>
      </c>
      <c r="AB46" s="162">
        <f t="shared" si="8"/>
        <v>352206.8</v>
      </c>
      <c r="AC46" s="162">
        <v>898351</v>
      </c>
      <c r="AD46" s="162">
        <f t="shared" si="9"/>
        <v>853433.45</v>
      </c>
      <c r="AE46" s="162">
        <v>749176</v>
      </c>
      <c r="AF46" s="162">
        <f t="shared" si="10"/>
        <v>711717.2</v>
      </c>
      <c r="AG46" s="162">
        <v>688185</v>
      </c>
      <c r="AH46" s="162">
        <f t="shared" si="11"/>
        <v>653775.75</v>
      </c>
      <c r="AI46" s="162">
        <v>749176</v>
      </c>
      <c r="AJ46" s="162">
        <f t="shared" si="12"/>
        <v>711717.2</v>
      </c>
      <c r="AK46" s="162">
        <v>979887</v>
      </c>
      <c r="AL46" s="162">
        <f t="shared" si="13"/>
        <v>930892.65</v>
      </c>
      <c r="AM46" s="162">
        <v>688580</v>
      </c>
      <c r="AN46" s="162">
        <f t="shared" si="14"/>
        <v>654151</v>
      </c>
      <c r="AO46" s="162">
        <v>979887</v>
      </c>
      <c r="AP46" s="162">
        <f t="shared" si="15"/>
        <v>930892.65</v>
      </c>
      <c r="AQ46" s="162">
        <v>632963</v>
      </c>
      <c r="AR46" s="162">
        <f t="shared" si="16"/>
        <v>601314.85</v>
      </c>
      <c r="AS46" s="162">
        <v>1065346</v>
      </c>
      <c r="AT46" s="162">
        <f t="shared" si="17"/>
        <v>1012078.7</v>
      </c>
      <c r="AU46" s="162">
        <v>663453</v>
      </c>
      <c r="AV46" s="162">
        <f t="shared" si="18"/>
        <v>630280.35</v>
      </c>
      <c r="AW46" s="162">
        <v>4589785</v>
      </c>
      <c r="AX46" s="162">
        <f t="shared" si="19"/>
        <v>4360295.75</v>
      </c>
      <c r="AY46" s="162">
        <v>657448</v>
      </c>
      <c r="AZ46" s="162">
        <f t="shared" si="19"/>
        <v>624575.6</v>
      </c>
    </row>
    <row r="47" spans="1:245" ht="13.5" thickBot="1" x14ac:dyDescent="0.25">
      <c r="A47" s="13">
        <v>31</v>
      </c>
      <c r="B47" s="12" t="s">
        <v>265</v>
      </c>
      <c r="C47" s="50">
        <v>1</v>
      </c>
      <c r="D47" s="79"/>
      <c r="E47" s="162">
        <v>254223</v>
      </c>
      <c r="F47" s="162">
        <f t="shared" si="0"/>
        <v>241511.85</v>
      </c>
      <c r="G47" s="162">
        <v>311378</v>
      </c>
      <c r="H47" s="162">
        <f t="shared" si="0"/>
        <v>295809.09999999998</v>
      </c>
      <c r="I47" s="162">
        <v>413645</v>
      </c>
      <c r="J47" s="162">
        <f t="shared" si="0"/>
        <v>392962.75</v>
      </c>
      <c r="K47" s="162">
        <v>378791</v>
      </c>
      <c r="L47" s="162">
        <f t="shared" si="0"/>
        <v>359851.45</v>
      </c>
      <c r="M47" s="162">
        <v>552362</v>
      </c>
      <c r="N47" s="162">
        <f t="shared" si="1"/>
        <v>524743.9</v>
      </c>
      <c r="O47" s="162">
        <v>302923</v>
      </c>
      <c r="P47" s="162">
        <f t="shared" si="2"/>
        <v>287776.84999999998</v>
      </c>
      <c r="Q47" s="162">
        <v>381089</v>
      </c>
      <c r="R47" s="162">
        <f t="shared" si="3"/>
        <v>362034.55</v>
      </c>
      <c r="S47" s="162">
        <v>483698</v>
      </c>
      <c r="T47" s="162">
        <f t="shared" si="4"/>
        <v>459513.1</v>
      </c>
      <c r="U47" s="162">
        <v>547687</v>
      </c>
      <c r="V47" s="162">
        <f t="shared" si="5"/>
        <v>520302.65</v>
      </c>
      <c r="W47" s="162">
        <v>393062</v>
      </c>
      <c r="X47" s="162">
        <f t="shared" si="6"/>
        <v>373408.9</v>
      </c>
      <c r="Y47" s="162">
        <v>337389</v>
      </c>
      <c r="Z47" s="162">
        <f t="shared" si="7"/>
        <v>320519.55</v>
      </c>
      <c r="AA47" s="162">
        <v>361514</v>
      </c>
      <c r="AB47" s="162">
        <f t="shared" si="8"/>
        <v>343438.3</v>
      </c>
      <c r="AC47" s="162">
        <v>903106</v>
      </c>
      <c r="AD47" s="162">
        <f t="shared" si="9"/>
        <v>857950.7</v>
      </c>
      <c r="AE47" s="162">
        <v>753217</v>
      </c>
      <c r="AF47" s="162">
        <f t="shared" si="10"/>
        <v>715556.15</v>
      </c>
      <c r="AG47" s="162">
        <v>691751</v>
      </c>
      <c r="AH47" s="162">
        <f t="shared" si="11"/>
        <v>657163.44999999995</v>
      </c>
      <c r="AI47" s="162">
        <v>753217</v>
      </c>
      <c r="AJ47" s="162">
        <f t="shared" si="12"/>
        <v>715556.15</v>
      </c>
      <c r="AK47" s="162">
        <v>395611</v>
      </c>
      <c r="AL47" s="162">
        <f t="shared" si="13"/>
        <v>375830.45</v>
      </c>
      <c r="AM47" s="162">
        <v>552174</v>
      </c>
      <c r="AN47" s="162">
        <f t="shared" si="14"/>
        <v>524565.30000000005</v>
      </c>
      <c r="AO47" s="162">
        <v>395611</v>
      </c>
      <c r="AP47" s="162">
        <f t="shared" si="15"/>
        <v>375830.45</v>
      </c>
      <c r="AQ47" s="162">
        <v>378086</v>
      </c>
      <c r="AR47" s="162">
        <f t="shared" si="16"/>
        <v>359181.7</v>
      </c>
      <c r="AS47" s="162">
        <v>408856</v>
      </c>
      <c r="AT47" s="162">
        <f t="shared" si="17"/>
        <v>388413.2</v>
      </c>
      <c r="AU47" s="162">
        <v>671718</v>
      </c>
      <c r="AV47" s="162">
        <f t="shared" si="18"/>
        <v>638132.1</v>
      </c>
      <c r="AW47" s="162">
        <v>4587478</v>
      </c>
      <c r="AX47" s="162">
        <f t="shared" si="19"/>
        <v>4358104.0999999996</v>
      </c>
      <c r="AY47" s="162">
        <v>641080</v>
      </c>
      <c r="AZ47" s="162">
        <f t="shared" si="19"/>
        <v>609026</v>
      </c>
    </row>
    <row r="48" spans="1:245" ht="13.5" thickBot="1" x14ac:dyDescent="0.25">
      <c r="A48" s="13">
        <v>32</v>
      </c>
      <c r="B48" s="12" t="s">
        <v>266</v>
      </c>
      <c r="C48" s="50">
        <v>1</v>
      </c>
      <c r="D48" s="79"/>
      <c r="E48" s="162">
        <v>27954</v>
      </c>
      <c r="F48" s="162">
        <f t="shared" si="0"/>
        <v>26556.3</v>
      </c>
      <c r="G48" s="162">
        <v>31831</v>
      </c>
      <c r="H48" s="162">
        <f t="shared" si="0"/>
        <v>30239.45</v>
      </c>
      <c r="I48" s="162">
        <v>21890</v>
      </c>
      <c r="J48" s="162">
        <f t="shared" si="0"/>
        <v>20795.5</v>
      </c>
      <c r="K48" s="85" t="s">
        <v>8</v>
      </c>
      <c r="L48" s="85" t="str">
        <f t="shared" si="0"/>
        <v>N/A</v>
      </c>
      <c r="M48" s="162">
        <v>136567</v>
      </c>
      <c r="N48" s="162">
        <f t="shared" si="1"/>
        <v>129738.65</v>
      </c>
      <c r="O48" s="162">
        <v>15040</v>
      </c>
      <c r="P48" s="162">
        <f t="shared" si="2"/>
        <v>14288</v>
      </c>
      <c r="Q48" s="162">
        <v>15386</v>
      </c>
      <c r="R48" s="162">
        <f t="shared" si="3"/>
        <v>14616.7</v>
      </c>
      <c r="S48" s="162">
        <v>57694</v>
      </c>
      <c r="T48" s="162">
        <f t="shared" si="4"/>
        <v>54809.3</v>
      </c>
      <c r="U48" s="162">
        <v>22628</v>
      </c>
      <c r="V48" s="162">
        <f t="shared" si="5"/>
        <v>21496.6</v>
      </c>
      <c r="W48" s="162">
        <v>25963</v>
      </c>
      <c r="X48" s="162">
        <f t="shared" si="6"/>
        <v>24664.85</v>
      </c>
      <c r="Y48" s="162">
        <v>27009</v>
      </c>
      <c r="Z48" s="162">
        <f t="shared" si="7"/>
        <v>25658.55</v>
      </c>
      <c r="AA48" s="162">
        <v>28136</v>
      </c>
      <c r="AB48" s="162">
        <f t="shared" si="8"/>
        <v>26729.200000000001</v>
      </c>
      <c r="AC48" s="162">
        <v>36234</v>
      </c>
      <c r="AD48" s="162">
        <f t="shared" si="9"/>
        <v>34422.300000000003</v>
      </c>
      <c r="AE48" s="162">
        <v>29659</v>
      </c>
      <c r="AF48" s="162">
        <f t="shared" si="10"/>
        <v>28176.05</v>
      </c>
      <c r="AG48" s="162">
        <v>27608</v>
      </c>
      <c r="AH48" s="162">
        <f t="shared" si="11"/>
        <v>26227.599999999999</v>
      </c>
      <c r="AI48" s="162">
        <v>29659</v>
      </c>
      <c r="AJ48" s="162">
        <f t="shared" si="12"/>
        <v>28176.05</v>
      </c>
      <c r="AK48" s="162">
        <v>54489</v>
      </c>
      <c r="AL48" s="162">
        <f t="shared" si="13"/>
        <v>51764.55</v>
      </c>
      <c r="AM48" s="162">
        <v>56446</v>
      </c>
      <c r="AN48" s="162">
        <f t="shared" si="14"/>
        <v>53623.7</v>
      </c>
      <c r="AO48" s="162">
        <v>54489</v>
      </c>
      <c r="AP48" s="162">
        <f t="shared" si="15"/>
        <v>51764.55</v>
      </c>
      <c r="AQ48" s="162">
        <v>43932</v>
      </c>
      <c r="AR48" s="162">
        <f t="shared" si="16"/>
        <v>41735.4</v>
      </c>
      <c r="AS48" s="162">
        <v>59277</v>
      </c>
      <c r="AT48" s="162">
        <f t="shared" si="17"/>
        <v>56313.15</v>
      </c>
      <c r="AU48" s="85" t="s">
        <v>8</v>
      </c>
      <c r="AV48" s="85" t="str">
        <f t="shared" si="18"/>
        <v>N/A</v>
      </c>
      <c r="AW48" s="162">
        <v>450000</v>
      </c>
      <c r="AX48" s="162">
        <f t="shared" si="19"/>
        <v>427500</v>
      </c>
      <c r="AY48" s="162">
        <v>49895</v>
      </c>
      <c r="AZ48" s="162">
        <f t="shared" si="19"/>
        <v>47400.25</v>
      </c>
    </row>
    <row r="49" spans="1:52" ht="13.5" thickBot="1" x14ac:dyDescent="0.25">
      <c r="A49" s="13">
        <v>33</v>
      </c>
      <c r="B49" s="12" t="s">
        <v>188</v>
      </c>
      <c r="C49" s="50">
        <v>1</v>
      </c>
      <c r="D49" s="79"/>
      <c r="E49" s="162">
        <v>27954</v>
      </c>
      <c r="F49" s="162">
        <f t="shared" si="0"/>
        <v>26556.3</v>
      </c>
      <c r="G49" s="162">
        <v>31831</v>
      </c>
      <c r="H49" s="162">
        <f t="shared" si="0"/>
        <v>30239.45</v>
      </c>
      <c r="I49" s="162">
        <v>30398</v>
      </c>
      <c r="J49" s="162">
        <f t="shared" si="0"/>
        <v>28878.1</v>
      </c>
      <c r="K49" s="162">
        <v>41744</v>
      </c>
      <c r="L49" s="162">
        <f t="shared" si="0"/>
        <v>39656.800000000003</v>
      </c>
      <c r="M49" s="162">
        <v>134179</v>
      </c>
      <c r="N49" s="162">
        <f t="shared" si="1"/>
        <v>127470.05</v>
      </c>
      <c r="O49" s="162">
        <v>15869</v>
      </c>
      <c r="P49" s="162">
        <f t="shared" si="2"/>
        <v>15075.55</v>
      </c>
      <c r="Q49" s="162">
        <v>20607</v>
      </c>
      <c r="R49" s="162">
        <f t="shared" si="3"/>
        <v>19576.650000000001</v>
      </c>
      <c r="S49" s="162">
        <v>56769</v>
      </c>
      <c r="T49" s="162">
        <f t="shared" si="4"/>
        <v>53930.55</v>
      </c>
      <c r="U49" s="162">
        <v>33020</v>
      </c>
      <c r="V49" s="162">
        <f t="shared" si="5"/>
        <v>31369</v>
      </c>
      <c r="W49" s="162">
        <v>21557</v>
      </c>
      <c r="X49" s="162">
        <f t="shared" si="6"/>
        <v>20479.150000000001</v>
      </c>
      <c r="Y49" s="162">
        <v>18670</v>
      </c>
      <c r="Z49" s="162">
        <f t="shared" si="7"/>
        <v>17736.5</v>
      </c>
      <c r="AA49" s="162">
        <v>18964</v>
      </c>
      <c r="AB49" s="162">
        <f t="shared" si="8"/>
        <v>18015.8</v>
      </c>
      <c r="AC49" s="162">
        <v>36234</v>
      </c>
      <c r="AD49" s="162">
        <f t="shared" si="9"/>
        <v>34422.300000000003</v>
      </c>
      <c r="AE49" s="162">
        <v>29659</v>
      </c>
      <c r="AF49" s="162">
        <f t="shared" si="10"/>
        <v>28176.05</v>
      </c>
      <c r="AG49" s="162">
        <v>27608</v>
      </c>
      <c r="AH49" s="162">
        <f t="shared" si="11"/>
        <v>26227.599999999999</v>
      </c>
      <c r="AI49" s="162">
        <v>29659</v>
      </c>
      <c r="AJ49" s="162">
        <f t="shared" si="12"/>
        <v>28176.05</v>
      </c>
      <c r="AK49" s="162">
        <v>54489</v>
      </c>
      <c r="AL49" s="162">
        <f t="shared" si="13"/>
        <v>51764.55</v>
      </c>
      <c r="AM49" s="162">
        <v>56446</v>
      </c>
      <c r="AN49" s="162">
        <f t="shared" si="14"/>
        <v>53623.7</v>
      </c>
      <c r="AO49" s="162">
        <v>54489</v>
      </c>
      <c r="AP49" s="162">
        <f t="shared" si="15"/>
        <v>51764.55</v>
      </c>
      <c r="AQ49" s="162">
        <v>70404</v>
      </c>
      <c r="AR49" s="162">
        <f t="shared" si="16"/>
        <v>66883.8</v>
      </c>
      <c r="AS49" s="162">
        <v>59277</v>
      </c>
      <c r="AT49" s="162">
        <f t="shared" si="17"/>
        <v>56313.15</v>
      </c>
      <c r="AU49" s="162">
        <v>74025</v>
      </c>
      <c r="AV49" s="162">
        <f t="shared" si="18"/>
        <v>70323.75</v>
      </c>
      <c r="AW49" s="162">
        <v>258900</v>
      </c>
      <c r="AX49" s="162">
        <f t="shared" si="19"/>
        <v>245955</v>
      </c>
      <c r="AY49" s="162">
        <v>33629</v>
      </c>
      <c r="AZ49" s="162">
        <f t="shared" si="19"/>
        <v>31947.55</v>
      </c>
    </row>
    <row r="50" spans="1:52" ht="13.5" thickBot="1" x14ac:dyDescent="0.25">
      <c r="A50" s="13">
        <v>34</v>
      </c>
      <c r="B50" s="12" t="s">
        <v>183</v>
      </c>
      <c r="C50" s="50">
        <v>1</v>
      </c>
      <c r="D50" s="79"/>
      <c r="E50" s="162">
        <v>119196</v>
      </c>
      <c r="F50" s="162">
        <f t="shared" si="0"/>
        <v>113236.2</v>
      </c>
      <c r="G50" s="162">
        <v>110910</v>
      </c>
      <c r="H50" s="162">
        <f t="shared" si="0"/>
        <v>105364.5</v>
      </c>
      <c r="I50" s="162">
        <v>135167</v>
      </c>
      <c r="J50" s="162">
        <f t="shared" si="0"/>
        <v>128408.65</v>
      </c>
      <c r="K50" s="85" t="s">
        <v>8</v>
      </c>
      <c r="L50" s="85" t="str">
        <f t="shared" si="0"/>
        <v>N/A</v>
      </c>
      <c r="M50" s="162">
        <v>87015</v>
      </c>
      <c r="N50" s="162">
        <f t="shared" si="1"/>
        <v>82664.25</v>
      </c>
      <c r="O50" s="88" t="s">
        <v>8</v>
      </c>
      <c r="P50" s="88" t="str">
        <f t="shared" si="2"/>
        <v>N/A</v>
      </c>
      <c r="Q50" s="162">
        <v>86502</v>
      </c>
      <c r="R50" s="162">
        <f t="shared" si="3"/>
        <v>82176.899999999994</v>
      </c>
      <c r="S50" s="162">
        <v>155975</v>
      </c>
      <c r="T50" s="162">
        <f t="shared" si="4"/>
        <v>148176.25</v>
      </c>
      <c r="U50" s="162">
        <v>97679</v>
      </c>
      <c r="V50" s="162">
        <f t="shared" si="5"/>
        <v>92795.05</v>
      </c>
      <c r="W50" s="162">
        <v>85926</v>
      </c>
      <c r="X50" s="162">
        <f t="shared" si="6"/>
        <v>81629.7</v>
      </c>
      <c r="Y50" s="162">
        <v>111548</v>
      </c>
      <c r="Z50" s="162">
        <f t="shared" si="7"/>
        <v>105970.6</v>
      </c>
      <c r="AA50" s="162">
        <v>115885</v>
      </c>
      <c r="AB50" s="162">
        <f t="shared" si="8"/>
        <v>110090.75</v>
      </c>
      <c r="AC50" s="162">
        <v>188567</v>
      </c>
      <c r="AD50" s="162">
        <f t="shared" si="9"/>
        <v>179138.65</v>
      </c>
      <c r="AE50" s="162">
        <v>170506</v>
      </c>
      <c r="AF50" s="162">
        <f t="shared" si="10"/>
        <v>161980.70000000001</v>
      </c>
      <c r="AG50" s="162">
        <v>158470</v>
      </c>
      <c r="AH50" s="162">
        <f t="shared" si="11"/>
        <v>150546.5</v>
      </c>
      <c r="AI50" s="162">
        <v>170506</v>
      </c>
      <c r="AJ50" s="162">
        <f t="shared" si="12"/>
        <v>161980.70000000001</v>
      </c>
      <c r="AK50" s="162">
        <v>254306</v>
      </c>
      <c r="AL50" s="162">
        <f t="shared" si="13"/>
        <v>241590.7</v>
      </c>
      <c r="AM50" s="162">
        <v>196680</v>
      </c>
      <c r="AN50" s="162">
        <f t="shared" si="14"/>
        <v>186846</v>
      </c>
      <c r="AO50" s="162">
        <v>254306</v>
      </c>
      <c r="AP50" s="162">
        <f t="shared" si="15"/>
        <v>241590.7</v>
      </c>
      <c r="AQ50" s="162">
        <v>277923</v>
      </c>
      <c r="AR50" s="162">
        <f t="shared" si="16"/>
        <v>264026.84999999998</v>
      </c>
      <c r="AS50" s="162">
        <v>274242</v>
      </c>
      <c r="AT50" s="162">
        <f t="shared" si="17"/>
        <v>260529.9</v>
      </c>
      <c r="AU50" s="85" t="s">
        <v>8</v>
      </c>
      <c r="AV50" s="85" t="str">
        <f t="shared" si="18"/>
        <v>N/A</v>
      </c>
      <c r="AW50" s="162">
        <v>978580</v>
      </c>
      <c r="AX50" s="162">
        <f t="shared" si="19"/>
        <v>929651</v>
      </c>
      <c r="AY50" s="162">
        <v>205502</v>
      </c>
      <c r="AZ50" s="162">
        <f t="shared" si="19"/>
        <v>195226.9</v>
      </c>
    </row>
    <row r="51" spans="1:52" ht="13.5" thickBot="1" x14ac:dyDescent="0.25">
      <c r="A51" s="13">
        <v>35</v>
      </c>
      <c r="B51" s="12" t="s">
        <v>184</v>
      </c>
      <c r="C51" s="50">
        <v>1</v>
      </c>
      <c r="D51" s="79"/>
      <c r="E51" s="162">
        <v>230451</v>
      </c>
      <c r="F51" s="162">
        <f t="shared" si="0"/>
        <v>218928.45</v>
      </c>
      <c r="G51" s="162">
        <v>190226</v>
      </c>
      <c r="H51" s="162">
        <f t="shared" si="0"/>
        <v>180714.7</v>
      </c>
      <c r="I51" s="162">
        <v>206372</v>
      </c>
      <c r="J51" s="162">
        <f t="shared" si="0"/>
        <v>196053.4</v>
      </c>
      <c r="K51" s="85" t="s">
        <v>8</v>
      </c>
      <c r="L51" s="85" t="str">
        <f t="shared" si="0"/>
        <v>N/A</v>
      </c>
      <c r="M51" s="162">
        <v>172701</v>
      </c>
      <c r="N51" s="162">
        <f t="shared" si="1"/>
        <v>164065.95000000001</v>
      </c>
      <c r="O51" s="162">
        <v>164831</v>
      </c>
      <c r="P51" s="162">
        <f t="shared" si="2"/>
        <v>156589.45000000001</v>
      </c>
      <c r="Q51" s="162">
        <v>193777</v>
      </c>
      <c r="R51" s="162">
        <f t="shared" si="3"/>
        <v>184088.15</v>
      </c>
      <c r="S51" s="162">
        <v>248941</v>
      </c>
      <c r="T51" s="162">
        <f t="shared" si="4"/>
        <v>236493.95</v>
      </c>
      <c r="U51" s="162">
        <v>186703</v>
      </c>
      <c r="V51" s="162">
        <f t="shared" si="5"/>
        <v>177367.85</v>
      </c>
      <c r="W51" s="162">
        <v>204936</v>
      </c>
      <c r="X51" s="162">
        <f t="shared" si="6"/>
        <v>194689.2</v>
      </c>
      <c r="Y51" s="162">
        <v>176334</v>
      </c>
      <c r="Z51" s="162">
        <f t="shared" si="7"/>
        <v>167517.29999999999</v>
      </c>
      <c r="AA51" s="162">
        <v>184353</v>
      </c>
      <c r="AB51" s="162">
        <f t="shared" si="8"/>
        <v>175135.35</v>
      </c>
      <c r="AC51" s="162">
        <v>245770</v>
      </c>
      <c r="AD51" s="162">
        <f t="shared" si="9"/>
        <v>233481.5</v>
      </c>
      <c r="AE51" s="162">
        <v>204094</v>
      </c>
      <c r="AF51" s="162">
        <f t="shared" si="10"/>
        <v>193889.3</v>
      </c>
      <c r="AG51" s="162">
        <v>189132</v>
      </c>
      <c r="AH51" s="162">
        <f t="shared" si="11"/>
        <v>179675.4</v>
      </c>
      <c r="AI51" s="162">
        <v>204094</v>
      </c>
      <c r="AJ51" s="162">
        <f t="shared" si="12"/>
        <v>193889.3</v>
      </c>
      <c r="AK51" s="162">
        <v>288223</v>
      </c>
      <c r="AL51" s="162">
        <f t="shared" si="13"/>
        <v>273811.84999999998</v>
      </c>
      <c r="AM51" s="162">
        <v>337332</v>
      </c>
      <c r="AN51" s="162">
        <f t="shared" si="14"/>
        <v>320465.40000000002</v>
      </c>
      <c r="AO51" s="162">
        <v>288223</v>
      </c>
      <c r="AP51" s="162">
        <f t="shared" si="15"/>
        <v>273811.84999999998</v>
      </c>
      <c r="AQ51" s="162">
        <v>346200</v>
      </c>
      <c r="AR51" s="162">
        <f t="shared" si="16"/>
        <v>328890</v>
      </c>
      <c r="AS51" s="162">
        <v>311959</v>
      </c>
      <c r="AT51" s="162">
        <f t="shared" si="17"/>
        <v>296361.05</v>
      </c>
      <c r="AU51" s="85" t="s">
        <v>8</v>
      </c>
      <c r="AV51" s="85" t="str">
        <f t="shared" si="18"/>
        <v>N/A</v>
      </c>
      <c r="AW51" s="162">
        <v>874587</v>
      </c>
      <c r="AX51" s="162">
        <f t="shared" si="19"/>
        <v>830857.65</v>
      </c>
      <c r="AY51" s="162">
        <v>326917</v>
      </c>
      <c r="AZ51" s="162">
        <f t="shared" si="19"/>
        <v>310571.15000000002</v>
      </c>
    </row>
    <row r="52" spans="1:52" ht="13.5" thickBot="1" x14ac:dyDescent="0.25">
      <c r="A52" s="13">
        <v>36</v>
      </c>
      <c r="B52" s="12" t="s">
        <v>185</v>
      </c>
      <c r="C52" s="50">
        <v>1</v>
      </c>
      <c r="D52" s="79"/>
      <c r="E52" s="162">
        <v>294240</v>
      </c>
      <c r="F52" s="162">
        <f t="shared" si="0"/>
        <v>279528</v>
      </c>
      <c r="G52" s="162">
        <v>246721</v>
      </c>
      <c r="H52" s="162">
        <f t="shared" si="0"/>
        <v>234384.95</v>
      </c>
      <c r="I52" s="85" t="s">
        <v>8</v>
      </c>
      <c r="J52" s="85" t="str">
        <f t="shared" si="0"/>
        <v>N/A</v>
      </c>
      <c r="K52" s="85" t="s">
        <v>8</v>
      </c>
      <c r="L52" s="85" t="str">
        <f t="shared" si="0"/>
        <v>N/A</v>
      </c>
      <c r="M52" s="88" t="s">
        <v>8</v>
      </c>
      <c r="N52" s="88" t="str">
        <f t="shared" si="1"/>
        <v>N/A</v>
      </c>
      <c r="O52" s="88" t="s">
        <v>8</v>
      </c>
      <c r="P52" s="88" t="str">
        <f t="shared" si="2"/>
        <v>N/A</v>
      </c>
      <c r="Q52" s="162">
        <v>165364</v>
      </c>
      <c r="R52" s="162">
        <f t="shared" si="3"/>
        <v>157095.79999999999</v>
      </c>
      <c r="S52" s="85" t="s">
        <v>8</v>
      </c>
      <c r="T52" s="85" t="str">
        <f t="shared" si="4"/>
        <v>N/A</v>
      </c>
      <c r="U52" s="88" t="s">
        <v>8</v>
      </c>
      <c r="V52" s="88" t="str">
        <f t="shared" si="5"/>
        <v>N/A</v>
      </c>
      <c r="W52" s="162">
        <v>168662</v>
      </c>
      <c r="X52" s="162">
        <f t="shared" si="6"/>
        <v>160228.9</v>
      </c>
      <c r="Y52" s="162">
        <v>200177</v>
      </c>
      <c r="Z52" s="162">
        <f t="shared" si="7"/>
        <v>190168.15</v>
      </c>
      <c r="AA52" s="162">
        <v>210409</v>
      </c>
      <c r="AB52" s="162">
        <f t="shared" si="8"/>
        <v>199888.55</v>
      </c>
      <c r="AC52" s="162">
        <v>279220</v>
      </c>
      <c r="AD52" s="162">
        <f t="shared" si="9"/>
        <v>265259</v>
      </c>
      <c r="AE52" s="88" t="s">
        <v>8</v>
      </c>
      <c r="AF52" s="88" t="str">
        <f t="shared" si="10"/>
        <v>N/A</v>
      </c>
      <c r="AG52" s="88" t="s">
        <v>8</v>
      </c>
      <c r="AH52" s="88" t="str">
        <f t="shared" si="11"/>
        <v>N/A</v>
      </c>
      <c r="AI52" s="88" t="s">
        <v>8</v>
      </c>
      <c r="AJ52" s="88" t="str">
        <f t="shared" si="12"/>
        <v>N/A</v>
      </c>
      <c r="AK52" s="162">
        <v>258757</v>
      </c>
      <c r="AL52" s="162">
        <f t="shared" si="13"/>
        <v>245819.15</v>
      </c>
      <c r="AM52" s="162">
        <v>437515</v>
      </c>
      <c r="AN52" s="162">
        <f t="shared" si="14"/>
        <v>415639.25</v>
      </c>
      <c r="AO52" s="162">
        <v>258757</v>
      </c>
      <c r="AP52" s="162">
        <f t="shared" si="15"/>
        <v>245819.15</v>
      </c>
      <c r="AQ52" s="162">
        <v>290223</v>
      </c>
      <c r="AR52" s="162">
        <f t="shared" si="16"/>
        <v>275711.84999999998</v>
      </c>
      <c r="AS52" s="162">
        <v>278633</v>
      </c>
      <c r="AT52" s="162">
        <f t="shared" si="17"/>
        <v>264701.34999999998</v>
      </c>
      <c r="AU52" s="85" t="s">
        <v>8</v>
      </c>
      <c r="AV52" s="85" t="str">
        <f t="shared" si="18"/>
        <v>N/A</v>
      </c>
      <c r="AW52" s="162">
        <v>845215</v>
      </c>
      <c r="AX52" s="162">
        <f t="shared" si="19"/>
        <v>802954.25</v>
      </c>
      <c r="AY52" s="162">
        <v>373122</v>
      </c>
      <c r="AZ52" s="162">
        <f t="shared" si="19"/>
        <v>354465.9</v>
      </c>
    </row>
    <row r="53" spans="1:52" ht="13.5" thickBot="1" x14ac:dyDescent="0.25">
      <c r="A53" s="13">
        <v>37</v>
      </c>
      <c r="B53" s="12" t="s">
        <v>267</v>
      </c>
      <c r="C53" s="50">
        <v>1</v>
      </c>
      <c r="D53" s="79"/>
      <c r="E53" s="162">
        <v>104391</v>
      </c>
      <c r="F53" s="162">
        <f t="shared" si="0"/>
        <v>99171.45</v>
      </c>
      <c r="G53" s="162">
        <v>116922</v>
      </c>
      <c r="H53" s="162">
        <f t="shared" si="0"/>
        <v>111075.9</v>
      </c>
      <c r="I53" s="85" t="s">
        <v>8</v>
      </c>
      <c r="J53" s="85" t="str">
        <f t="shared" si="0"/>
        <v>N/A</v>
      </c>
      <c r="K53" s="85" t="s">
        <v>8</v>
      </c>
      <c r="L53" s="85" t="str">
        <f t="shared" si="0"/>
        <v>N/A</v>
      </c>
      <c r="M53" s="88" t="s">
        <v>8</v>
      </c>
      <c r="N53" s="88" t="str">
        <f t="shared" si="1"/>
        <v>N/A</v>
      </c>
      <c r="O53" s="88" t="s">
        <v>8</v>
      </c>
      <c r="P53" s="88" t="str">
        <f t="shared" si="2"/>
        <v>N/A</v>
      </c>
      <c r="Q53" s="162">
        <v>161292</v>
      </c>
      <c r="R53" s="162">
        <f t="shared" si="3"/>
        <v>153227.4</v>
      </c>
      <c r="S53" s="85" t="s">
        <v>8</v>
      </c>
      <c r="T53" s="85" t="str">
        <f t="shared" si="4"/>
        <v>N/A</v>
      </c>
      <c r="U53" s="88" t="s">
        <v>8</v>
      </c>
      <c r="V53" s="88" t="str">
        <f t="shared" si="5"/>
        <v>N/A</v>
      </c>
      <c r="W53" s="162">
        <v>160510</v>
      </c>
      <c r="X53" s="162">
        <f t="shared" si="6"/>
        <v>152484.5</v>
      </c>
      <c r="Y53" s="162">
        <v>207381</v>
      </c>
      <c r="Z53" s="162">
        <f t="shared" si="7"/>
        <v>197011.95</v>
      </c>
      <c r="AA53" s="162">
        <v>219553</v>
      </c>
      <c r="AB53" s="162">
        <f t="shared" si="8"/>
        <v>208575.35</v>
      </c>
      <c r="AC53" s="162">
        <v>340326</v>
      </c>
      <c r="AD53" s="162">
        <f t="shared" si="9"/>
        <v>323309.7</v>
      </c>
      <c r="AE53" s="88" t="s">
        <v>8</v>
      </c>
      <c r="AF53" s="88" t="str">
        <f t="shared" si="10"/>
        <v>N/A</v>
      </c>
      <c r="AG53" s="88" t="s">
        <v>8</v>
      </c>
      <c r="AH53" s="88" t="str">
        <f t="shared" si="11"/>
        <v>N/A</v>
      </c>
      <c r="AI53" s="88" t="s">
        <v>8</v>
      </c>
      <c r="AJ53" s="88" t="str">
        <f t="shared" si="12"/>
        <v>N/A</v>
      </c>
      <c r="AK53" s="162">
        <v>246986</v>
      </c>
      <c r="AL53" s="162">
        <f t="shared" si="13"/>
        <v>234636.7</v>
      </c>
      <c r="AM53" s="162">
        <v>207340</v>
      </c>
      <c r="AN53" s="162">
        <f t="shared" si="14"/>
        <v>196973</v>
      </c>
      <c r="AO53" s="162">
        <v>246986</v>
      </c>
      <c r="AP53" s="162">
        <f t="shared" si="15"/>
        <v>234636.7</v>
      </c>
      <c r="AQ53" s="162">
        <v>211870</v>
      </c>
      <c r="AR53" s="162">
        <f t="shared" si="16"/>
        <v>201276.5</v>
      </c>
      <c r="AS53" s="162">
        <v>266920</v>
      </c>
      <c r="AT53" s="162">
        <f t="shared" si="17"/>
        <v>253574</v>
      </c>
      <c r="AU53" s="85" t="s">
        <v>8</v>
      </c>
      <c r="AV53" s="85" t="str">
        <f t="shared" si="18"/>
        <v>N/A</v>
      </c>
      <c r="AW53" s="85" t="s">
        <v>8</v>
      </c>
      <c r="AX53" s="85" t="str">
        <f t="shared" si="19"/>
        <v>N/A</v>
      </c>
      <c r="AY53" s="162">
        <v>389338</v>
      </c>
      <c r="AZ53" s="162">
        <f t="shared" si="19"/>
        <v>369871.1</v>
      </c>
    </row>
    <row r="54" spans="1:52" ht="13.5" thickBot="1" x14ac:dyDescent="0.25">
      <c r="A54" s="13">
        <v>38</v>
      </c>
      <c r="B54" s="12" t="s">
        <v>268</v>
      </c>
      <c r="C54" s="50">
        <v>1</v>
      </c>
      <c r="D54" s="79"/>
      <c r="E54" s="162">
        <v>180680</v>
      </c>
      <c r="F54" s="162">
        <f t="shared" si="0"/>
        <v>171646</v>
      </c>
      <c r="G54" s="162">
        <v>128314</v>
      </c>
      <c r="H54" s="162">
        <f t="shared" si="0"/>
        <v>121898.3</v>
      </c>
      <c r="I54" s="162">
        <v>166886</v>
      </c>
      <c r="J54" s="162">
        <f t="shared" si="0"/>
        <v>158541.70000000001</v>
      </c>
      <c r="K54" s="85" t="s">
        <v>8</v>
      </c>
      <c r="L54" s="85" t="str">
        <f t="shared" si="0"/>
        <v>N/A</v>
      </c>
      <c r="M54" s="162">
        <v>260408</v>
      </c>
      <c r="N54" s="162">
        <f t="shared" si="1"/>
        <v>247387.6</v>
      </c>
      <c r="O54" s="162">
        <v>86425</v>
      </c>
      <c r="P54" s="162">
        <f t="shared" si="2"/>
        <v>82103.75</v>
      </c>
      <c r="Q54" s="162">
        <v>131114</v>
      </c>
      <c r="R54" s="162">
        <f t="shared" si="3"/>
        <v>124558.3</v>
      </c>
      <c r="S54" s="162">
        <v>259372</v>
      </c>
      <c r="T54" s="162">
        <f t="shared" si="4"/>
        <v>246403.4</v>
      </c>
      <c r="U54" s="162">
        <v>109450</v>
      </c>
      <c r="V54" s="162">
        <f t="shared" si="5"/>
        <v>103977.5</v>
      </c>
      <c r="W54" s="162">
        <v>130353</v>
      </c>
      <c r="X54" s="162">
        <f t="shared" si="6"/>
        <v>123835.35</v>
      </c>
      <c r="Y54" s="162">
        <v>271614</v>
      </c>
      <c r="Z54" s="162">
        <f t="shared" si="7"/>
        <v>258033.3</v>
      </c>
      <c r="AA54" s="162">
        <v>290211</v>
      </c>
      <c r="AB54" s="162">
        <f t="shared" si="8"/>
        <v>275700.45</v>
      </c>
      <c r="AC54" s="162">
        <v>360482</v>
      </c>
      <c r="AD54" s="162">
        <f t="shared" si="9"/>
        <v>342457.9</v>
      </c>
      <c r="AE54" s="162">
        <v>339711</v>
      </c>
      <c r="AF54" s="162">
        <f t="shared" si="10"/>
        <v>322725.45</v>
      </c>
      <c r="AG54" s="162">
        <v>316798</v>
      </c>
      <c r="AH54" s="162">
        <f t="shared" si="11"/>
        <v>300958.09999999998</v>
      </c>
      <c r="AI54" s="162">
        <v>339711</v>
      </c>
      <c r="AJ54" s="162">
        <f t="shared" si="12"/>
        <v>322725.45</v>
      </c>
      <c r="AK54" s="162">
        <v>246431</v>
      </c>
      <c r="AL54" s="162">
        <f t="shared" si="13"/>
        <v>234109.45</v>
      </c>
      <c r="AM54" s="162">
        <v>227541</v>
      </c>
      <c r="AN54" s="162">
        <f t="shared" si="14"/>
        <v>216163.95</v>
      </c>
      <c r="AO54" s="162">
        <v>246431</v>
      </c>
      <c r="AP54" s="162">
        <f t="shared" si="15"/>
        <v>234109.45</v>
      </c>
      <c r="AQ54" s="162">
        <v>331348</v>
      </c>
      <c r="AR54" s="162">
        <f t="shared" si="16"/>
        <v>314780.59999999998</v>
      </c>
      <c r="AS54" s="162">
        <v>266296</v>
      </c>
      <c r="AT54" s="162">
        <f t="shared" si="17"/>
        <v>252981.2</v>
      </c>
      <c r="AU54" s="85" t="s">
        <v>8</v>
      </c>
      <c r="AV54" s="85" t="str">
        <f t="shared" si="18"/>
        <v>N/A</v>
      </c>
      <c r="AW54" s="85" t="s">
        <v>8</v>
      </c>
      <c r="AX54" s="85" t="str">
        <f t="shared" si="19"/>
        <v>N/A</v>
      </c>
      <c r="AY54" s="162">
        <v>514637</v>
      </c>
      <c r="AZ54" s="162">
        <f t="shared" si="19"/>
        <v>488905.15</v>
      </c>
    </row>
    <row r="55" spans="1:52" ht="13.5" thickBot="1" x14ac:dyDescent="0.25">
      <c r="A55" s="13">
        <v>39</v>
      </c>
      <c r="B55" s="12" t="s">
        <v>186</v>
      </c>
      <c r="C55" s="50">
        <v>1</v>
      </c>
      <c r="D55" s="79"/>
      <c r="E55" s="162">
        <v>53425</v>
      </c>
      <c r="F55" s="162">
        <f t="shared" si="0"/>
        <v>50753.75</v>
      </c>
      <c r="G55" s="162">
        <v>37080</v>
      </c>
      <c r="H55" s="162">
        <f t="shared" si="0"/>
        <v>35226</v>
      </c>
      <c r="I55" s="85" t="s">
        <v>8</v>
      </c>
      <c r="J55" s="85" t="str">
        <f t="shared" si="0"/>
        <v>N/A</v>
      </c>
      <c r="K55" s="162">
        <v>85001</v>
      </c>
      <c r="L55" s="162">
        <f t="shared" si="0"/>
        <v>80750.95</v>
      </c>
      <c r="M55" s="88" t="s">
        <v>8</v>
      </c>
      <c r="N55" s="88" t="str">
        <f t="shared" si="1"/>
        <v>N/A</v>
      </c>
      <c r="O55" s="88" t="s">
        <v>8</v>
      </c>
      <c r="P55" s="88" t="str">
        <f t="shared" si="2"/>
        <v>N/A</v>
      </c>
      <c r="Q55" s="162">
        <v>22879</v>
      </c>
      <c r="R55" s="162">
        <f t="shared" si="3"/>
        <v>21735.05</v>
      </c>
      <c r="S55" s="85" t="s">
        <v>8</v>
      </c>
      <c r="T55" s="85" t="str">
        <f t="shared" si="4"/>
        <v>N/A</v>
      </c>
      <c r="U55" s="88" t="s">
        <v>8</v>
      </c>
      <c r="V55" s="88" t="str">
        <f t="shared" si="5"/>
        <v>N/A</v>
      </c>
      <c r="W55" s="162">
        <v>23918</v>
      </c>
      <c r="X55" s="162">
        <f t="shared" si="6"/>
        <v>22722.1</v>
      </c>
      <c r="Y55" s="162">
        <v>39753</v>
      </c>
      <c r="Z55" s="162">
        <f t="shared" si="7"/>
        <v>37765.35</v>
      </c>
      <c r="AA55" s="162">
        <v>41630</v>
      </c>
      <c r="AB55" s="162">
        <f t="shared" si="8"/>
        <v>39548.5</v>
      </c>
      <c r="AC55" s="162">
        <v>55486</v>
      </c>
      <c r="AD55" s="162">
        <f t="shared" si="9"/>
        <v>52711.7</v>
      </c>
      <c r="AE55" s="88" t="s">
        <v>8</v>
      </c>
      <c r="AF55" s="88" t="str">
        <f t="shared" si="10"/>
        <v>N/A</v>
      </c>
      <c r="AG55" s="88" t="s">
        <v>8</v>
      </c>
      <c r="AH55" s="88" t="str">
        <f t="shared" si="11"/>
        <v>N/A</v>
      </c>
      <c r="AI55" s="88" t="s">
        <v>8</v>
      </c>
      <c r="AJ55" s="88" t="str">
        <f t="shared" si="12"/>
        <v>N/A</v>
      </c>
      <c r="AK55" s="162">
        <v>35316</v>
      </c>
      <c r="AL55" s="162">
        <f t="shared" si="13"/>
        <v>33550.199999999997</v>
      </c>
      <c r="AM55" s="162">
        <v>65754</v>
      </c>
      <c r="AN55" s="162">
        <f t="shared" si="14"/>
        <v>62466.3</v>
      </c>
      <c r="AO55" s="162">
        <v>35316</v>
      </c>
      <c r="AP55" s="162">
        <f t="shared" si="15"/>
        <v>33550.199999999997</v>
      </c>
      <c r="AQ55" s="162">
        <v>39753</v>
      </c>
      <c r="AR55" s="162">
        <f t="shared" si="16"/>
        <v>37765.35</v>
      </c>
      <c r="AS55" s="162">
        <v>37083</v>
      </c>
      <c r="AT55" s="162">
        <f t="shared" si="17"/>
        <v>35228.85</v>
      </c>
      <c r="AU55" s="162">
        <v>150733</v>
      </c>
      <c r="AV55" s="162">
        <f t="shared" si="18"/>
        <v>143196.35</v>
      </c>
      <c r="AW55" s="85" t="s">
        <v>8</v>
      </c>
      <c r="AX55" s="85" t="str">
        <f t="shared" si="19"/>
        <v>N/A</v>
      </c>
      <c r="AY55" s="162">
        <v>73823</v>
      </c>
      <c r="AZ55" s="162">
        <f t="shared" si="19"/>
        <v>70131.850000000006</v>
      </c>
    </row>
    <row r="56" spans="1:52" ht="13.5" thickBot="1" x14ac:dyDescent="0.25">
      <c r="A56" s="13">
        <v>40</v>
      </c>
      <c r="B56" s="12" t="s">
        <v>187</v>
      </c>
      <c r="C56" s="50">
        <v>1</v>
      </c>
      <c r="D56" s="79"/>
      <c r="E56" s="162">
        <v>108347</v>
      </c>
      <c r="F56" s="162">
        <f t="shared" si="0"/>
        <v>102929.65</v>
      </c>
      <c r="G56" s="162">
        <v>72428</v>
      </c>
      <c r="H56" s="162">
        <f t="shared" si="0"/>
        <v>68806.600000000006</v>
      </c>
      <c r="I56" s="162">
        <v>113844</v>
      </c>
      <c r="J56" s="162">
        <f t="shared" si="0"/>
        <v>108151.8</v>
      </c>
      <c r="K56" s="85" t="s">
        <v>8</v>
      </c>
      <c r="L56" s="85" t="str">
        <f t="shared" si="0"/>
        <v>N/A</v>
      </c>
      <c r="M56" s="162">
        <v>128260</v>
      </c>
      <c r="N56" s="162">
        <f t="shared" si="1"/>
        <v>121847</v>
      </c>
      <c r="O56" s="162">
        <v>55121</v>
      </c>
      <c r="P56" s="162">
        <f t="shared" si="2"/>
        <v>52364.95</v>
      </c>
      <c r="Q56" s="162">
        <v>38576</v>
      </c>
      <c r="R56" s="162">
        <f t="shared" si="3"/>
        <v>36647.199999999997</v>
      </c>
      <c r="S56" s="162">
        <v>79479</v>
      </c>
      <c r="T56" s="162">
        <f t="shared" si="4"/>
        <v>75505.05</v>
      </c>
      <c r="U56" s="162">
        <v>44123</v>
      </c>
      <c r="V56" s="162">
        <f t="shared" si="5"/>
        <v>41916.85</v>
      </c>
      <c r="W56" s="162">
        <v>39910</v>
      </c>
      <c r="X56" s="162">
        <f t="shared" si="6"/>
        <v>37914.5</v>
      </c>
      <c r="Y56" s="162">
        <v>51867</v>
      </c>
      <c r="Z56" s="162">
        <f t="shared" si="7"/>
        <v>49273.65</v>
      </c>
      <c r="AA56" s="162">
        <v>55480</v>
      </c>
      <c r="AB56" s="162">
        <f t="shared" si="8"/>
        <v>52706</v>
      </c>
      <c r="AC56" s="162">
        <v>65296</v>
      </c>
      <c r="AD56" s="162">
        <f t="shared" si="9"/>
        <v>62031.199999999997</v>
      </c>
      <c r="AE56" s="162">
        <v>57337</v>
      </c>
      <c r="AF56" s="162">
        <f t="shared" si="10"/>
        <v>54470.15</v>
      </c>
      <c r="AG56" s="162">
        <v>54703</v>
      </c>
      <c r="AH56" s="162">
        <f t="shared" si="11"/>
        <v>51967.85</v>
      </c>
      <c r="AI56" s="162">
        <v>57337</v>
      </c>
      <c r="AJ56" s="162">
        <f t="shared" si="12"/>
        <v>54470.15</v>
      </c>
      <c r="AK56" s="162">
        <v>52019</v>
      </c>
      <c r="AL56" s="162">
        <f t="shared" si="13"/>
        <v>49418.05</v>
      </c>
      <c r="AM56" s="162">
        <v>128438</v>
      </c>
      <c r="AN56" s="162">
        <f t="shared" si="14"/>
        <v>122016.1</v>
      </c>
      <c r="AO56" s="162">
        <v>52019</v>
      </c>
      <c r="AP56" s="162">
        <f t="shared" si="15"/>
        <v>49418.05</v>
      </c>
      <c r="AQ56" s="162">
        <v>65293</v>
      </c>
      <c r="AR56" s="162">
        <f t="shared" si="16"/>
        <v>62028.35</v>
      </c>
      <c r="AS56" s="162">
        <v>56503</v>
      </c>
      <c r="AT56" s="162">
        <f t="shared" si="17"/>
        <v>53677.85</v>
      </c>
      <c r="AU56" s="85" t="s">
        <v>8</v>
      </c>
      <c r="AV56" s="85" t="str">
        <f t="shared" si="18"/>
        <v>N/A</v>
      </c>
      <c r="AW56" s="162">
        <v>356900</v>
      </c>
      <c r="AX56" s="162">
        <f t="shared" si="19"/>
        <v>339055</v>
      </c>
      <c r="AY56" s="162">
        <v>98385</v>
      </c>
      <c r="AZ56" s="162">
        <f t="shared" si="19"/>
        <v>93465.75</v>
      </c>
    </row>
    <row r="57" spans="1:52" ht="13.5" thickBot="1" x14ac:dyDescent="0.25">
      <c r="A57" s="13">
        <v>41</v>
      </c>
      <c r="B57" s="12" t="s">
        <v>162</v>
      </c>
      <c r="C57" s="50">
        <v>1</v>
      </c>
      <c r="D57" s="79"/>
      <c r="E57" s="162">
        <v>54839</v>
      </c>
      <c r="F57" s="162">
        <f t="shared" si="0"/>
        <v>52097.05</v>
      </c>
      <c r="G57" s="162">
        <v>54839</v>
      </c>
      <c r="H57" s="162">
        <f t="shared" si="0"/>
        <v>52097.05</v>
      </c>
      <c r="I57" s="162">
        <v>38432</v>
      </c>
      <c r="J57" s="162">
        <f t="shared" si="0"/>
        <v>36510.400000000001</v>
      </c>
      <c r="K57" s="85" t="s">
        <v>8</v>
      </c>
      <c r="L57" s="85" t="str">
        <f t="shared" si="0"/>
        <v>N/A</v>
      </c>
      <c r="M57" s="85" t="s">
        <v>8</v>
      </c>
      <c r="N57" s="85" t="str">
        <f t="shared" si="1"/>
        <v>N/A</v>
      </c>
      <c r="O57" s="85" t="s">
        <v>8</v>
      </c>
      <c r="P57" s="85" t="str">
        <f t="shared" si="2"/>
        <v>N/A</v>
      </c>
      <c r="Q57" s="85" t="s">
        <v>8</v>
      </c>
      <c r="R57" s="85" t="str">
        <f t="shared" si="3"/>
        <v>N/A</v>
      </c>
      <c r="S57" s="162">
        <v>48624</v>
      </c>
      <c r="T57" s="162">
        <f t="shared" si="4"/>
        <v>46192.800000000003</v>
      </c>
      <c r="U57" s="88" t="s">
        <v>8</v>
      </c>
      <c r="V57" s="88" t="str">
        <f t="shared" si="5"/>
        <v>N/A</v>
      </c>
      <c r="W57" s="85" t="s">
        <v>8</v>
      </c>
      <c r="X57" s="85" t="str">
        <f t="shared" si="6"/>
        <v>N/A</v>
      </c>
      <c r="Y57" s="162">
        <v>54105</v>
      </c>
      <c r="Z57" s="162">
        <f t="shared" si="7"/>
        <v>51399.75</v>
      </c>
      <c r="AA57" s="162">
        <v>57417</v>
      </c>
      <c r="AB57" s="162">
        <f t="shared" si="8"/>
        <v>54546.15</v>
      </c>
      <c r="AC57" s="162">
        <v>66057</v>
      </c>
      <c r="AD57" s="162">
        <f t="shared" si="9"/>
        <v>62754.15</v>
      </c>
      <c r="AE57" s="88" t="s">
        <v>8</v>
      </c>
      <c r="AF57" s="88" t="str">
        <f t="shared" si="10"/>
        <v>N/A</v>
      </c>
      <c r="AG57" s="88" t="s">
        <v>8</v>
      </c>
      <c r="AH57" s="88" t="str">
        <f t="shared" si="11"/>
        <v>N/A</v>
      </c>
      <c r="AI57" s="88" t="s">
        <v>8</v>
      </c>
      <c r="AJ57" s="88" t="str">
        <f t="shared" si="12"/>
        <v>N/A</v>
      </c>
      <c r="AK57" s="162">
        <v>37407</v>
      </c>
      <c r="AL57" s="162">
        <f t="shared" si="13"/>
        <v>35536.65</v>
      </c>
      <c r="AM57" s="162">
        <v>97248</v>
      </c>
      <c r="AN57" s="162">
        <f t="shared" si="14"/>
        <v>92385.600000000006</v>
      </c>
      <c r="AO57" s="162">
        <v>37407</v>
      </c>
      <c r="AP57" s="162">
        <f t="shared" si="15"/>
        <v>35536.65</v>
      </c>
      <c r="AQ57" s="162">
        <v>33022</v>
      </c>
      <c r="AR57" s="162">
        <f t="shared" si="16"/>
        <v>31370.9</v>
      </c>
      <c r="AS57" s="162">
        <v>39436</v>
      </c>
      <c r="AT57" s="162">
        <f t="shared" si="17"/>
        <v>37464.199999999997</v>
      </c>
      <c r="AU57" s="85" t="s">
        <v>8</v>
      </c>
      <c r="AV57" s="85" t="str">
        <f t="shared" si="18"/>
        <v>N/A</v>
      </c>
      <c r="AW57" s="162">
        <v>458780</v>
      </c>
      <c r="AX57" s="162">
        <f t="shared" si="19"/>
        <v>435841</v>
      </c>
      <c r="AY57" s="162">
        <v>101820</v>
      </c>
      <c r="AZ57" s="162">
        <f t="shared" si="19"/>
        <v>96729</v>
      </c>
    </row>
    <row r="58" spans="1:52" ht="13.5" thickBot="1" x14ac:dyDescent="0.25">
      <c r="A58" s="13">
        <v>42</v>
      </c>
      <c r="B58" s="12" t="s">
        <v>189</v>
      </c>
      <c r="C58" s="50">
        <v>1</v>
      </c>
      <c r="D58" s="79"/>
      <c r="E58" s="162">
        <v>39296</v>
      </c>
      <c r="F58" s="162">
        <f t="shared" si="0"/>
        <v>37331.199999999997</v>
      </c>
      <c r="G58" s="162">
        <v>34059</v>
      </c>
      <c r="H58" s="162">
        <f t="shared" si="0"/>
        <v>32356.05</v>
      </c>
      <c r="I58" s="85" t="s">
        <v>8</v>
      </c>
      <c r="J58" s="85" t="str">
        <f t="shared" si="0"/>
        <v>N/A</v>
      </c>
      <c r="K58" s="162">
        <v>86378</v>
      </c>
      <c r="L58" s="162">
        <f t="shared" si="0"/>
        <v>82059.100000000006</v>
      </c>
      <c r="M58" s="88" t="s">
        <v>8</v>
      </c>
      <c r="N58" s="88" t="str">
        <f t="shared" si="1"/>
        <v>N/A</v>
      </c>
      <c r="O58" s="88" t="s">
        <v>8</v>
      </c>
      <c r="P58" s="88" t="str">
        <f t="shared" si="2"/>
        <v>N/A</v>
      </c>
      <c r="Q58" s="162">
        <v>15275</v>
      </c>
      <c r="R58" s="162">
        <f t="shared" si="3"/>
        <v>14511.25</v>
      </c>
      <c r="S58" s="85" t="s">
        <v>8</v>
      </c>
      <c r="T58" s="85" t="str">
        <f t="shared" si="4"/>
        <v>N/A</v>
      </c>
      <c r="U58" s="88" t="s">
        <v>8</v>
      </c>
      <c r="V58" s="88" t="str">
        <f t="shared" si="5"/>
        <v>N/A</v>
      </c>
      <c r="W58" s="162">
        <v>22544</v>
      </c>
      <c r="X58" s="162">
        <f t="shared" si="6"/>
        <v>21416.799999999999</v>
      </c>
      <c r="Y58" s="162">
        <v>29631</v>
      </c>
      <c r="Z58" s="162">
        <f t="shared" si="7"/>
        <v>28149.45</v>
      </c>
      <c r="AA58" s="162">
        <v>30496</v>
      </c>
      <c r="AB58" s="162">
        <f t="shared" si="8"/>
        <v>28971.200000000001</v>
      </c>
      <c r="AC58" s="162">
        <v>32253</v>
      </c>
      <c r="AD58" s="162">
        <f t="shared" si="9"/>
        <v>30640.35</v>
      </c>
      <c r="AE58" s="88" t="s">
        <v>8</v>
      </c>
      <c r="AF58" s="88" t="str">
        <f t="shared" si="10"/>
        <v>N/A</v>
      </c>
      <c r="AG58" s="88" t="s">
        <v>8</v>
      </c>
      <c r="AH58" s="88" t="str">
        <f t="shared" si="11"/>
        <v>N/A</v>
      </c>
      <c r="AI58" s="88" t="s">
        <v>8</v>
      </c>
      <c r="AJ58" s="88" t="str">
        <f t="shared" si="12"/>
        <v>N/A</v>
      </c>
      <c r="AK58" s="162">
        <v>35316</v>
      </c>
      <c r="AL58" s="162">
        <f t="shared" si="13"/>
        <v>33550.199999999997</v>
      </c>
      <c r="AM58" s="162">
        <v>60397</v>
      </c>
      <c r="AN58" s="162">
        <f t="shared" si="14"/>
        <v>57377.15</v>
      </c>
      <c r="AO58" s="162">
        <v>35316</v>
      </c>
      <c r="AP58" s="162">
        <f t="shared" si="15"/>
        <v>33550.199999999997</v>
      </c>
      <c r="AQ58" s="162">
        <v>39753</v>
      </c>
      <c r="AR58" s="162">
        <f t="shared" si="16"/>
        <v>37765.35</v>
      </c>
      <c r="AS58" s="162">
        <v>37083</v>
      </c>
      <c r="AT58" s="162">
        <f t="shared" si="17"/>
        <v>35228.85</v>
      </c>
      <c r="AU58" s="162">
        <v>153176</v>
      </c>
      <c r="AV58" s="162">
        <f t="shared" si="18"/>
        <v>145517.20000000001</v>
      </c>
      <c r="AW58" s="85" t="s">
        <v>8</v>
      </c>
      <c r="AX58" s="85" t="str">
        <f t="shared" si="19"/>
        <v>N/A</v>
      </c>
      <c r="AY58" s="162">
        <v>54080</v>
      </c>
      <c r="AZ58" s="162">
        <f t="shared" si="19"/>
        <v>51376</v>
      </c>
    </row>
    <row r="59" spans="1:52" ht="13.5" thickBot="1" x14ac:dyDescent="0.25">
      <c r="A59" s="13">
        <v>43</v>
      </c>
      <c r="B59" s="12" t="s">
        <v>190</v>
      </c>
      <c r="C59" s="50">
        <v>1</v>
      </c>
      <c r="D59" s="79"/>
      <c r="E59" s="162">
        <v>38372</v>
      </c>
      <c r="F59" s="162">
        <f t="shared" si="0"/>
        <v>36453.4</v>
      </c>
      <c r="G59" s="162">
        <v>36601</v>
      </c>
      <c r="H59" s="162">
        <f t="shared" si="0"/>
        <v>34770.949999999997</v>
      </c>
      <c r="I59" s="85" t="s">
        <v>8</v>
      </c>
      <c r="J59" s="85" t="str">
        <f t="shared" si="0"/>
        <v>N/A</v>
      </c>
      <c r="K59" s="162">
        <v>45757</v>
      </c>
      <c r="L59" s="162">
        <f t="shared" si="0"/>
        <v>43469.15</v>
      </c>
      <c r="M59" s="88" t="s">
        <v>8</v>
      </c>
      <c r="N59" s="88" t="str">
        <f t="shared" si="1"/>
        <v>N/A</v>
      </c>
      <c r="O59" s="88" t="s">
        <v>8</v>
      </c>
      <c r="P59" s="88" t="str">
        <f t="shared" si="2"/>
        <v>N/A</v>
      </c>
      <c r="Q59" s="162">
        <v>22622</v>
      </c>
      <c r="R59" s="162">
        <f t="shared" si="3"/>
        <v>21490.9</v>
      </c>
      <c r="S59" s="85" t="s">
        <v>8</v>
      </c>
      <c r="T59" s="85" t="str">
        <f t="shared" si="4"/>
        <v>N/A</v>
      </c>
      <c r="U59" s="88" t="s">
        <v>8</v>
      </c>
      <c r="V59" s="88" t="str">
        <f t="shared" si="5"/>
        <v>N/A</v>
      </c>
      <c r="W59" s="162">
        <v>44783</v>
      </c>
      <c r="X59" s="162">
        <f t="shared" si="6"/>
        <v>42543.85</v>
      </c>
      <c r="Y59" s="162">
        <v>39753</v>
      </c>
      <c r="Z59" s="162">
        <f t="shared" si="7"/>
        <v>37765.35</v>
      </c>
      <c r="AA59" s="162">
        <v>41630</v>
      </c>
      <c r="AB59" s="162">
        <f t="shared" si="8"/>
        <v>39548.5</v>
      </c>
      <c r="AC59" s="162">
        <v>55486</v>
      </c>
      <c r="AD59" s="162">
        <f t="shared" si="9"/>
        <v>52711.7</v>
      </c>
      <c r="AE59" s="88" t="s">
        <v>8</v>
      </c>
      <c r="AF59" s="88" t="str">
        <f t="shared" si="10"/>
        <v>N/A</v>
      </c>
      <c r="AG59" s="88" t="s">
        <v>8</v>
      </c>
      <c r="AH59" s="88" t="str">
        <f t="shared" si="11"/>
        <v>N/A</v>
      </c>
      <c r="AI59" s="88" t="s">
        <v>8</v>
      </c>
      <c r="AJ59" s="88" t="str">
        <f t="shared" si="12"/>
        <v>N/A</v>
      </c>
      <c r="AK59" s="162">
        <v>57353</v>
      </c>
      <c r="AL59" s="162">
        <f t="shared" si="13"/>
        <v>54485.35</v>
      </c>
      <c r="AM59" s="162">
        <v>64905</v>
      </c>
      <c r="AN59" s="162">
        <f t="shared" si="14"/>
        <v>61659.75</v>
      </c>
      <c r="AO59" s="162">
        <v>57353</v>
      </c>
      <c r="AP59" s="162">
        <f t="shared" si="15"/>
        <v>54485.35</v>
      </c>
      <c r="AQ59" s="162">
        <v>41168</v>
      </c>
      <c r="AR59" s="162">
        <f t="shared" si="16"/>
        <v>39109.599999999999</v>
      </c>
      <c r="AS59" s="162">
        <v>61847</v>
      </c>
      <c r="AT59" s="162">
        <f t="shared" si="17"/>
        <v>58754.65</v>
      </c>
      <c r="AU59" s="162">
        <v>81141</v>
      </c>
      <c r="AV59" s="162">
        <f t="shared" si="18"/>
        <v>77083.95</v>
      </c>
      <c r="AW59" s="85" t="s">
        <v>8</v>
      </c>
      <c r="AX59" s="85" t="str">
        <f t="shared" si="19"/>
        <v>N/A</v>
      </c>
      <c r="AY59" s="162">
        <v>73823</v>
      </c>
      <c r="AZ59" s="162">
        <f t="shared" si="19"/>
        <v>70131.850000000006</v>
      </c>
    </row>
    <row r="60" spans="1:52" ht="13.5" thickBot="1" x14ac:dyDescent="0.25">
      <c r="A60" s="13">
        <v>44</v>
      </c>
      <c r="B60" s="12" t="s">
        <v>191</v>
      </c>
      <c r="C60" s="50">
        <v>1</v>
      </c>
      <c r="D60" s="79"/>
      <c r="E60" s="162">
        <v>15866</v>
      </c>
      <c r="F60" s="162">
        <f t="shared" si="0"/>
        <v>15072.7</v>
      </c>
      <c r="G60" s="162">
        <v>15866</v>
      </c>
      <c r="H60" s="162">
        <f t="shared" si="0"/>
        <v>15072.7</v>
      </c>
      <c r="I60" s="85" t="s">
        <v>8</v>
      </c>
      <c r="J60" s="85" t="str">
        <f t="shared" si="0"/>
        <v>N/A</v>
      </c>
      <c r="K60" s="162">
        <v>23468</v>
      </c>
      <c r="L60" s="162">
        <f t="shared" si="0"/>
        <v>22294.6</v>
      </c>
      <c r="M60" s="88" t="s">
        <v>8</v>
      </c>
      <c r="N60" s="88" t="str">
        <f t="shared" si="1"/>
        <v>N/A</v>
      </c>
      <c r="O60" s="88" t="s">
        <v>8</v>
      </c>
      <c r="P60" s="88" t="str">
        <f t="shared" si="2"/>
        <v>N/A</v>
      </c>
      <c r="Q60" s="162">
        <v>18293</v>
      </c>
      <c r="R60" s="162">
        <f t="shared" si="3"/>
        <v>17378.349999999999</v>
      </c>
      <c r="S60" s="85" t="s">
        <v>8</v>
      </c>
      <c r="T60" s="85" t="str">
        <f t="shared" si="4"/>
        <v>N/A</v>
      </c>
      <c r="U60" s="88" t="s">
        <v>8</v>
      </c>
      <c r="V60" s="88" t="str">
        <f t="shared" si="5"/>
        <v>N/A</v>
      </c>
      <c r="W60" s="162">
        <v>33843</v>
      </c>
      <c r="X60" s="162">
        <f t="shared" si="6"/>
        <v>32150.85</v>
      </c>
      <c r="Y60" s="162">
        <v>37725</v>
      </c>
      <c r="Z60" s="162">
        <f t="shared" si="7"/>
        <v>35838.75</v>
      </c>
      <c r="AA60" s="162">
        <v>39399</v>
      </c>
      <c r="AB60" s="162">
        <f t="shared" si="8"/>
        <v>37429.050000000003</v>
      </c>
      <c r="AC60" s="162">
        <v>32480</v>
      </c>
      <c r="AD60" s="162">
        <f t="shared" si="9"/>
        <v>30856</v>
      </c>
      <c r="AE60" s="88" t="s">
        <v>8</v>
      </c>
      <c r="AF60" s="88" t="str">
        <f t="shared" si="10"/>
        <v>N/A</v>
      </c>
      <c r="AG60" s="88" t="s">
        <v>8</v>
      </c>
      <c r="AH60" s="88" t="str">
        <f t="shared" si="11"/>
        <v>N/A</v>
      </c>
      <c r="AI60" s="88" t="s">
        <v>8</v>
      </c>
      <c r="AJ60" s="88" t="str">
        <f t="shared" si="12"/>
        <v>N/A</v>
      </c>
      <c r="AK60" s="162">
        <v>46152</v>
      </c>
      <c r="AL60" s="162">
        <f t="shared" si="13"/>
        <v>43844.4</v>
      </c>
      <c r="AM60" s="162">
        <v>28136</v>
      </c>
      <c r="AN60" s="162">
        <f t="shared" si="14"/>
        <v>26729.200000000001</v>
      </c>
      <c r="AO60" s="162">
        <v>46152</v>
      </c>
      <c r="AP60" s="162">
        <f t="shared" si="15"/>
        <v>43844.4</v>
      </c>
      <c r="AQ60" s="162">
        <v>44717</v>
      </c>
      <c r="AR60" s="162">
        <f t="shared" si="16"/>
        <v>42481.15</v>
      </c>
      <c r="AS60" s="162">
        <v>49262</v>
      </c>
      <c r="AT60" s="162">
        <f t="shared" si="17"/>
        <v>46798.9</v>
      </c>
      <c r="AU60" s="162">
        <v>41616</v>
      </c>
      <c r="AV60" s="162">
        <f t="shared" si="18"/>
        <v>39535.199999999997</v>
      </c>
      <c r="AW60" s="85" t="s">
        <v>8</v>
      </c>
      <c r="AX60" s="85" t="str">
        <f t="shared" si="19"/>
        <v>N/A</v>
      </c>
      <c r="AY60" s="162">
        <v>69868</v>
      </c>
      <c r="AZ60" s="162">
        <f t="shared" si="19"/>
        <v>66374.600000000006</v>
      </c>
    </row>
    <row r="61" spans="1:52" ht="13.5" thickBot="1" x14ac:dyDescent="0.25">
      <c r="A61" s="13">
        <v>45</v>
      </c>
      <c r="B61" s="12" t="s">
        <v>192</v>
      </c>
      <c r="C61" s="50">
        <v>1</v>
      </c>
      <c r="D61" s="79"/>
      <c r="E61" s="85" t="s">
        <v>8</v>
      </c>
      <c r="F61" s="85" t="str">
        <f t="shared" si="0"/>
        <v>N/A</v>
      </c>
      <c r="G61" s="88" t="s">
        <v>8</v>
      </c>
      <c r="H61" s="88" t="str">
        <f t="shared" si="0"/>
        <v>N/A</v>
      </c>
      <c r="I61" s="162">
        <v>188355</v>
      </c>
      <c r="J61" s="162">
        <f t="shared" si="0"/>
        <v>178937.25</v>
      </c>
      <c r="K61" s="85" t="s">
        <v>8</v>
      </c>
      <c r="L61" s="85" t="str">
        <f t="shared" si="0"/>
        <v>N/A</v>
      </c>
      <c r="M61" s="88" t="s">
        <v>8</v>
      </c>
      <c r="N61" s="88" t="str">
        <f t="shared" si="1"/>
        <v>N/A</v>
      </c>
      <c r="O61" s="88" t="s">
        <v>8</v>
      </c>
      <c r="P61" s="88" t="str">
        <f t="shared" si="2"/>
        <v>N/A</v>
      </c>
      <c r="Q61" s="162">
        <v>138981</v>
      </c>
      <c r="R61" s="162">
        <f t="shared" si="3"/>
        <v>132031.95000000001</v>
      </c>
      <c r="S61" s="162">
        <v>170232</v>
      </c>
      <c r="T61" s="162">
        <f t="shared" si="4"/>
        <v>161720.4</v>
      </c>
      <c r="U61" s="88" t="s">
        <v>8</v>
      </c>
      <c r="V61" s="88" t="str">
        <f t="shared" si="5"/>
        <v>N/A</v>
      </c>
      <c r="W61" s="162">
        <v>235958</v>
      </c>
      <c r="X61" s="162">
        <f t="shared" si="6"/>
        <v>224160.1</v>
      </c>
      <c r="Y61" s="162">
        <v>232047</v>
      </c>
      <c r="Z61" s="162">
        <f t="shared" si="7"/>
        <v>220444.65</v>
      </c>
      <c r="AA61" s="162">
        <v>246203</v>
      </c>
      <c r="AB61" s="162">
        <f t="shared" si="8"/>
        <v>233892.85</v>
      </c>
      <c r="AC61" s="162">
        <v>262587</v>
      </c>
      <c r="AD61" s="162">
        <f t="shared" si="9"/>
        <v>249457.65</v>
      </c>
      <c r="AE61" s="88" t="s">
        <v>8</v>
      </c>
      <c r="AF61" s="88" t="str">
        <f t="shared" si="10"/>
        <v>N/A</v>
      </c>
      <c r="AG61" s="88" t="s">
        <v>8</v>
      </c>
      <c r="AH61" s="88" t="str">
        <f t="shared" si="11"/>
        <v>N/A</v>
      </c>
      <c r="AI61" s="88" t="s">
        <v>8</v>
      </c>
      <c r="AJ61" s="88" t="str">
        <f t="shared" si="12"/>
        <v>N/A</v>
      </c>
      <c r="AK61" s="162">
        <v>244738</v>
      </c>
      <c r="AL61" s="162">
        <f t="shared" si="13"/>
        <v>232501.1</v>
      </c>
      <c r="AM61" s="85" t="s">
        <v>8</v>
      </c>
      <c r="AN61" s="85" t="str">
        <f t="shared" si="14"/>
        <v>N/A</v>
      </c>
      <c r="AO61" s="162">
        <v>285384</v>
      </c>
      <c r="AP61" s="162">
        <f t="shared" si="15"/>
        <v>271114.8</v>
      </c>
      <c r="AQ61" s="162">
        <v>164908</v>
      </c>
      <c r="AR61" s="162">
        <f t="shared" si="16"/>
        <v>156662.6</v>
      </c>
      <c r="AS61" s="162">
        <v>297969</v>
      </c>
      <c r="AT61" s="162">
        <f t="shared" si="17"/>
        <v>283070.55</v>
      </c>
      <c r="AU61" s="85" t="s">
        <v>8</v>
      </c>
      <c r="AV61" s="85" t="str">
        <f t="shared" si="18"/>
        <v>N/A</v>
      </c>
      <c r="AW61" s="162">
        <v>1045820</v>
      </c>
      <c r="AX61" s="162">
        <f t="shared" si="19"/>
        <v>993529</v>
      </c>
      <c r="AY61" s="162">
        <v>436598</v>
      </c>
      <c r="AZ61" s="162">
        <f t="shared" si="19"/>
        <v>414768.1</v>
      </c>
    </row>
    <row r="62" spans="1:52" ht="13.5" thickBot="1" x14ac:dyDescent="0.25">
      <c r="A62" s="13">
        <v>46</v>
      </c>
      <c r="B62" s="12" t="s">
        <v>193</v>
      </c>
      <c r="C62" s="50">
        <v>1</v>
      </c>
      <c r="D62" s="79"/>
      <c r="E62" s="162">
        <v>887581</v>
      </c>
      <c r="F62" s="162">
        <f t="shared" si="0"/>
        <v>843201.95</v>
      </c>
      <c r="G62" s="162">
        <v>712055</v>
      </c>
      <c r="H62" s="162">
        <f t="shared" si="0"/>
        <v>676452.25</v>
      </c>
      <c r="I62" s="85" t="s">
        <v>8</v>
      </c>
      <c r="J62" s="85" t="str">
        <f t="shared" si="0"/>
        <v>N/A</v>
      </c>
      <c r="K62" s="85" t="s">
        <v>8</v>
      </c>
      <c r="L62" s="85" t="str">
        <f t="shared" si="0"/>
        <v>N/A</v>
      </c>
      <c r="M62" s="88" t="s">
        <v>8</v>
      </c>
      <c r="N62" s="88" t="str">
        <f t="shared" si="1"/>
        <v>N/A</v>
      </c>
      <c r="O62" s="88" t="s">
        <v>8</v>
      </c>
      <c r="P62" s="88" t="str">
        <f t="shared" si="2"/>
        <v>N/A</v>
      </c>
      <c r="Q62" s="162">
        <v>187517</v>
      </c>
      <c r="R62" s="162">
        <f t="shared" si="3"/>
        <v>178141.15</v>
      </c>
      <c r="S62" s="85" t="s">
        <v>8</v>
      </c>
      <c r="T62" s="85" t="str">
        <f t="shared" si="4"/>
        <v>N/A</v>
      </c>
      <c r="U62" s="88" t="s">
        <v>8</v>
      </c>
      <c r="V62" s="88" t="str">
        <f t="shared" si="5"/>
        <v>N/A</v>
      </c>
      <c r="W62" s="162">
        <v>383911</v>
      </c>
      <c r="X62" s="162">
        <f t="shared" si="6"/>
        <v>364715.45</v>
      </c>
      <c r="Y62" s="162">
        <v>491856</v>
      </c>
      <c r="Z62" s="162">
        <f t="shared" si="7"/>
        <v>467263.2</v>
      </c>
      <c r="AA62" s="162">
        <v>525310</v>
      </c>
      <c r="AB62" s="162">
        <f t="shared" si="8"/>
        <v>499044.5</v>
      </c>
      <c r="AC62" s="162">
        <v>627020</v>
      </c>
      <c r="AD62" s="162">
        <f t="shared" si="9"/>
        <v>595669</v>
      </c>
      <c r="AE62" s="88" t="s">
        <v>8</v>
      </c>
      <c r="AF62" s="88" t="str">
        <f t="shared" si="10"/>
        <v>N/A</v>
      </c>
      <c r="AG62" s="88" t="s">
        <v>8</v>
      </c>
      <c r="AH62" s="88" t="str">
        <f t="shared" si="11"/>
        <v>N/A</v>
      </c>
      <c r="AI62" s="88" t="s">
        <v>8</v>
      </c>
      <c r="AJ62" s="88" t="str">
        <f t="shared" si="12"/>
        <v>N/A</v>
      </c>
      <c r="AK62" s="162">
        <v>884568</v>
      </c>
      <c r="AL62" s="162">
        <f t="shared" si="13"/>
        <v>840339.6</v>
      </c>
      <c r="AM62" s="162">
        <v>1262702</v>
      </c>
      <c r="AN62" s="162">
        <f t="shared" si="14"/>
        <v>1199566.8999999999</v>
      </c>
      <c r="AO62" s="162">
        <v>884568</v>
      </c>
      <c r="AP62" s="162">
        <f t="shared" si="15"/>
        <v>840339.6</v>
      </c>
      <c r="AQ62" s="162">
        <v>725877</v>
      </c>
      <c r="AR62" s="162">
        <f t="shared" si="16"/>
        <v>689583.15</v>
      </c>
      <c r="AS62" s="162">
        <v>935560</v>
      </c>
      <c r="AT62" s="162">
        <f t="shared" si="17"/>
        <v>888782</v>
      </c>
      <c r="AU62" s="85" t="s">
        <v>8</v>
      </c>
      <c r="AV62" s="85" t="str">
        <f t="shared" si="18"/>
        <v>N/A</v>
      </c>
      <c r="AW62" s="162">
        <v>1568625</v>
      </c>
      <c r="AX62" s="162">
        <f t="shared" si="19"/>
        <v>1490193.75</v>
      </c>
      <c r="AY62" s="162">
        <v>931544</v>
      </c>
      <c r="AZ62" s="162">
        <f t="shared" si="19"/>
        <v>884966.8</v>
      </c>
    </row>
    <row r="63" spans="1:52" ht="13.5" thickBot="1" x14ac:dyDescent="0.25">
      <c r="A63" s="13">
        <v>47</v>
      </c>
      <c r="B63" s="12" t="s">
        <v>194</v>
      </c>
      <c r="C63" s="50">
        <v>1</v>
      </c>
      <c r="D63" s="79"/>
      <c r="E63" s="162">
        <v>1237615</v>
      </c>
      <c r="F63" s="162">
        <f t="shared" si="0"/>
        <v>1175734.25</v>
      </c>
      <c r="G63" s="162">
        <v>623826</v>
      </c>
      <c r="H63" s="162">
        <f t="shared" si="0"/>
        <v>592634.69999999995</v>
      </c>
      <c r="I63" s="162">
        <v>532336</v>
      </c>
      <c r="J63" s="162">
        <f t="shared" si="0"/>
        <v>505719.2</v>
      </c>
      <c r="K63" s="85" t="s">
        <v>8</v>
      </c>
      <c r="L63" s="85" t="str">
        <f t="shared" si="0"/>
        <v>N/A</v>
      </c>
      <c r="M63" s="162">
        <v>352756</v>
      </c>
      <c r="N63" s="162">
        <f t="shared" si="1"/>
        <v>335118.2</v>
      </c>
      <c r="O63" s="162">
        <v>275452</v>
      </c>
      <c r="P63" s="162">
        <f t="shared" si="2"/>
        <v>261679.4</v>
      </c>
      <c r="Q63" s="162">
        <v>198006</v>
      </c>
      <c r="R63" s="162">
        <f t="shared" si="3"/>
        <v>188105.7</v>
      </c>
      <c r="S63" s="162">
        <v>383408</v>
      </c>
      <c r="T63" s="162">
        <f t="shared" si="4"/>
        <v>364237.6</v>
      </c>
      <c r="U63" s="162">
        <v>436441</v>
      </c>
      <c r="V63" s="162">
        <f t="shared" si="5"/>
        <v>414618.95</v>
      </c>
      <c r="W63" s="162">
        <v>392430</v>
      </c>
      <c r="X63" s="162">
        <f t="shared" si="6"/>
        <v>372808.5</v>
      </c>
      <c r="Y63" s="162">
        <v>531850</v>
      </c>
      <c r="Z63" s="162">
        <f t="shared" si="7"/>
        <v>505257.5</v>
      </c>
      <c r="AA63" s="162">
        <v>567732</v>
      </c>
      <c r="AB63" s="162">
        <f t="shared" si="8"/>
        <v>539345.4</v>
      </c>
      <c r="AC63" s="162">
        <v>785612</v>
      </c>
      <c r="AD63" s="162">
        <f t="shared" si="9"/>
        <v>746331.4</v>
      </c>
      <c r="AE63" s="162">
        <v>698448</v>
      </c>
      <c r="AF63" s="162">
        <f t="shared" si="10"/>
        <v>663525.6</v>
      </c>
      <c r="AG63" s="162">
        <v>671807</v>
      </c>
      <c r="AH63" s="162">
        <f t="shared" si="11"/>
        <v>638216.65</v>
      </c>
      <c r="AI63" s="162">
        <v>698448</v>
      </c>
      <c r="AJ63" s="162">
        <f t="shared" si="12"/>
        <v>663525.6</v>
      </c>
      <c r="AK63" s="162">
        <v>770181</v>
      </c>
      <c r="AL63" s="162">
        <f t="shared" si="13"/>
        <v>731671.95</v>
      </c>
      <c r="AM63" s="162">
        <v>1106244</v>
      </c>
      <c r="AN63" s="162">
        <f t="shared" si="14"/>
        <v>1050931.8</v>
      </c>
      <c r="AO63" s="162">
        <v>770181</v>
      </c>
      <c r="AP63" s="162">
        <f t="shared" si="15"/>
        <v>731671.95</v>
      </c>
      <c r="AQ63" s="162">
        <v>940842</v>
      </c>
      <c r="AR63" s="162">
        <f t="shared" si="16"/>
        <v>893799.9</v>
      </c>
      <c r="AS63" s="162">
        <v>801200</v>
      </c>
      <c r="AT63" s="162">
        <f t="shared" si="17"/>
        <v>761140</v>
      </c>
      <c r="AU63" s="85" t="s">
        <v>8</v>
      </c>
      <c r="AV63" s="85" t="str">
        <f t="shared" si="18"/>
        <v>N/A</v>
      </c>
      <c r="AW63" s="162">
        <v>1365779</v>
      </c>
      <c r="AX63" s="162">
        <f t="shared" si="19"/>
        <v>1297490.05</v>
      </c>
      <c r="AY63" s="162">
        <v>1006772</v>
      </c>
      <c r="AZ63" s="162">
        <f t="shared" si="19"/>
        <v>956433.4</v>
      </c>
    </row>
    <row r="64" spans="1:52" ht="13.5" thickBot="1" x14ac:dyDescent="0.25">
      <c r="A64" s="13">
        <v>48</v>
      </c>
      <c r="B64" s="12" t="s">
        <v>195</v>
      </c>
      <c r="C64" s="50">
        <v>1</v>
      </c>
      <c r="D64" s="79"/>
      <c r="E64" s="85" t="s">
        <v>8</v>
      </c>
      <c r="F64" s="85" t="str">
        <f t="shared" si="0"/>
        <v>N/A</v>
      </c>
      <c r="G64" s="88" t="s">
        <v>8</v>
      </c>
      <c r="H64" s="88" t="str">
        <f t="shared" si="0"/>
        <v>N/A</v>
      </c>
      <c r="I64" s="162">
        <v>178572</v>
      </c>
      <c r="J64" s="162">
        <f t="shared" si="0"/>
        <v>169643.4</v>
      </c>
      <c r="K64" s="162">
        <v>25524</v>
      </c>
      <c r="L64" s="162">
        <f t="shared" si="0"/>
        <v>24247.8</v>
      </c>
      <c r="M64" s="162">
        <v>151787</v>
      </c>
      <c r="N64" s="162">
        <f t="shared" si="1"/>
        <v>144197.65</v>
      </c>
      <c r="O64" s="162">
        <v>91796</v>
      </c>
      <c r="P64" s="162">
        <f t="shared" si="2"/>
        <v>87206.2</v>
      </c>
      <c r="Q64" s="162">
        <v>76102</v>
      </c>
      <c r="R64" s="162">
        <f t="shared" si="3"/>
        <v>72296.899999999994</v>
      </c>
      <c r="S64" s="162">
        <v>125000</v>
      </c>
      <c r="T64" s="162">
        <f t="shared" si="4"/>
        <v>118750</v>
      </c>
      <c r="U64" s="162">
        <v>184808</v>
      </c>
      <c r="V64" s="162">
        <f t="shared" si="5"/>
        <v>175567.6</v>
      </c>
      <c r="W64" s="85" t="s">
        <v>8</v>
      </c>
      <c r="X64" s="85" t="str">
        <f t="shared" si="6"/>
        <v>N/A</v>
      </c>
      <c r="Y64" s="162">
        <v>272708</v>
      </c>
      <c r="Z64" s="162">
        <f t="shared" si="7"/>
        <v>259072.6</v>
      </c>
      <c r="AA64" s="162">
        <v>272708</v>
      </c>
      <c r="AB64" s="162">
        <f t="shared" si="8"/>
        <v>259072.6</v>
      </c>
      <c r="AC64" s="162">
        <v>402464</v>
      </c>
      <c r="AD64" s="162">
        <f t="shared" si="9"/>
        <v>382340.8</v>
      </c>
      <c r="AE64" s="162">
        <v>372773</v>
      </c>
      <c r="AF64" s="162">
        <f t="shared" si="10"/>
        <v>354134.35</v>
      </c>
      <c r="AG64" s="162">
        <v>352979</v>
      </c>
      <c r="AH64" s="162">
        <f t="shared" si="11"/>
        <v>335330.05</v>
      </c>
      <c r="AI64" s="162">
        <v>372773</v>
      </c>
      <c r="AJ64" s="162">
        <f t="shared" si="12"/>
        <v>354134.35</v>
      </c>
      <c r="AK64" s="162">
        <v>272708</v>
      </c>
      <c r="AL64" s="162">
        <f t="shared" si="13"/>
        <v>259072.6</v>
      </c>
      <c r="AM64" s="85" t="s">
        <v>8</v>
      </c>
      <c r="AN64" s="85" t="str">
        <f t="shared" si="14"/>
        <v>N/A</v>
      </c>
      <c r="AO64" s="162">
        <v>272708</v>
      </c>
      <c r="AP64" s="162">
        <f t="shared" si="15"/>
        <v>259072.6</v>
      </c>
      <c r="AQ64" s="162">
        <v>272708</v>
      </c>
      <c r="AR64" s="162">
        <f t="shared" si="16"/>
        <v>259072.6</v>
      </c>
      <c r="AS64" s="162">
        <v>272708</v>
      </c>
      <c r="AT64" s="162">
        <f t="shared" si="17"/>
        <v>259072.6</v>
      </c>
      <c r="AU64" s="162">
        <v>45262</v>
      </c>
      <c r="AV64" s="162">
        <f t="shared" si="18"/>
        <v>42998.9</v>
      </c>
      <c r="AW64" s="162">
        <v>483600</v>
      </c>
      <c r="AX64" s="162">
        <f t="shared" si="19"/>
        <v>459420</v>
      </c>
      <c r="AY64" s="162">
        <v>483600</v>
      </c>
      <c r="AZ64" s="162">
        <f t="shared" si="19"/>
        <v>459420</v>
      </c>
    </row>
    <row r="65" spans="1:245" ht="13.5" thickBot="1" x14ac:dyDescent="0.25">
      <c r="A65" s="13">
        <v>49</v>
      </c>
      <c r="B65" s="16" t="s">
        <v>196</v>
      </c>
      <c r="C65" s="50">
        <v>1</v>
      </c>
      <c r="D65" s="79"/>
      <c r="E65" s="85" t="s">
        <v>8</v>
      </c>
      <c r="F65" s="85" t="str">
        <f t="shared" si="0"/>
        <v>N/A</v>
      </c>
      <c r="G65" s="88" t="s">
        <v>8</v>
      </c>
      <c r="H65" s="88" t="str">
        <f t="shared" si="0"/>
        <v>N/A</v>
      </c>
      <c r="I65" s="162">
        <v>180535</v>
      </c>
      <c r="J65" s="162">
        <f t="shared" si="0"/>
        <v>171508.25</v>
      </c>
      <c r="K65" s="162">
        <v>36226</v>
      </c>
      <c r="L65" s="162">
        <f t="shared" si="0"/>
        <v>34414.699999999997</v>
      </c>
      <c r="M65" s="162">
        <v>149418</v>
      </c>
      <c r="N65" s="162">
        <f t="shared" si="1"/>
        <v>141947.1</v>
      </c>
      <c r="O65" s="162">
        <v>79947</v>
      </c>
      <c r="P65" s="162">
        <f t="shared" si="2"/>
        <v>75949.649999999994</v>
      </c>
      <c r="Q65" s="162">
        <v>142151</v>
      </c>
      <c r="R65" s="162">
        <f t="shared" si="3"/>
        <v>135043.45000000001</v>
      </c>
      <c r="S65" s="162">
        <v>198929</v>
      </c>
      <c r="T65" s="162">
        <f t="shared" si="4"/>
        <v>188982.55</v>
      </c>
      <c r="U65" s="162">
        <v>102992</v>
      </c>
      <c r="V65" s="162">
        <f t="shared" si="5"/>
        <v>97842.4</v>
      </c>
      <c r="W65" s="85" t="s">
        <v>8</v>
      </c>
      <c r="X65" s="85" t="str">
        <f t="shared" si="6"/>
        <v>N/A</v>
      </c>
      <c r="Y65" s="162">
        <v>272708</v>
      </c>
      <c r="Z65" s="162">
        <f t="shared" si="7"/>
        <v>259072.6</v>
      </c>
      <c r="AA65" s="162">
        <v>272708</v>
      </c>
      <c r="AB65" s="162">
        <f t="shared" si="8"/>
        <v>259072.6</v>
      </c>
      <c r="AC65" s="162">
        <v>376988</v>
      </c>
      <c r="AD65" s="162">
        <f t="shared" si="9"/>
        <v>358138.6</v>
      </c>
      <c r="AE65" s="162">
        <v>351119</v>
      </c>
      <c r="AF65" s="162">
        <f t="shared" si="10"/>
        <v>333563.05</v>
      </c>
      <c r="AG65" s="162">
        <v>333874</v>
      </c>
      <c r="AH65" s="162">
        <f t="shared" si="11"/>
        <v>317180.3</v>
      </c>
      <c r="AI65" s="162">
        <v>351119</v>
      </c>
      <c r="AJ65" s="162">
        <f t="shared" si="12"/>
        <v>333563.05</v>
      </c>
      <c r="AK65" s="162">
        <v>272708</v>
      </c>
      <c r="AL65" s="162">
        <f t="shared" si="13"/>
        <v>259072.6</v>
      </c>
      <c r="AM65" s="85" t="s">
        <v>8</v>
      </c>
      <c r="AN65" s="85" t="str">
        <f t="shared" si="14"/>
        <v>N/A</v>
      </c>
      <c r="AO65" s="162">
        <v>272708</v>
      </c>
      <c r="AP65" s="162">
        <f t="shared" si="15"/>
        <v>259072.6</v>
      </c>
      <c r="AQ65" s="162">
        <v>272708</v>
      </c>
      <c r="AR65" s="162">
        <f t="shared" si="16"/>
        <v>259072.6</v>
      </c>
      <c r="AS65" s="162">
        <v>272708</v>
      </c>
      <c r="AT65" s="162">
        <f t="shared" si="17"/>
        <v>259072.6</v>
      </c>
      <c r="AU65" s="162">
        <v>64241</v>
      </c>
      <c r="AV65" s="162">
        <f t="shared" si="18"/>
        <v>61028.95</v>
      </c>
      <c r="AW65" s="162">
        <v>483600</v>
      </c>
      <c r="AX65" s="162">
        <f t="shared" si="19"/>
        <v>459420</v>
      </c>
      <c r="AY65" s="162">
        <v>483600</v>
      </c>
      <c r="AZ65" s="162">
        <f t="shared" si="19"/>
        <v>459420</v>
      </c>
    </row>
    <row r="66" spans="1:245" s="47" customFormat="1" ht="13.5" thickBot="1" x14ac:dyDescent="0.25">
      <c r="A66" s="61"/>
      <c r="B66" s="62" t="s">
        <v>140</v>
      </c>
      <c r="C66" s="76"/>
      <c r="D66" s="74"/>
      <c r="E66" s="89"/>
      <c r="F66" s="89">
        <f t="shared" si="0"/>
        <v>0</v>
      </c>
      <c r="G66" s="89"/>
      <c r="H66" s="89">
        <f t="shared" si="0"/>
        <v>0</v>
      </c>
      <c r="I66" s="89"/>
      <c r="J66" s="89">
        <f t="shared" si="0"/>
        <v>0</v>
      </c>
      <c r="K66" s="89"/>
      <c r="L66" s="89">
        <f t="shared" si="0"/>
        <v>0</v>
      </c>
      <c r="M66" s="89"/>
      <c r="N66" s="89">
        <f t="shared" si="1"/>
        <v>0</v>
      </c>
      <c r="O66" s="89"/>
      <c r="P66" s="89">
        <f t="shared" si="2"/>
        <v>0</v>
      </c>
      <c r="Q66" s="89"/>
      <c r="R66" s="89">
        <f t="shared" si="3"/>
        <v>0</v>
      </c>
      <c r="S66" s="89"/>
      <c r="T66" s="89">
        <f t="shared" si="4"/>
        <v>0</v>
      </c>
      <c r="U66" s="89"/>
      <c r="V66" s="89">
        <f t="shared" si="5"/>
        <v>0</v>
      </c>
      <c r="W66" s="89"/>
      <c r="X66" s="89">
        <f t="shared" si="6"/>
        <v>0</v>
      </c>
      <c r="Y66" s="89"/>
      <c r="Z66" s="89">
        <f t="shared" si="7"/>
        <v>0</v>
      </c>
      <c r="AA66" s="89"/>
      <c r="AB66" s="89">
        <f t="shared" si="8"/>
        <v>0</v>
      </c>
      <c r="AC66" s="89"/>
      <c r="AD66" s="89">
        <f t="shared" si="9"/>
        <v>0</v>
      </c>
      <c r="AE66" s="89"/>
      <c r="AF66" s="89">
        <f t="shared" si="10"/>
        <v>0</v>
      </c>
      <c r="AG66" s="89"/>
      <c r="AH66" s="89">
        <f t="shared" si="11"/>
        <v>0</v>
      </c>
      <c r="AI66" s="89"/>
      <c r="AJ66" s="89">
        <f t="shared" si="12"/>
        <v>0</v>
      </c>
      <c r="AK66" s="89"/>
      <c r="AL66" s="89">
        <f t="shared" si="13"/>
        <v>0</v>
      </c>
      <c r="AM66" s="89"/>
      <c r="AN66" s="89">
        <f t="shared" si="14"/>
        <v>0</v>
      </c>
      <c r="AO66" s="89"/>
      <c r="AP66" s="89">
        <f t="shared" si="15"/>
        <v>0</v>
      </c>
      <c r="AQ66" s="89"/>
      <c r="AR66" s="119">
        <f t="shared" si="16"/>
        <v>0</v>
      </c>
      <c r="AS66" s="119"/>
      <c r="AT66" s="190">
        <f t="shared" si="17"/>
        <v>0</v>
      </c>
      <c r="AU66" s="126"/>
      <c r="AV66" s="126">
        <f t="shared" si="18"/>
        <v>0</v>
      </c>
      <c r="AW66" s="124"/>
      <c r="AX66" s="124">
        <f t="shared" si="19"/>
        <v>0</v>
      </c>
      <c r="AY66" s="124"/>
      <c r="AZ66" s="124">
        <f t="shared" si="19"/>
        <v>0</v>
      </c>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row>
    <row r="67" spans="1:245" x14ac:dyDescent="0.2">
      <c r="A67" s="17">
        <v>50</v>
      </c>
      <c r="B67" s="16" t="s">
        <v>187</v>
      </c>
      <c r="C67" s="51">
        <v>1</v>
      </c>
      <c r="D67" s="80"/>
      <c r="E67" s="162">
        <v>110638</v>
      </c>
      <c r="F67" s="162">
        <f t="shared" si="0"/>
        <v>105106.1</v>
      </c>
      <c r="G67" s="162">
        <v>76310</v>
      </c>
      <c r="H67" s="162">
        <f t="shared" si="0"/>
        <v>72494.5</v>
      </c>
      <c r="I67" s="162">
        <v>115775</v>
      </c>
      <c r="J67" s="162">
        <f t="shared" si="0"/>
        <v>109986.25</v>
      </c>
      <c r="K67" s="162">
        <v>73751</v>
      </c>
      <c r="L67" s="162">
        <f t="shared" si="0"/>
        <v>70063.45</v>
      </c>
      <c r="M67" s="162">
        <v>153817</v>
      </c>
      <c r="N67" s="162">
        <f t="shared" si="1"/>
        <v>146126.15</v>
      </c>
      <c r="O67" s="162">
        <v>77102</v>
      </c>
      <c r="P67" s="162">
        <f t="shared" si="2"/>
        <v>73246.899999999994</v>
      </c>
      <c r="Q67" s="162">
        <v>40335</v>
      </c>
      <c r="R67" s="162">
        <f t="shared" si="3"/>
        <v>38318.25</v>
      </c>
      <c r="S67" s="162">
        <v>87119</v>
      </c>
      <c r="T67" s="162">
        <f t="shared" si="4"/>
        <v>82763.05</v>
      </c>
      <c r="U67" s="162">
        <v>47529</v>
      </c>
      <c r="V67" s="162">
        <f t="shared" si="5"/>
        <v>45152.55</v>
      </c>
      <c r="W67" s="162">
        <v>42003</v>
      </c>
      <c r="X67" s="162">
        <f t="shared" si="6"/>
        <v>39902.85</v>
      </c>
      <c r="Y67" s="162">
        <v>51989</v>
      </c>
      <c r="Z67" s="162">
        <f t="shared" si="7"/>
        <v>49389.55</v>
      </c>
      <c r="AA67" s="162">
        <v>55440</v>
      </c>
      <c r="AB67" s="162">
        <f t="shared" si="8"/>
        <v>52668</v>
      </c>
      <c r="AC67" s="162">
        <v>70541</v>
      </c>
      <c r="AD67" s="162">
        <f t="shared" si="9"/>
        <v>67013.95</v>
      </c>
      <c r="AE67" s="162">
        <v>63627</v>
      </c>
      <c r="AF67" s="162">
        <f t="shared" si="10"/>
        <v>60445.65</v>
      </c>
      <c r="AG67" s="162">
        <v>58199</v>
      </c>
      <c r="AH67" s="162">
        <f t="shared" si="11"/>
        <v>55289.05</v>
      </c>
      <c r="AI67" s="162">
        <v>63627</v>
      </c>
      <c r="AJ67" s="162">
        <f t="shared" si="12"/>
        <v>60445.65</v>
      </c>
      <c r="AK67" s="162">
        <v>48324</v>
      </c>
      <c r="AL67" s="162">
        <f t="shared" si="13"/>
        <v>45907.8</v>
      </c>
      <c r="AM67" s="162">
        <v>135323</v>
      </c>
      <c r="AN67" s="162">
        <f t="shared" si="14"/>
        <v>128556.85</v>
      </c>
      <c r="AO67" s="162">
        <v>53767</v>
      </c>
      <c r="AP67" s="162">
        <f t="shared" si="15"/>
        <v>51078.65</v>
      </c>
      <c r="AQ67" s="162">
        <v>70537</v>
      </c>
      <c r="AR67" s="162">
        <f t="shared" si="16"/>
        <v>67010.149999999994</v>
      </c>
      <c r="AS67" s="162">
        <v>58251</v>
      </c>
      <c r="AT67" s="162">
        <f t="shared" si="17"/>
        <v>55338.45</v>
      </c>
      <c r="AU67" s="162">
        <v>130783</v>
      </c>
      <c r="AV67" s="162">
        <f t="shared" si="18"/>
        <v>124243.85</v>
      </c>
      <c r="AW67" s="162">
        <v>258900</v>
      </c>
      <c r="AX67" s="162">
        <f t="shared" si="19"/>
        <v>245955</v>
      </c>
      <c r="AY67" s="162">
        <v>98313</v>
      </c>
      <c r="AZ67" s="162">
        <f t="shared" si="19"/>
        <v>93397.35</v>
      </c>
    </row>
    <row r="68" spans="1:245" x14ac:dyDescent="0.2">
      <c r="A68" s="17">
        <v>51</v>
      </c>
      <c r="B68" s="16" t="s">
        <v>503</v>
      </c>
      <c r="C68" s="51">
        <v>1</v>
      </c>
      <c r="D68" s="80"/>
      <c r="E68" s="162">
        <v>3890000</v>
      </c>
      <c r="F68" s="162">
        <f t="shared" si="0"/>
        <v>3695500</v>
      </c>
      <c r="G68" s="162">
        <v>3890000</v>
      </c>
      <c r="H68" s="162">
        <f t="shared" si="0"/>
        <v>3695500</v>
      </c>
      <c r="I68" s="162">
        <v>3489570</v>
      </c>
      <c r="J68" s="162">
        <f t="shared" si="0"/>
        <v>3315091.5</v>
      </c>
      <c r="K68" s="162">
        <v>12589520</v>
      </c>
      <c r="L68" s="162">
        <f t="shared" si="0"/>
        <v>11960044</v>
      </c>
      <c r="M68" s="162">
        <v>3125480</v>
      </c>
      <c r="N68" s="162">
        <f t="shared" si="1"/>
        <v>2969206</v>
      </c>
      <c r="O68" s="162">
        <v>1542152</v>
      </c>
      <c r="P68" s="162">
        <f t="shared" si="2"/>
        <v>1465044.4</v>
      </c>
      <c r="Q68" s="162">
        <v>4582452</v>
      </c>
      <c r="R68" s="162">
        <f t="shared" si="3"/>
        <v>4353329.4000000004</v>
      </c>
      <c r="S68" s="162">
        <v>11250980</v>
      </c>
      <c r="T68" s="162">
        <f t="shared" si="4"/>
        <v>10688431</v>
      </c>
      <c r="U68" s="162">
        <v>2154522</v>
      </c>
      <c r="V68" s="162">
        <f t="shared" si="5"/>
        <v>2046795.9</v>
      </c>
      <c r="W68" s="162">
        <v>3840521</v>
      </c>
      <c r="X68" s="162">
        <f t="shared" si="6"/>
        <v>3648494.95</v>
      </c>
      <c r="Y68" s="162">
        <v>4215625</v>
      </c>
      <c r="Z68" s="162">
        <f t="shared" si="7"/>
        <v>4004843.75</v>
      </c>
      <c r="AA68" s="162">
        <v>4215535</v>
      </c>
      <c r="AB68" s="162">
        <f t="shared" si="8"/>
        <v>4004758.25</v>
      </c>
      <c r="AC68" s="162">
        <v>3895698</v>
      </c>
      <c r="AD68" s="162">
        <f t="shared" si="9"/>
        <v>3700913.1</v>
      </c>
      <c r="AE68" s="162">
        <v>2158890</v>
      </c>
      <c r="AF68" s="162">
        <f t="shared" si="10"/>
        <v>2050945.5</v>
      </c>
      <c r="AG68" s="162">
        <v>2158890</v>
      </c>
      <c r="AH68" s="162">
        <f t="shared" si="11"/>
        <v>2050945.5</v>
      </c>
      <c r="AI68" s="162">
        <v>2158890</v>
      </c>
      <c r="AJ68" s="162">
        <f t="shared" si="12"/>
        <v>2050945.5</v>
      </c>
      <c r="AK68" s="162">
        <v>1845800</v>
      </c>
      <c r="AL68" s="162">
        <f t="shared" si="13"/>
        <v>1753510</v>
      </c>
      <c r="AM68" s="162">
        <v>3890000</v>
      </c>
      <c r="AN68" s="162">
        <f t="shared" si="14"/>
        <v>3695500</v>
      </c>
      <c r="AO68" s="162">
        <v>3254850</v>
      </c>
      <c r="AP68" s="162">
        <f t="shared" si="15"/>
        <v>3092107.5</v>
      </c>
      <c r="AQ68" s="162">
        <v>3254850</v>
      </c>
      <c r="AR68" s="162">
        <f t="shared" si="16"/>
        <v>3092107.5</v>
      </c>
      <c r="AS68" s="162">
        <v>2895870</v>
      </c>
      <c r="AT68" s="162">
        <f t="shared" si="17"/>
        <v>2751076.5</v>
      </c>
      <c r="AU68" s="162">
        <v>12589520</v>
      </c>
      <c r="AV68" s="162">
        <f t="shared" si="18"/>
        <v>11960044</v>
      </c>
      <c r="AW68" s="162">
        <v>18986698</v>
      </c>
      <c r="AX68" s="162">
        <f t="shared" si="19"/>
        <v>18037363.100000001</v>
      </c>
      <c r="AY68" s="162">
        <v>4215535</v>
      </c>
      <c r="AZ68" s="162">
        <f t="shared" si="19"/>
        <v>4004758.25</v>
      </c>
    </row>
    <row r="69" spans="1:245" x14ac:dyDescent="0.2">
      <c r="A69" s="17">
        <v>52</v>
      </c>
      <c r="B69" s="16" t="s">
        <v>502</v>
      </c>
      <c r="C69" s="51">
        <v>1</v>
      </c>
      <c r="D69" s="80"/>
      <c r="E69" s="162">
        <v>320000</v>
      </c>
      <c r="F69" s="162">
        <f t="shared" si="0"/>
        <v>304000</v>
      </c>
      <c r="G69" s="162">
        <v>320000</v>
      </c>
      <c r="H69" s="162">
        <f t="shared" si="0"/>
        <v>304000</v>
      </c>
      <c r="I69" s="162">
        <v>320000</v>
      </c>
      <c r="J69" s="162">
        <f t="shared" si="0"/>
        <v>304000</v>
      </c>
      <c r="K69" s="162">
        <v>460000</v>
      </c>
      <c r="L69" s="162">
        <f t="shared" si="0"/>
        <v>437000</v>
      </c>
      <c r="M69" s="162">
        <v>250000</v>
      </c>
      <c r="N69" s="162">
        <f t="shared" si="1"/>
        <v>237500</v>
      </c>
      <c r="O69" s="162">
        <v>250000</v>
      </c>
      <c r="P69" s="162">
        <f t="shared" si="2"/>
        <v>237500</v>
      </c>
      <c r="Q69" s="162">
        <v>320000</v>
      </c>
      <c r="R69" s="162">
        <f t="shared" si="3"/>
        <v>304000</v>
      </c>
      <c r="S69" s="162">
        <v>540000</v>
      </c>
      <c r="T69" s="162">
        <f t="shared" si="4"/>
        <v>513000</v>
      </c>
      <c r="U69" s="162">
        <v>220000</v>
      </c>
      <c r="V69" s="162">
        <f t="shared" si="5"/>
        <v>209000</v>
      </c>
      <c r="W69" s="162">
        <v>320000</v>
      </c>
      <c r="X69" s="162">
        <f t="shared" si="6"/>
        <v>304000</v>
      </c>
      <c r="Y69" s="162">
        <v>320000</v>
      </c>
      <c r="Z69" s="162">
        <f t="shared" si="7"/>
        <v>304000</v>
      </c>
      <c r="AA69" s="162">
        <v>320000</v>
      </c>
      <c r="AB69" s="162">
        <f t="shared" si="8"/>
        <v>304000</v>
      </c>
      <c r="AC69" s="162">
        <v>320000</v>
      </c>
      <c r="AD69" s="162">
        <f t="shared" si="9"/>
        <v>304000</v>
      </c>
      <c r="AE69" s="162">
        <v>220000</v>
      </c>
      <c r="AF69" s="162">
        <f t="shared" si="10"/>
        <v>209000</v>
      </c>
      <c r="AG69" s="162">
        <v>220000</v>
      </c>
      <c r="AH69" s="162">
        <f t="shared" si="11"/>
        <v>209000</v>
      </c>
      <c r="AI69" s="162">
        <v>220000</v>
      </c>
      <c r="AJ69" s="162">
        <f t="shared" si="12"/>
        <v>209000</v>
      </c>
      <c r="AK69" s="162">
        <v>320000</v>
      </c>
      <c r="AL69" s="162">
        <f t="shared" si="13"/>
        <v>304000</v>
      </c>
      <c r="AM69" s="162">
        <v>320000</v>
      </c>
      <c r="AN69" s="162">
        <f t="shared" si="14"/>
        <v>304000</v>
      </c>
      <c r="AO69" s="162">
        <v>450000</v>
      </c>
      <c r="AP69" s="162">
        <f t="shared" si="15"/>
        <v>427500</v>
      </c>
      <c r="AQ69" s="162">
        <v>450000</v>
      </c>
      <c r="AR69" s="162">
        <f t="shared" si="16"/>
        <v>427500</v>
      </c>
      <c r="AS69" s="162">
        <v>380000</v>
      </c>
      <c r="AT69" s="162">
        <f t="shared" si="17"/>
        <v>361000</v>
      </c>
      <c r="AU69" s="162">
        <v>460000</v>
      </c>
      <c r="AV69" s="162">
        <f t="shared" si="18"/>
        <v>437000</v>
      </c>
      <c r="AW69" s="162">
        <v>898784</v>
      </c>
      <c r="AX69" s="162">
        <f t="shared" si="19"/>
        <v>853844.8</v>
      </c>
      <c r="AY69" s="162">
        <v>320000</v>
      </c>
      <c r="AZ69" s="162">
        <f t="shared" si="19"/>
        <v>304000</v>
      </c>
    </row>
    <row r="70" spans="1:245" x14ac:dyDescent="0.2">
      <c r="A70" s="17">
        <v>53</v>
      </c>
      <c r="B70" s="16" t="s">
        <v>497</v>
      </c>
      <c r="C70" s="51">
        <v>1</v>
      </c>
      <c r="D70" s="80"/>
      <c r="E70" s="162">
        <v>890000</v>
      </c>
      <c r="F70" s="162">
        <f t="shared" si="0"/>
        <v>845500</v>
      </c>
      <c r="G70" s="162">
        <v>890000</v>
      </c>
      <c r="H70" s="162">
        <f t="shared" si="0"/>
        <v>845500</v>
      </c>
      <c r="I70" s="162">
        <v>780000</v>
      </c>
      <c r="J70" s="162">
        <f t="shared" si="0"/>
        <v>741000</v>
      </c>
      <c r="K70" s="162">
        <v>890000</v>
      </c>
      <c r="L70" s="162">
        <f t="shared" si="0"/>
        <v>845500</v>
      </c>
      <c r="M70" s="162">
        <v>450000</v>
      </c>
      <c r="N70" s="162">
        <f t="shared" si="1"/>
        <v>427500</v>
      </c>
      <c r="O70" s="162">
        <v>450000</v>
      </c>
      <c r="P70" s="162">
        <f t="shared" si="2"/>
        <v>427500</v>
      </c>
      <c r="Q70" s="162">
        <v>680000</v>
      </c>
      <c r="R70" s="162">
        <f t="shared" si="3"/>
        <v>646000</v>
      </c>
      <c r="S70" s="162">
        <v>1450000</v>
      </c>
      <c r="T70" s="162">
        <f t="shared" si="4"/>
        <v>1377500</v>
      </c>
      <c r="U70" s="162">
        <v>400000</v>
      </c>
      <c r="V70" s="162">
        <f t="shared" si="5"/>
        <v>380000</v>
      </c>
      <c r="W70" s="162">
        <v>652000</v>
      </c>
      <c r="X70" s="162">
        <f t="shared" si="6"/>
        <v>619400</v>
      </c>
      <c r="Y70" s="162">
        <v>652000</v>
      </c>
      <c r="Z70" s="162">
        <f t="shared" si="7"/>
        <v>619400</v>
      </c>
      <c r="AA70" s="162">
        <v>758960</v>
      </c>
      <c r="AB70" s="162">
        <f t="shared" si="8"/>
        <v>721012</v>
      </c>
      <c r="AC70" s="162">
        <v>789690</v>
      </c>
      <c r="AD70" s="162">
        <f t="shared" si="9"/>
        <v>750205.5</v>
      </c>
      <c r="AE70" s="162">
        <v>400000</v>
      </c>
      <c r="AF70" s="162">
        <f t="shared" si="10"/>
        <v>380000</v>
      </c>
      <c r="AG70" s="162">
        <v>400000</v>
      </c>
      <c r="AH70" s="162">
        <f t="shared" si="11"/>
        <v>380000</v>
      </c>
      <c r="AI70" s="162">
        <v>400000</v>
      </c>
      <c r="AJ70" s="162">
        <f t="shared" si="12"/>
        <v>380000</v>
      </c>
      <c r="AK70" s="162">
        <v>580000</v>
      </c>
      <c r="AL70" s="162">
        <f t="shared" si="13"/>
        <v>551000</v>
      </c>
      <c r="AM70" s="162">
        <v>890000</v>
      </c>
      <c r="AN70" s="162">
        <f t="shared" si="14"/>
        <v>845500</v>
      </c>
      <c r="AO70" s="162">
        <v>689580</v>
      </c>
      <c r="AP70" s="162">
        <f t="shared" si="15"/>
        <v>655101</v>
      </c>
      <c r="AQ70" s="162">
        <v>689580</v>
      </c>
      <c r="AR70" s="162">
        <f t="shared" si="16"/>
        <v>655101</v>
      </c>
      <c r="AS70" s="162">
        <v>587485</v>
      </c>
      <c r="AT70" s="162">
        <f t="shared" si="17"/>
        <v>558110.75</v>
      </c>
      <c r="AU70" s="162">
        <v>890000</v>
      </c>
      <c r="AV70" s="162">
        <f t="shared" si="18"/>
        <v>845500</v>
      </c>
      <c r="AW70" s="162">
        <v>2548985</v>
      </c>
      <c r="AX70" s="162">
        <f t="shared" si="19"/>
        <v>2421535.75</v>
      </c>
      <c r="AY70" s="162">
        <v>758960</v>
      </c>
      <c r="AZ70" s="162">
        <f t="shared" si="19"/>
        <v>721012</v>
      </c>
    </row>
    <row r="71" spans="1:245" x14ac:dyDescent="0.2">
      <c r="A71" s="17">
        <v>54</v>
      </c>
      <c r="B71" s="16" t="s">
        <v>197</v>
      </c>
      <c r="C71" s="51">
        <v>1</v>
      </c>
      <c r="D71" s="80"/>
      <c r="E71" s="162">
        <v>154826</v>
      </c>
      <c r="F71" s="162">
        <f t="shared" si="0"/>
        <v>147084.70000000001</v>
      </c>
      <c r="G71" s="162">
        <v>219990</v>
      </c>
      <c r="H71" s="162">
        <f t="shared" si="0"/>
        <v>208990.5</v>
      </c>
      <c r="I71" s="162">
        <v>164449</v>
      </c>
      <c r="J71" s="162">
        <f t="shared" si="0"/>
        <v>156226.54999999999</v>
      </c>
      <c r="K71" s="88" t="s">
        <v>8</v>
      </c>
      <c r="L71" s="88" t="str">
        <f t="shared" si="0"/>
        <v>N/A</v>
      </c>
      <c r="M71" s="88" t="s">
        <v>8</v>
      </c>
      <c r="N71" s="88" t="str">
        <f t="shared" si="1"/>
        <v>N/A</v>
      </c>
      <c r="O71" s="88" t="s">
        <v>8</v>
      </c>
      <c r="P71" s="88" t="str">
        <f t="shared" si="2"/>
        <v>N/A</v>
      </c>
      <c r="Q71" s="162">
        <v>184747</v>
      </c>
      <c r="R71" s="162">
        <f t="shared" si="3"/>
        <v>175509.65</v>
      </c>
      <c r="S71" s="162">
        <v>174324</v>
      </c>
      <c r="T71" s="162">
        <f t="shared" si="4"/>
        <v>165607.79999999999</v>
      </c>
      <c r="U71" s="88" t="s">
        <v>8</v>
      </c>
      <c r="V71" s="88" t="str">
        <f t="shared" si="5"/>
        <v>N/A</v>
      </c>
      <c r="W71" s="162">
        <v>188156</v>
      </c>
      <c r="X71" s="162">
        <f t="shared" si="6"/>
        <v>178748.2</v>
      </c>
      <c r="Y71" s="162">
        <v>185211</v>
      </c>
      <c r="Z71" s="162">
        <f t="shared" si="7"/>
        <v>175950.45</v>
      </c>
      <c r="AA71" s="162">
        <v>196916</v>
      </c>
      <c r="AB71" s="162">
        <f t="shared" si="8"/>
        <v>187070.2</v>
      </c>
      <c r="AC71" s="162">
        <v>139396</v>
      </c>
      <c r="AD71" s="162">
        <f t="shared" si="9"/>
        <v>132426.20000000001</v>
      </c>
      <c r="AE71" s="88" t="s">
        <v>8</v>
      </c>
      <c r="AF71" s="88" t="str">
        <f t="shared" si="10"/>
        <v>N/A</v>
      </c>
      <c r="AG71" s="88" t="s">
        <v>8</v>
      </c>
      <c r="AH71" s="88" t="str">
        <f t="shared" si="11"/>
        <v>N/A</v>
      </c>
      <c r="AI71" s="88" t="s">
        <v>8</v>
      </c>
      <c r="AJ71" s="88" t="str">
        <f t="shared" si="12"/>
        <v>N/A</v>
      </c>
      <c r="AK71" s="162">
        <v>165843</v>
      </c>
      <c r="AL71" s="162">
        <f t="shared" si="13"/>
        <v>157550.85</v>
      </c>
      <c r="AM71" s="162">
        <v>390114</v>
      </c>
      <c r="AN71" s="162">
        <f t="shared" si="14"/>
        <v>370608.3</v>
      </c>
      <c r="AO71" s="162">
        <v>183082</v>
      </c>
      <c r="AP71" s="162">
        <f t="shared" si="15"/>
        <v>173927.9</v>
      </c>
      <c r="AQ71" s="162">
        <v>298805</v>
      </c>
      <c r="AR71" s="162">
        <f t="shared" si="16"/>
        <v>283864.75</v>
      </c>
      <c r="AS71" s="162">
        <v>197278</v>
      </c>
      <c r="AT71" s="162">
        <f t="shared" si="17"/>
        <v>187414.1</v>
      </c>
      <c r="AU71" s="85" t="s">
        <v>8</v>
      </c>
      <c r="AV71" s="85" t="str">
        <f t="shared" si="18"/>
        <v>N/A</v>
      </c>
      <c r="AW71" s="162">
        <v>542154</v>
      </c>
      <c r="AX71" s="162">
        <f t="shared" si="19"/>
        <v>515046.3</v>
      </c>
      <c r="AY71" s="162">
        <v>349196</v>
      </c>
      <c r="AZ71" s="162">
        <f t="shared" si="19"/>
        <v>331736.2</v>
      </c>
    </row>
    <row r="72" spans="1:245" x14ac:dyDescent="0.2">
      <c r="A72" s="17">
        <v>55</v>
      </c>
      <c r="B72" s="12" t="s">
        <v>198</v>
      </c>
      <c r="C72" s="51">
        <v>1</v>
      </c>
      <c r="D72" s="80"/>
      <c r="E72" s="162">
        <v>49087</v>
      </c>
      <c r="F72" s="162">
        <f t="shared" si="0"/>
        <v>46632.65</v>
      </c>
      <c r="G72" s="162">
        <v>36741</v>
      </c>
      <c r="H72" s="162">
        <f t="shared" si="0"/>
        <v>34903.949999999997</v>
      </c>
      <c r="I72" s="162">
        <v>40897</v>
      </c>
      <c r="J72" s="162">
        <f t="shared" si="0"/>
        <v>38852.15</v>
      </c>
      <c r="K72" s="88" t="s">
        <v>8</v>
      </c>
      <c r="L72" s="88" t="str">
        <f t="shared" si="0"/>
        <v>N/A</v>
      </c>
      <c r="M72" s="88" t="s">
        <v>8</v>
      </c>
      <c r="N72" s="88" t="str">
        <f t="shared" si="1"/>
        <v>N/A</v>
      </c>
      <c r="O72" s="88" t="s">
        <v>8</v>
      </c>
      <c r="P72" s="88" t="str">
        <f t="shared" si="2"/>
        <v>N/A</v>
      </c>
      <c r="Q72" s="162">
        <v>72758</v>
      </c>
      <c r="R72" s="162">
        <f t="shared" si="3"/>
        <v>69120.100000000006</v>
      </c>
      <c r="S72" s="162">
        <v>74053</v>
      </c>
      <c r="T72" s="162">
        <f t="shared" si="4"/>
        <v>70350.350000000006</v>
      </c>
      <c r="U72" s="88" t="s">
        <v>8</v>
      </c>
      <c r="V72" s="88" t="str">
        <f t="shared" si="5"/>
        <v>N/A</v>
      </c>
      <c r="W72" s="162">
        <v>73631</v>
      </c>
      <c r="X72" s="162">
        <f t="shared" si="6"/>
        <v>69949.45</v>
      </c>
      <c r="Y72" s="162">
        <v>51989</v>
      </c>
      <c r="Z72" s="162">
        <f t="shared" si="7"/>
        <v>49389.55</v>
      </c>
      <c r="AA72" s="162">
        <v>55440</v>
      </c>
      <c r="AB72" s="162">
        <f t="shared" si="8"/>
        <v>52668</v>
      </c>
      <c r="AC72" s="162">
        <v>64471</v>
      </c>
      <c r="AD72" s="162">
        <f t="shared" si="9"/>
        <v>61247.45</v>
      </c>
      <c r="AE72" s="88" t="s">
        <v>8</v>
      </c>
      <c r="AF72" s="88" t="str">
        <f t="shared" si="10"/>
        <v>N/A</v>
      </c>
      <c r="AG72" s="88" t="s">
        <v>8</v>
      </c>
      <c r="AH72" s="88" t="str">
        <f t="shared" si="11"/>
        <v>N/A</v>
      </c>
      <c r="AI72" s="88" t="s">
        <v>8</v>
      </c>
      <c r="AJ72" s="88" t="str">
        <f t="shared" si="12"/>
        <v>N/A</v>
      </c>
      <c r="AK72" s="162">
        <v>57748</v>
      </c>
      <c r="AL72" s="162">
        <f t="shared" si="13"/>
        <v>54860.6</v>
      </c>
      <c r="AM72" s="162">
        <v>65154</v>
      </c>
      <c r="AN72" s="162">
        <f t="shared" si="14"/>
        <v>61896.3</v>
      </c>
      <c r="AO72" s="162">
        <v>64854</v>
      </c>
      <c r="AP72" s="162">
        <f t="shared" si="15"/>
        <v>61611.3</v>
      </c>
      <c r="AQ72" s="162">
        <v>64471</v>
      </c>
      <c r="AR72" s="162">
        <f t="shared" si="16"/>
        <v>61247.45</v>
      </c>
      <c r="AS72" s="162">
        <v>70186</v>
      </c>
      <c r="AT72" s="162">
        <f t="shared" si="17"/>
        <v>66676.7</v>
      </c>
      <c r="AU72" s="85" t="s">
        <v>8</v>
      </c>
      <c r="AV72" s="85" t="str">
        <f t="shared" si="18"/>
        <v>N/A</v>
      </c>
      <c r="AW72" s="162">
        <v>254580</v>
      </c>
      <c r="AX72" s="162">
        <f t="shared" si="19"/>
        <v>241851</v>
      </c>
      <c r="AY72" s="162">
        <v>98313</v>
      </c>
      <c r="AZ72" s="162">
        <f t="shared" si="19"/>
        <v>93397.35</v>
      </c>
    </row>
    <row r="73" spans="1:245" ht="13.5" thickBot="1" x14ac:dyDescent="0.25">
      <c r="A73" s="17">
        <v>56</v>
      </c>
      <c r="B73" s="16" t="s">
        <v>199</v>
      </c>
      <c r="C73" s="51">
        <v>1</v>
      </c>
      <c r="D73" s="80"/>
      <c r="E73" s="162">
        <v>54662</v>
      </c>
      <c r="F73" s="162">
        <f t="shared" si="0"/>
        <v>51928.9</v>
      </c>
      <c r="G73" s="162">
        <v>63565</v>
      </c>
      <c r="H73" s="162">
        <f t="shared" si="0"/>
        <v>60386.75</v>
      </c>
      <c r="I73" s="162">
        <v>49949</v>
      </c>
      <c r="J73" s="162">
        <f t="shared" si="0"/>
        <v>47451.55</v>
      </c>
      <c r="K73" s="88" t="s">
        <v>8</v>
      </c>
      <c r="L73" s="88" t="str">
        <f t="shared" si="0"/>
        <v>N/A</v>
      </c>
      <c r="M73" s="88" t="s">
        <v>8</v>
      </c>
      <c r="N73" s="88" t="str">
        <f t="shared" si="1"/>
        <v>N/A</v>
      </c>
      <c r="O73" s="88" t="s">
        <v>8</v>
      </c>
      <c r="P73" s="88" t="str">
        <f t="shared" si="2"/>
        <v>N/A</v>
      </c>
      <c r="Q73" s="162">
        <v>74457</v>
      </c>
      <c r="R73" s="162">
        <f t="shared" si="3"/>
        <v>70734.149999999994</v>
      </c>
      <c r="S73" s="162">
        <v>125688</v>
      </c>
      <c r="T73" s="162">
        <f t="shared" si="4"/>
        <v>119403.6</v>
      </c>
      <c r="U73" s="88" t="s">
        <v>8</v>
      </c>
      <c r="V73" s="88" t="str">
        <f t="shared" si="5"/>
        <v>N/A</v>
      </c>
      <c r="W73" s="162">
        <v>75638</v>
      </c>
      <c r="X73" s="162">
        <f t="shared" si="6"/>
        <v>71856.100000000006</v>
      </c>
      <c r="Y73" s="162">
        <v>95745</v>
      </c>
      <c r="Z73" s="162">
        <f t="shared" si="7"/>
        <v>90957.75</v>
      </c>
      <c r="AA73" s="162">
        <v>100250</v>
      </c>
      <c r="AB73" s="162">
        <f t="shared" si="8"/>
        <v>95237.5</v>
      </c>
      <c r="AC73" s="162">
        <v>74715</v>
      </c>
      <c r="AD73" s="162">
        <f t="shared" si="9"/>
        <v>70979.25</v>
      </c>
      <c r="AE73" s="88" t="s">
        <v>8</v>
      </c>
      <c r="AF73" s="88" t="str">
        <f t="shared" si="10"/>
        <v>N/A</v>
      </c>
      <c r="AG73" s="88" t="s">
        <v>8</v>
      </c>
      <c r="AH73" s="88" t="str">
        <f t="shared" si="11"/>
        <v>N/A</v>
      </c>
      <c r="AI73" s="88" t="s">
        <v>8</v>
      </c>
      <c r="AJ73" s="88" t="str">
        <f t="shared" si="12"/>
        <v>N/A</v>
      </c>
      <c r="AK73" s="162">
        <v>90968</v>
      </c>
      <c r="AL73" s="162">
        <f t="shared" si="13"/>
        <v>86419.6</v>
      </c>
      <c r="AM73" s="162">
        <v>112722</v>
      </c>
      <c r="AN73" s="162">
        <f t="shared" si="14"/>
        <v>107085.9</v>
      </c>
      <c r="AO73" s="162">
        <v>98079</v>
      </c>
      <c r="AP73" s="162">
        <f t="shared" si="15"/>
        <v>93175.05</v>
      </c>
      <c r="AQ73" s="162">
        <v>92399</v>
      </c>
      <c r="AR73" s="162">
        <f t="shared" si="16"/>
        <v>87779.05</v>
      </c>
      <c r="AS73" s="162">
        <v>103932</v>
      </c>
      <c r="AT73" s="162">
        <f t="shared" si="17"/>
        <v>98735.4</v>
      </c>
      <c r="AU73" s="85" t="s">
        <v>8</v>
      </c>
      <c r="AV73" s="85" t="str">
        <f t="shared" si="18"/>
        <v>N/A</v>
      </c>
      <c r="AW73" s="85" t="s">
        <v>8</v>
      </c>
      <c r="AX73" s="85" t="str">
        <f t="shared" si="19"/>
        <v>N/A</v>
      </c>
      <c r="AY73" s="162">
        <v>177776</v>
      </c>
      <c r="AZ73" s="162">
        <f t="shared" si="19"/>
        <v>168887.2</v>
      </c>
    </row>
    <row r="74" spans="1:245" s="47" customFormat="1" ht="15.75" thickBot="1" x14ac:dyDescent="0.3">
      <c r="A74" s="61"/>
      <c r="B74" s="63" t="s">
        <v>380</v>
      </c>
      <c r="C74" s="76"/>
      <c r="D74" s="74"/>
      <c r="E74" s="86"/>
      <c r="F74" s="86">
        <f t="shared" si="0"/>
        <v>0</v>
      </c>
      <c r="G74" s="86"/>
      <c r="H74" s="86">
        <f t="shared" si="0"/>
        <v>0</v>
      </c>
      <c r="I74" s="86"/>
      <c r="J74" s="86">
        <f t="shared" si="0"/>
        <v>0</v>
      </c>
      <c r="K74" s="86"/>
      <c r="L74" s="86">
        <f t="shared" si="0"/>
        <v>0</v>
      </c>
      <c r="M74" s="86"/>
      <c r="N74" s="86">
        <f t="shared" si="1"/>
        <v>0</v>
      </c>
      <c r="O74" s="86"/>
      <c r="P74" s="86">
        <f t="shared" si="2"/>
        <v>0</v>
      </c>
      <c r="Q74" s="86"/>
      <c r="R74" s="86">
        <f t="shared" si="3"/>
        <v>0</v>
      </c>
      <c r="S74" s="86"/>
      <c r="T74" s="86">
        <f t="shared" si="4"/>
        <v>0</v>
      </c>
      <c r="U74" s="86"/>
      <c r="V74" s="86">
        <f t="shared" si="5"/>
        <v>0</v>
      </c>
      <c r="W74" s="86"/>
      <c r="X74" s="86">
        <f t="shared" si="6"/>
        <v>0</v>
      </c>
      <c r="Y74" s="86"/>
      <c r="Z74" s="86">
        <f t="shared" si="7"/>
        <v>0</v>
      </c>
      <c r="AA74" s="86"/>
      <c r="AB74" s="86">
        <f t="shared" si="8"/>
        <v>0</v>
      </c>
      <c r="AC74" s="86"/>
      <c r="AD74" s="86">
        <f t="shared" si="9"/>
        <v>0</v>
      </c>
      <c r="AE74" s="86"/>
      <c r="AF74" s="86">
        <f t="shared" si="10"/>
        <v>0</v>
      </c>
      <c r="AG74" s="86"/>
      <c r="AH74" s="86">
        <f t="shared" si="11"/>
        <v>0</v>
      </c>
      <c r="AI74" s="86"/>
      <c r="AJ74" s="86">
        <f t="shared" si="12"/>
        <v>0</v>
      </c>
      <c r="AK74" s="86"/>
      <c r="AL74" s="86">
        <f t="shared" si="13"/>
        <v>0</v>
      </c>
      <c r="AM74" s="86"/>
      <c r="AN74" s="86">
        <f t="shared" si="14"/>
        <v>0</v>
      </c>
      <c r="AO74" s="86"/>
      <c r="AP74" s="86">
        <f t="shared" si="15"/>
        <v>0</v>
      </c>
      <c r="AQ74" s="86"/>
      <c r="AR74" s="118">
        <f t="shared" si="16"/>
        <v>0</v>
      </c>
      <c r="AS74" s="118"/>
      <c r="AT74" s="189">
        <f t="shared" si="17"/>
        <v>0</v>
      </c>
      <c r="AU74" s="125"/>
      <c r="AV74" s="125">
        <f t="shared" si="18"/>
        <v>0</v>
      </c>
      <c r="AW74" s="123"/>
      <c r="AX74" s="123">
        <f t="shared" si="19"/>
        <v>0</v>
      </c>
      <c r="AY74" s="123"/>
      <c r="AZ74" s="123">
        <f t="shared" si="19"/>
        <v>0</v>
      </c>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row>
    <row r="75" spans="1:245" x14ac:dyDescent="0.2">
      <c r="A75" s="18">
        <v>57</v>
      </c>
      <c r="B75" s="11" t="s">
        <v>295</v>
      </c>
      <c r="C75" s="51">
        <v>1</v>
      </c>
      <c r="D75" s="80"/>
      <c r="E75" s="162">
        <v>37114</v>
      </c>
      <c r="F75" s="162">
        <f t="shared" si="0"/>
        <v>35258.300000000003</v>
      </c>
      <c r="G75" s="162">
        <v>33363</v>
      </c>
      <c r="H75" s="162">
        <f t="shared" si="0"/>
        <v>31694.85</v>
      </c>
      <c r="I75" s="162">
        <v>42574</v>
      </c>
      <c r="J75" s="162">
        <f t="shared" si="0"/>
        <v>40445.300000000003</v>
      </c>
      <c r="K75" s="162">
        <v>30065</v>
      </c>
      <c r="L75" s="162">
        <f t="shared" si="0"/>
        <v>28561.75</v>
      </c>
      <c r="M75" s="162">
        <v>19113</v>
      </c>
      <c r="N75" s="162">
        <f t="shared" si="1"/>
        <v>18157.349999999999</v>
      </c>
      <c r="O75" s="162">
        <v>21912</v>
      </c>
      <c r="P75" s="162">
        <f t="shared" si="2"/>
        <v>20816.400000000001</v>
      </c>
      <c r="Q75" s="162">
        <v>36314</v>
      </c>
      <c r="R75" s="162">
        <f t="shared" si="3"/>
        <v>34498.300000000003</v>
      </c>
      <c r="S75" s="162">
        <v>49872</v>
      </c>
      <c r="T75" s="162">
        <f t="shared" si="4"/>
        <v>47378.400000000001</v>
      </c>
      <c r="U75" s="162">
        <v>37507</v>
      </c>
      <c r="V75" s="162">
        <f t="shared" si="5"/>
        <v>35631.65</v>
      </c>
      <c r="W75" s="162">
        <v>38767</v>
      </c>
      <c r="X75" s="162">
        <f t="shared" si="6"/>
        <v>36828.65</v>
      </c>
      <c r="Y75" s="162">
        <v>40499</v>
      </c>
      <c r="Z75" s="162">
        <f t="shared" si="7"/>
        <v>38474.050000000003</v>
      </c>
      <c r="AA75" s="162">
        <v>42801</v>
      </c>
      <c r="AB75" s="162">
        <f t="shared" si="8"/>
        <v>40660.949999999997</v>
      </c>
      <c r="AC75" s="162">
        <v>70537</v>
      </c>
      <c r="AD75" s="162">
        <f t="shared" si="9"/>
        <v>67010.149999999994</v>
      </c>
      <c r="AE75" s="162">
        <v>61868</v>
      </c>
      <c r="AF75" s="162">
        <f t="shared" si="10"/>
        <v>58774.6</v>
      </c>
      <c r="AG75" s="162">
        <v>56440</v>
      </c>
      <c r="AH75" s="162">
        <f t="shared" si="11"/>
        <v>53618</v>
      </c>
      <c r="AI75" s="162">
        <v>61868</v>
      </c>
      <c r="AJ75" s="162">
        <f t="shared" si="12"/>
        <v>58774.6</v>
      </c>
      <c r="AK75" s="162">
        <v>66349</v>
      </c>
      <c r="AL75" s="162">
        <f t="shared" si="13"/>
        <v>63031.55</v>
      </c>
      <c r="AM75" s="162">
        <v>59163</v>
      </c>
      <c r="AN75" s="162">
        <f t="shared" si="14"/>
        <v>56204.85</v>
      </c>
      <c r="AO75" s="162">
        <v>71609</v>
      </c>
      <c r="AP75" s="162">
        <f t="shared" si="15"/>
        <v>68028.55</v>
      </c>
      <c r="AQ75" s="162">
        <v>77932</v>
      </c>
      <c r="AR75" s="162">
        <f t="shared" si="16"/>
        <v>74035.399999999994</v>
      </c>
      <c r="AS75" s="162">
        <v>73976</v>
      </c>
      <c r="AT75" s="162">
        <f t="shared" si="17"/>
        <v>70277.2</v>
      </c>
      <c r="AU75" s="162">
        <v>53314</v>
      </c>
      <c r="AV75" s="162">
        <f t="shared" si="18"/>
        <v>50648.3</v>
      </c>
      <c r="AW75" s="162">
        <v>126985</v>
      </c>
      <c r="AX75" s="162">
        <f t="shared" si="19"/>
        <v>120635.75</v>
      </c>
      <c r="AY75" s="162">
        <v>75900</v>
      </c>
      <c r="AZ75" s="162">
        <f t="shared" si="19"/>
        <v>72105</v>
      </c>
    </row>
    <row r="76" spans="1:245" x14ac:dyDescent="0.2">
      <c r="A76" s="18">
        <v>58</v>
      </c>
      <c r="B76" s="12" t="s">
        <v>296</v>
      </c>
      <c r="C76" s="51">
        <v>1</v>
      </c>
      <c r="D76" s="80"/>
      <c r="E76" s="85" t="s">
        <v>8</v>
      </c>
      <c r="F76" s="85" t="str">
        <f t="shared" si="0"/>
        <v>N/A</v>
      </c>
      <c r="G76" s="85" t="s">
        <v>8</v>
      </c>
      <c r="H76" s="85" t="str">
        <f t="shared" si="0"/>
        <v>N/A</v>
      </c>
      <c r="I76" s="85" t="s">
        <v>8</v>
      </c>
      <c r="J76" s="85" t="str">
        <f t="shared" si="0"/>
        <v>N/A</v>
      </c>
      <c r="K76" s="162">
        <v>20640</v>
      </c>
      <c r="L76" s="162">
        <f t="shared" si="0"/>
        <v>19608</v>
      </c>
      <c r="M76" s="162">
        <v>14157</v>
      </c>
      <c r="N76" s="162">
        <f t="shared" si="1"/>
        <v>13449.15</v>
      </c>
      <c r="O76" s="162">
        <v>14419</v>
      </c>
      <c r="P76" s="162">
        <f t="shared" si="2"/>
        <v>13698.05</v>
      </c>
      <c r="Q76" s="85" t="s">
        <v>8</v>
      </c>
      <c r="R76" s="85" t="str">
        <f t="shared" si="3"/>
        <v>N/A</v>
      </c>
      <c r="S76" s="85" t="s">
        <v>8</v>
      </c>
      <c r="T76" s="85" t="str">
        <f t="shared" si="4"/>
        <v>N/A</v>
      </c>
      <c r="U76" s="162">
        <v>18264</v>
      </c>
      <c r="V76" s="162">
        <f t="shared" si="5"/>
        <v>17350.8</v>
      </c>
      <c r="W76" s="85" t="s">
        <v>8</v>
      </c>
      <c r="X76" s="85" t="str">
        <f t="shared" si="6"/>
        <v>N/A</v>
      </c>
      <c r="Y76" s="85" t="s">
        <v>8</v>
      </c>
      <c r="Z76" s="85" t="str">
        <f t="shared" si="7"/>
        <v>N/A</v>
      </c>
      <c r="AA76" s="85" t="s">
        <v>8</v>
      </c>
      <c r="AB76" s="85" t="str">
        <f t="shared" si="8"/>
        <v>N/A</v>
      </c>
      <c r="AC76" s="85" t="s">
        <v>8</v>
      </c>
      <c r="AD76" s="85" t="str">
        <f t="shared" si="9"/>
        <v>N/A</v>
      </c>
      <c r="AE76" s="162">
        <v>34526</v>
      </c>
      <c r="AF76" s="162">
        <f t="shared" si="10"/>
        <v>32799.699999999997</v>
      </c>
      <c r="AG76" s="162">
        <v>34526</v>
      </c>
      <c r="AH76" s="162">
        <f t="shared" si="11"/>
        <v>32799.699999999997</v>
      </c>
      <c r="AI76" s="85" t="s">
        <v>8</v>
      </c>
      <c r="AJ76" s="85" t="str">
        <f t="shared" si="12"/>
        <v>N/A</v>
      </c>
      <c r="AK76" s="85" t="s">
        <v>8</v>
      </c>
      <c r="AL76" s="85" t="str">
        <f t="shared" si="13"/>
        <v>N/A</v>
      </c>
      <c r="AM76" s="85" t="s">
        <v>8</v>
      </c>
      <c r="AN76" s="85" t="str">
        <f t="shared" si="14"/>
        <v>N/A</v>
      </c>
      <c r="AO76" s="85" t="s">
        <v>8</v>
      </c>
      <c r="AP76" s="85" t="str">
        <f t="shared" si="15"/>
        <v>N/A</v>
      </c>
      <c r="AQ76" s="85" t="s">
        <v>8</v>
      </c>
      <c r="AR76" s="117" t="str">
        <f t="shared" si="16"/>
        <v>N/A</v>
      </c>
      <c r="AS76" s="117" t="s">
        <v>8</v>
      </c>
      <c r="AT76" s="117" t="str">
        <f t="shared" si="17"/>
        <v>N/A</v>
      </c>
      <c r="AU76" s="162">
        <v>36602</v>
      </c>
      <c r="AV76" s="192">
        <f t="shared" si="18"/>
        <v>34771.9</v>
      </c>
      <c r="AW76" s="122" t="s">
        <v>8</v>
      </c>
      <c r="AX76" s="122" t="str">
        <f t="shared" si="19"/>
        <v>N/A</v>
      </c>
      <c r="AY76" s="122" t="s">
        <v>8</v>
      </c>
      <c r="AZ76" s="122" t="str">
        <f t="shared" si="19"/>
        <v>N/A</v>
      </c>
    </row>
    <row r="77" spans="1:245" x14ac:dyDescent="0.2">
      <c r="A77" s="18">
        <v>59</v>
      </c>
      <c r="B77" s="12" t="s">
        <v>200</v>
      </c>
      <c r="C77" s="51">
        <v>1</v>
      </c>
      <c r="D77" s="80"/>
      <c r="E77" s="162">
        <v>45152</v>
      </c>
      <c r="F77" s="162">
        <f t="shared" si="0"/>
        <v>42894.400000000001</v>
      </c>
      <c r="G77" s="162">
        <v>22753</v>
      </c>
      <c r="H77" s="162">
        <f t="shared" si="0"/>
        <v>21615.35</v>
      </c>
      <c r="I77" s="162">
        <v>43222</v>
      </c>
      <c r="J77" s="162">
        <f t="shared" si="0"/>
        <v>41060.9</v>
      </c>
      <c r="K77" s="162">
        <v>18309</v>
      </c>
      <c r="L77" s="162">
        <f t="shared" ref="L77" si="20">+IF(K77="N/A","N/A",(K77-(K77*$E$1)))</f>
        <v>17393.55</v>
      </c>
      <c r="M77" s="162">
        <v>11832</v>
      </c>
      <c r="N77" s="162">
        <f t="shared" si="1"/>
        <v>11240.4</v>
      </c>
      <c r="O77" s="162">
        <v>12806</v>
      </c>
      <c r="P77" s="162">
        <f t="shared" si="2"/>
        <v>12165.7</v>
      </c>
      <c r="Q77" s="162">
        <v>20291</v>
      </c>
      <c r="R77" s="162">
        <f t="shared" si="3"/>
        <v>19276.45</v>
      </c>
      <c r="S77" s="162">
        <v>26706</v>
      </c>
      <c r="T77" s="162">
        <f t="shared" si="4"/>
        <v>25370.7</v>
      </c>
      <c r="U77" s="162">
        <v>18863</v>
      </c>
      <c r="V77" s="162">
        <f t="shared" si="5"/>
        <v>17919.849999999999</v>
      </c>
      <c r="W77" s="162">
        <v>20291</v>
      </c>
      <c r="X77" s="162">
        <f t="shared" si="6"/>
        <v>19276.45</v>
      </c>
      <c r="Y77" s="162">
        <v>40499</v>
      </c>
      <c r="Z77" s="162">
        <f t="shared" si="7"/>
        <v>38474.050000000003</v>
      </c>
      <c r="AA77" s="162">
        <v>42801</v>
      </c>
      <c r="AB77" s="162">
        <f t="shared" si="8"/>
        <v>40660.949999999997</v>
      </c>
      <c r="AC77" s="162">
        <v>69139</v>
      </c>
      <c r="AD77" s="162">
        <f t="shared" si="9"/>
        <v>65682.05</v>
      </c>
      <c r="AE77" s="162">
        <v>59639</v>
      </c>
      <c r="AF77" s="162">
        <f t="shared" si="10"/>
        <v>56657.05</v>
      </c>
      <c r="AG77" s="162">
        <v>54474</v>
      </c>
      <c r="AH77" s="162">
        <f t="shared" si="11"/>
        <v>51750.3</v>
      </c>
      <c r="AI77" s="162">
        <v>59639</v>
      </c>
      <c r="AJ77" s="162">
        <f t="shared" si="12"/>
        <v>56657.05</v>
      </c>
      <c r="AK77" s="162">
        <v>48549</v>
      </c>
      <c r="AL77" s="162">
        <f t="shared" si="13"/>
        <v>46121.55</v>
      </c>
      <c r="AM77" s="162">
        <v>40348</v>
      </c>
      <c r="AN77" s="162">
        <f t="shared" si="14"/>
        <v>38330.6</v>
      </c>
      <c r="AO77" s="162">
        <v>54035</v>
      </c>
      <c r="AP77" s="162">
        <f t="shared" si="15"/>
        <v>51333.25</v>
      </c>
      <c r="AQ77" s="162">
        <v>76184</v>
      </c>
      <c r="AR77" s="162">
        <f t="shared" si="16"/>
        <v>72374.8</v>
      </c>
      <c r="AS77" s="162">
        <v>58550</v>
      </c>
      <c r="AT77" s="162">
        <f t="shared" si="17"/>
        <v>55622.5</v>
      </c>
      <c r="AU77" s="162">
        <v>32469</v>
      </c>
      <c r="AV77" s="162">
        <f t="shared" si="18"/>
        <v>30845.55</v>
      </c>
      <c r="AW77" s="162">
        <v>254850</v>
      </c>
      <c r="AX77" s="162">
        <f t="shared" si="19"/>
        <v>242107.5</v>
      </c>
      <c r="AY77" s="162">
        <v>75900</v>
      </c>
      <c r="AZ77" s="162">
        <f t="shared" si="19"/>
        <v>72105</v>
      </c>
    </row>
    <row r="78" spans="1:245" x14ac:dyDescent="0.2">
      <c r="A78" s="18">
        <v>60</v>
      </c>
      <c r="B78" s="12" t="s">
        <v>201</v>
      </c>
      <c r="C78" s="51">
        <v>1</v>
      </c>
      <c r="D78" s="80"/>
      <c r="E78" s="162">
        <v>38522</v>
      </c>
      <c r="F78" s="162">
        <f t="shared" ref="F78:F141" si="21">+IF(E78="N/A","N/A",(E78-(E78*$E$1)))</f>
        <v>36595.9</v>
      </c>
      <c r="G78" s="162">
        <v>23833</v>
      </c>
      <c r="H78" s="162">
        <f t="shared" ref="H78:N141" si="22">+IF(G78="N/A","N/A",(G78-(G78*$E$1)))</f>
        <v>22641.35</v>
      </c>
      <c r="I78" s="162">
        <v>60889</v>
      </c>
      <c r="J78" s="162">
        <f t="shared" si="22"/>
        <v>57844.55</v>
      </c>
      <c r="K78" s="162">
        <v>16546</v>
      </c>
      <c r="L78" s="162">
        <f t="shared" si="22"/>
        <v>15718.7</v>
      </c>
      <c r="M78" s="162">
        <v>14149</v>
      </c>
      <c r="N78" s="162">
        <f t="shared" si="22"/>
        <v>13441.55</v>
      </c>
      <c r="O78" s="162">
        <v>12728</v>
      </c>
      <c r="P78" s="162">
        <f t="shared" ref="P78:P141" si="23">+IF(O78="N/A","N/A",(O78-(O78*$E$1)))</f>
        <v>12091.6</v>
      </c>
      <c r="Q78" s="162">
        <v>18843</v>
      </c>
      <c r="R78" s="162">
        <f t="shared" ref="R78:R141" si="24">+IF(Q78="N/A","N/A",(Q78-(Q78*$E$1)))</f>
        <v>17900.849999999999</v>
      </c>
      <c r="S78" s="162">
        <v>27972</v>
      </c>
      <c r="T78" s="162">
        <f t="shared" ref="T78:T141" si="25">+IF(S78="N/A","N/A",(S78-(S78*$E$1)))</f>
        <v>26573.4</v>
      </c>
      <c r="U78" s="162">
        <v>17309</v>
      </c>
      <c r="V78" s="162">
        <f t="shared" ref="V78:V141" si="26">+IF(U78="N/A","N/A",(U78-(U78*$E$1)))</f>
        <v>16443.55</v>
      </c>
      <c r="W78" s="162">
        <v>18843</v>
      </c>
      <c r="X78" s="162">
        <f t="shared" ref="X78:X141" si="27">+IF(W78="N/A","N/A",(W78-(W78*$E$1)))</f>
        <v>17900.849999999999</v>
      </c>
      <c r="Y78" s="162">
        <v>51989</v>
      </c>
      <c r="Z78" s="162">
        <f t="shared" ref="Z78:Z141" si="28">+IF(Y78="N/A","N/A",(Y78-(Y78*$E$1)))</f>
        <v>49389.55</v>
      </c>
      <c r="AA78" s="162">
        <v>55440</v>
      </c>
      <c r="AB78" s="162">
        <f t="shared" ref="AB78:AB141" si="29">+IF(AA78="N/A","N/A",(AA78-(AA78*$E$1)))</f>
        <v>52668</v>
      </c>
      <c r="AC78" s="162">
        <v>57234</v>
      </c>
      <c r="AD78" s="162">
        <f t="shared" ref="AD78:AD141" si="30">+IF(AC78="N/A","N/A",(AC78-(AC78*$E$1)))</f>
        <v>54372.3</v>
      </c>
      <c r="AE78" s="162">
        <v>49523</v>
      </c>
      <c r="AF78" s="162">
        <f t="shared" ref="AF78:AF141" si="31">+IF(AE78="N/A","N/A",(AE78-(AE78*$E$1)))</f>
        <v>47046.85</v>
      </c>
      <c r="AG78" s="162">
        <v>45548</v>
      </c>
      <c r="AH78" s="162">
        <f t="shared" ref="AH78:AH141" si="32">+IF(AG78="N/A","N/A",(AG78-(AG78*$E$1)))</f>
        <v>43270.6</v>
      </c>
      <c r="AI78" s="162">
        <v>49523</v>
      </c>
      <c r="AJ78" s="162">
        <f t="shared" ref="AJ78:AJ141" si="33">+IF(AI78="N/A","N/A",(AI78-(AI78*$E$1)))</f>
        <v>47046.85</v>
      </c>
      <c r="AK78" s="162">
        <v>66349</v>
      </c>
      <c r="AL78" s="162">
        <f t="shared" ref="AL78:AL141" si="34">+IF(AK78="N/A","N/A",(AK78-(AK78*$E$1)))</f>
        <v>63031.55</v>
      </c>
      <c r="AM78" s="162">
        <v>42264</v>
      </c>
      <c r="AN78" s="162">
        <f t="shared" ref="AN78:AN141" si="35">+IF(AM78="N/A","N/A",(AM78-(AM78*$E$1)))</f>
        <v>40150.800000000003</v>
      </c>
      <c r="AO78" s="162">
        <v>71609</v>
      </c>
      <c r="AP78" s="162">
        <f t="shared" ref="AP78:AP141" si="36">+IF(AO78="N/A","N/A",(AO78-(AO78*$E$1)))</f>
        <v>68028.55</v>
      </c>
      <c r="AQ78" s="162">
        <v>70939</v>
      </c>
      <c r="AR78" s="162">
        <f t="shared" ref="AR78:AR141" si="37">+IF(AQ78="N/A","N/A",(AQ78-(AQ78*$E$1)))</f>
        <v>67392.05</v>
      </c>
      <c r="AS78" s="162">
        <v>73976</v>
      </c>
      <c r="AT78" s="162">
        <f t="shared" ref="AT78:AT141" si="38">+IF(AS78="N/A","N/A",(AS78-(AS78*$E$1)))</f>
        <v>70277.2</v>
      </c>
      <c r="AU78" s="162">
        <v>29341</v>
      </c>
      <c r="AV78" s="162">
        <f t="shared" ref="AV78:AV141" si="39">+IF(AU78="N/A","N/A",(AU78-(AU78*$E$1)))</f>
        <v>27873.95</v>
      </c>
      <c r="AW78" s="162">
        <v>458780</v>
      </c>
      <c r="AX78" s="162">
        <f t="shared" ref="AX78:AX141" si="40">+IF(AW78="N/A","N/A",(AW78-(AW78*$E$1)))</f>
        <v>435841</v>
      </c>
      <c r="AY78" s="162">
        <v>98313</v>
      </c>
      <c r="AZ78" s="162">
        <f t="shared" ref="AZ78:AZ141" si="41">+IF(AY78="N/A","N/A",(AY78-(AY78*$E$1)))</f>
        <v>93397.35</v>
      </c>
    </row>
    <row r="79" spans="1:245" x14ac:dyDescent="0.2">
      <c r="A79" s="18">
        <v>61</v>
      </c>
      <c r="B79" s="12" t="s">
        <v>202</v>
      </c>
      <c r="C79" s="51">
        <v>1</v>
      </c>
      <c r="D79" s="80"/>
      <c r="E79" s="162">
        <v>1303278</v>
      </c>
      <c r="F79" s="162">
        <f t="shared" si="21"/>
        <v>1238114.1000000001</v>
      </c>
      <c r="G79" s="162">
        <v>1291132</v>
      </c>
      <c r="H79" s="162">
        <f t="shared" si="22"/>
        <v>1226575.3999999999</v>
      </c>
      <c r="I79" s="162">
        <v>1318276</v>
      </c>
      <c r="J79" s="162">
        <f t="shared" si="22"/>
        <v>1252362.2</v>
      </c>
      <c r="K79" s="162">
        <v>48879</v>
      </c>
      <c r="L79" s="162">
        <f t="shared" si="22"/>
        <v>46435.05</v>
      </c>
      <c r="M79" s="162">
        <v>122178</v>
      </c>
      <c r="N79" s="162">
        <f t="shared" si="22"/>
        <v>116069.1</v>
      </c>
      <c r="O79" s="162">
        <v>75252</v>
      </c>
      <c r="P79" s="162">
        <f t="shared" si="23"/>
        <v>71489.399999999994</v>
      </c>
      <c r="Q79" s="162">
        <v>111597</v>
      </c>
      <c r="R79" s="162">
        <f t="shared" si="24"/>
        <v>106017.15</v>
      </c>
      <c r="S79" s="162">
        <v>120463</v>
      </c>
      <c r="T79" s="162">
        <f t="shared" si="25"/>
        <v>114439.85</v>
      </c>
      <c r="U79" s="162">
        <v>75305</v>
      </c>
      <c r="V79" s="162">
        <f t="shared" si="26"/>
        <v>71539.75</v>
      </c>
      <c r="W79" s="162">
        <v>111597</v>
      </c>
      <c r="X79" s="162">
        <f t="shared" si="27"/>
        <v>106017.15</v>
      </c>
      <c r="Y79" s="162">
        <v>122205</v>
      </c>
      <c r="Z79" s="162">
        <f t="shared" si="28"/>
        <v>116094.75</v>
      </c>
      <c r="AA79" s="162">
        <v>127612</v>
      </c>
      <c r="AB79" s="162">
        <f t="shared" si="29"/>
        <v>121231.4</v>
      </c>
      <c r="AC79" s="162">
        <v>237424</v>
      </c>
      <c r="AD79" s="162">
        <f t="shared" si="30"/>
        <v>225552.8</v>
      </c>
      <c r="AE79" s="162">
        <v>210288</v>
      </c>
      <c r="AF79" s="162">
        <f t="shared" si="31"/>
        <v>199773.6</v>
      </c>
      <c r="AG79" s="162">
        <v>193364</v>
      </c>
      <c r="AH79" s="162">
        <f t="shared" si="32"/>
        <v>183695.8</v>
      </c>
      <c r="AI79" s="162">
        <v>210288</v>
      </c>
      <c r="AJ79" s="162">
        <f t="shared" si="33"/>
        <v>199773.6</v>
      </c>
      <c r="AK79" s="162">
        <v>297777</v>
      </c>
      <c r="AL79" s="162">
        <f t="shared" si="34"/>
        <v>282888.15000000002</v>
      </c>
      <c r="AM79" s="162">
        <v>2289593</v>
      </c>
      <c r="AN79" s="162">
        <f t="shared" si="35"/>
        <v>2175113.35</v>
      </c>
      <c r="AO79" s="162">
        <v>314234</v>
      </c>
      <c r="AP79" s="162">
        <f t="shared" si="36"/>
        <v>298522.3</v>
      </c>
      <c r="AQ79" s="162">
        <v>349920</v>
      </c>
      <c r="AR79" s="162">
        <f t="shared" si="37"/>
        <v>332424</v>
      </c>
      <c r="AS79" s="162">
        <v>327790</v>
      </c>
      <c r="AT79" s="162">
        <f t="shared" si="38"/>
        <v>311400.5</v>
      </c>
      <c r="AU79" s="162">
        <v>86678</v>
      </c>
      <c r="AV79" s="162">
        <f t="shared" si="39"/>
        <v>82344.100000000006</v>
      </c>
      <c r="AW79" s="162">
        <v>2458895</v>
      </c>
      <c r="AX79" s="162">
        <f t="shared" si="40"/>
        <v>2335950.25</v>
      </c>
      <c r="AY79" s="162">
        <v>226297</v>
      </c>
      <c r="AZ79" s="162">
        <f t="shared" si="41"/>
        <v>214982.15</v>
      </c>
    </row>
    <row r="80" spans="1:245" x14ac:dyDescent="0.2">
      <c r="A80" s="18">
        <v>62</v>
      </c>
      <c r="B80" s="12" t="s">
        <v>203</v>
      </c>
      <c r="C80" s="51">
        <v>1</v>
      </c>
      <c r="D80" s="80"/>
      <c r="E80" s="162">
        <v>196800</v>
      </c>
      <c r="F80" s="162">
        <f t="shared" si="21"/>
        <v>186960</v>
      </c>
      <c r="G80" s="162">
        <v>180417</v>
      </c>
      <c r="H80" s="162">
        <f t="shared" si="22"/>
        <v>171396.15</v>
      </c>
      <c r="I80" s="162">
        <v>179180</v>
      </c>
      <c r="J80" s="162">
        <f t="shared" si="22"/>
        <v>170221</v>
      </c>
      <c r="K80" s="162">
        <v>73473</v>
      </c>
      <c r="L80" s="162">
        <f t="shared" si="22"/>
        <v>69799.350000000006</v>
      </c>
      <c r="M80" s="162">
        <v>140584</v>
      </c>
      <c r="N80" s="162">
        <f t="shared" si="22"/>
        <v>133554.79999999999</v>
      </c>
      <c r="O80" s="162">
        <v>52896</v>
      </c>
      <c r="P80" s="162">
        <f t="shared" si="23"/>
        <v>50251.199999999997</v>
      </c>
      <c r="Q80" s="162">
        <v>66753</v>
      </c>
      <c r="R80" s="162">
        <f t="shared" si="24"/>
        <v>63415.35</v>
      </c>
      <c r="S80" s="162">
        <v>103302</v>
      </c>
      <c r="T80" s="162">
        <f t="shared" si="25"/>
        <v>98136.9</v>
      </c>
      <c r="U80" s="162">
        <v>76067</v>
      </c>
      <c r="V80" s="162">
        <f t="shared" si="26"/>
        <v>72263.649999999994</v>
      </c>
      <c r="W80" s="162">
        <v>66753</v>
      </c>
      <c r="X80" s="162">
        <f t="shared" si="27"/>
        <v>63415.35</v>
      </c>
      <c r="Y80" s="162">
        <v>118385</v>
      </c>
      <c r="Z80" s="162">
        <f t="shared" si="28"/>
        <v>112465.75</v>
      </c>
      <c r="AA80" s="162">
        <v>124107</v>
      </c>
      <c r="AB80" s="162">
        <f t="shared" si="29"/>
        <v>117901.65</v>
      </c>
      <c r="AC80" s="162">
        <v>260234</v>
      </c>
      <c r="AD80" s="162">
        <f t="shared" si="30"/>
        <v>247222.3</v>
      </c>
      <c r="AE80" s="162">
        <v>243487</v>
      </c>
      <c r="AF80" s="162">
        <f t="shared" si="31"/>
        <v>231312.65</v>
      </c>
      <c r="AG80" s="162">
        <v>231967</v>
      </c>
      <c r="AH80" s="162">
        <f t="shared" si="32"/>
        <v>220368.65</v>
      </c>
      <c r="AI80" s="162">
        <v>243487</v>
      </c>
      <c r="AJ80" s="162">
        <f t="shared" si="33"/>
        <v>231312.65</v>
      </c>
      <c r="AK80" s="162">
        <v>372681</v>
      </c>
      <c r="AL80" s="162">
        <f t="shared" si="34"/>
        <v>354046.95</v>
      </c>
      <c r="AM80" s="162">
        <v>319938</v>
      </c>
      <c r="AN80" s="162">
        <f t="shared" si="35"/>
        <v>303941.09999999998</v>
      </c>
      <c r="AO80" s="162">
        <v>406056</v>
      </c>
      <c r="AP80" s="162">
        <f t="shared" si="36"/>
        <v>385753.2</v>
      </c>
      <c r="AQ80" s="162">
        <v>315494</v>
      </c>
      <c r="AR80" s="162">
        <f t="shared" si="37"/>
        <v>299719.3</v>
      </c>
      <c r="AS80" s="162">
        <v>433556</v>
      </c>
      <c r="AT80" s="162">
        <f t="shared" si="38"/>
        <v>411878.2</v>
      </c>
      <c r="AU80" s="162">
        <v>130292</v>
      </c>
      <c r="AV80" s="162">
        <f t="shared" si="39"/>
        <v>123777.4</v>
      </c>
      <c r="AW80" s="162">
        <v>2358785</v>
      </c>
      <c r="AX80" s="162">
        <f t="shared" si="40"/>
        <v>2240845.75</v>
      </c>
      <c r="AY80" s="162">
        <v>220081</v>
      </c>
      <c r="AZ80" s="162">
        <f t="shared" si="41"/>
        <v>209076.95</v>
      </c>
    </row>
    <row r="81" spans="1:245" x14ac:dyDescent="0.2">
      <c r="A81" s="18">
        <v>63</v>
      </c>
      <c r="B81" s="12" t="s">
        <v>163</v>
      </c>
      <c r="C81" s="51">
        <v>1</v>
      </c>
      <c r="D81" s="80"/>
      <c r="E81" s="162">
        <v>13867</v>
      </c>
      <c r="F81" s="162">
        <f t="shared" si="21"/>
        <v>13173.65</v>
      </c>
      <c r="G81" s="162">
        <v>8185</v>
      </c>
      <c r="H81" s="162">
        <f t="shared" si="22"/>
        <v>7775.75</v>
      </c>
      <c r="I81" s="162">
        <v>12974</v>
      </c>
      <c r="J81" s="162">
        <f t="shared" si="22"/>
        <v>12325.3</v>
      </c>
      <c r="K81" s="162">
        <v>10116</v>
      </c>
      <c r="L81" s="162">
        <f t="shared" si="22"/>
        <v>9610.2000000000007</v>
      </c>
      <c r="M81" s="162">
        <v>10740</v>
      </c>
      <c r="N81" s="162">
        <f t="shared" si="22"/>
        <v>10203</v>
      </c>
      <c r="O81" s="162">
        <v>2678</v>
      </c>
      <c r="P81" s="162">
        <f t="shared" si="23"/>
        <v>2544.1</v>
      </c>
      <c r="Q81" s="162">
        <v>5494</v>
      </c>
      <c r="R81" s="162">
        <f t="shared" si="24"/>
        <v>5219.3</v>
      </c>
      <c r="S81" s="162">
        <v>6073</v>
      </c>
      <c r="T81" s="162">
        <f t="shared" si="25"/>
        <v>5769.35</v>
      </c>
      <c r="U81" s="162">
        <v>4679</v>
      </c>
      <c r="V81" s="162">
        <f t="shared" si="26"/>
        <v>4445.05</v>
      </c>
      <c r="W81" s="162">
        <v>5494</v>
      </c>
      <c r="X81" s="162">
        <f t="shared" si="27"/>
        <v>5219.3</v>
      </c>
      <c r="Y81" s="162">
        <v>14282</v>
      </c>
      <c r="Z81" s="162">
        <f t="shared" si="28"/>
        <v>13567.9</v>
      </c>
      <c r="AA81" s="162">
        <v>15273</v>
      </c>
      <c r="AB81" s="162">
        <f t="shared" si="29"/>
        <v>14509.35</v>
      </c>
      <c r="AC81" s="162">
        <v>17922</v>
      </c>
      <c r="AD81" s="162">
        <f t="shared" si="30"/>
        <v>17025.900000000001</v>
      </c>
      <c r="AE81" s="162">
        <v>13529</v>
      </c>
      <c r="AF81" s="162">
        <f t="shared" si="31"/>
        <v>12852.55</v>
      </c>
      <c r="AG81" s="162">
        <v>13048</v>
      </c>
      <c r="AH81" s="162">
        <f t="shared" si="32"/>
        <v>12395.6</v>
      </c>
      <c r="AI81" s="162">
        <v>13529</v>
      </c>
      <c r="AJ81" s="162">
        <f t="shared" si="33"/>
        <v>12852.55</v>
      </c>
      <c r="AK81" s="162">
        <v>12158</v>
      </c>
      <c r="AL81" s="162">
        <f t="shared" si="34"/>
        <v>11550.1</v>
      </c>
      <c r="AM81" s="162">
        <v>14515</v>
      </c>
      <c r="AN81" s="162">
        <f t="shared" si="35"/>
        <v>13789.25</v>
      </c>
      <c r="AO81" s="162">
        <v>13538</v>
      </c>
      <c r="AP81" s="162">
        <f t="shared" si="36"/>
        <v>12861.1</v>
      </c>
      <c r="AQ81" s="162">
        <v>22554</v>
      </c>
      <c r="AR81" s="162">
        <f t="shared" si="37"/>
        <v>21426.3</v>
      </c>
      <c r="AS81" s="162">
        <v>14670</v>
      </c>
      <c r="AT81" s="162">
        <f t="shared" si="38"/>
        <v>13936.5</v>
      </c>
      <c r="AU81" s="162">
        <v>17939</v>
      </c>
      <c r="AV81" s="162">
        <f t="shared" si="39"/>
        <v>17042.05</v>
      </c>
      <c r="AW81" s="162">
        <v>80000</v>
      </c>
      <c r="AX81" s="162">
        <f t="shared" si="40"/>
        <v>76000</v>
      </c>
      <c r="AY81" s="162">
        <v>27085</v>
      </c>
      <c r="AZ81" s="162">
        <f t="shared" si="41"/>
        <v>25730.75</v>
      </c>
    </row>
    <row r="82" spans="1:245" x14ac:dyDescent="0.2">
      <c r="A82" s="18">
        <v>64</v>
      </c>
      <c r="B82" s="12" t="s">
        <v>297</v>
      </c>
      <c r="C82" s="51">
        <v>1</v>
      </c>
      <c r="D82" s="80"/>
      <c r="E82" s="162">
        <v>420252</v>
      </c>
      <c r="F82" s="162">
        <f t="shared" si="21"/>
        <v>399239.4</v>
      </c>
      <c r="G82" s="162">
        <v>387223</v>
      </c>
      <c r="H82" s="162">
        <f t="shared" si="22"/>
        <v>367861.85</v>
      </c>
      <c r="I82" s="162">
        <v>372700</v>
      </c>
      <c r="J82" s="162">
        <f t="shared" si="22"/>
        <v>354065</v>
      </c>
      <c r="K82" s="162">
        <v>357664</v>
      </c>
      <c r="L82" s="162">
        <f t="shared" si="22"/>
        <v>339780.8</v>
      </c>
      <c r="M82" s="162">
        <v>76338</v>
      </c>
      <c r="N82" s="162">
        <f t="shared" si="22"/>
        <v>72521.100000000006</v>
      </c>
      <c r="O82" s="162">
        <v>142412</v>
      </c>
      <c r="P82" s="162">
        <f t="shared" si="23"/>
        <v>135291.4</v>
      </c>
      <c r="Q82" s="162">
        <v>111597</v>
      </c>
      <c r="R82" s="162">
        <f t="shared" si="24"/>
        <v>106017.15</v>
      </c>
      <c r="S82" s="162">
        <v>292444</v>
      </c>
      <c r="T82" s="162">
        <f t="shared" si="25"/>
        <v>277821.8</v>
      </c>
      <c r="U82" s="162">
        <v>131293</v>
      </c>
      <c r="V82" s="162">
        <f t="shared" si="26"/>
        <v>124728.35</v>
      </c>
      <c r="W82" s="162">
        <v>111597</v>
      </c>
      <c r="X82" s="162">
        <f t="shared" si="27"/>
        <v>106017.15</v>
      </c>
      <c r="Y82" s="162">
        <v>325065</v>
      </c>
      <c r="Z82" s="162">
        <f t="shared" si="28"/>
        <v>308811.75</v>
      </c>
      <c r="AA82" s="162">
        <v>337118</v>
      </c>
      <c r="AB82" s="162">
        <f t="shared" si="29"/>
        <v>320262.09999999998</v>
      </c>
      <c r="AC82" s="162">
        <v>464297</v>
      </c>
      <c r="AD82" s="162">
        <f t="shared" si="30"/>
        <v>441082.15</v>
      </c>
      <c r="AE82" s="162">
        <v>404353</v>
      </c>
      <c r="AF82" s="162">
        <f t="shared" si="31"/>
        <v>384135.35</v>
      </c>
      <c r="AG82" s="162">
        <v>378378</v>
      </c>
      <c r="AH82" s="162">
        <f t="shared" si="32"/>
        <v>359459.1</v>
      </c>
      <c r="AI82" s="162">
        <v>404353</v>
      </c>
      <c r="AJ82" s="162">
        <f t="shared" si="33"/>
        <v>384135.35</v>
      </c>
      <c r="AK82" s="162">
        <v>575758</v>
      </c>
      <c r="AL82" s="162">
        <f t="shared" si="34"/>
        <v>546970.1</v>
      </c>
      <c r="AM82" s="162">
        <v>686672</v>
      </c>
      <c r="AN82" s="162">
        <f t="shared" si="35"/>
        <v>652338.4</v>
      </c>
      <c r="AO82" s="162">
        <v>641269</v>
      </c>
      <c r="AP82" s="162">
        <f t="shared" si="36"/>
        <v>609205.55000000005</v>
      </c>
      <c r="AQ82" s="162">
        <v>577897</v>
      </c>
      <c r="AR82" s="162">
        <f t="shared" si="37"/>
        <v>549002.15</v>
      </c>
      <c r="AS82" s="162">
        <v>695246</v>
      </c>
      <c r="AT82" s="162">
        <f t="shared" si="38"/>
        <v>660483.69999999995</v>
      </c>
      <c r="AU82" s="162">
        <v>634253</v>
      </c>
      <c r="AV82" s="162">
        <f t="shared" si="39"/>
        <v>602540.35</v>
      </c>
      <c r="AW82" s="162">
        <v>1137176</v>
      </c>
      <c r="AX82" s="162">
        <f t="shared" si="40"/>
        <v>1080317.2</v>
      </c>
      <c r="AY82" s="162">
        <v>597820</v>
      </c>
      <c r="AZ82" s="162">
        <f t="shared" si="41"/>
        <v>567929</v>
      </c>
    </row>
    <row r="83" spans="1:245" x14ac:dyDescent="0.2">
      <c r="A83" s="18">
        <v>65</v>
      </c>
      <c r="B83" s="12" t="s">
        <v>298</v>
      </c>
      <c r="C83" s="51">
        <v>1</v>
      </c>
      <c r="D83" s="80"/>
      <c r="E83" s="85" t="s">
        <v>8</v>
      </c>
      <c r="F83" s="85" t="str">
        <f t="shared" si="21"/>
        <v>N/A</v>
      </c>
      <c r="G83" s="88" t="s">
        <v>8</v>
      </c>
      <c r="H83" s="88" t="str">
        <f t="shared" si="22"/>
        <v>N/A</v>
      </c>
      <c r="I83" s="88" t="s">
        <v>8</v>
      </c>
      <c r="J83" s="88" t="str">
        <f t="shared" si="22"/>
        <v>N/A</v>
      </c>
      <c r="K83" s="162">
        <v>402927</v>
      </c>
      <c r="L83" s="162">
        <f t="shared" si="22"/>
        <v>382780.65</v>
      </c>
      <c r="M83" s="162">
        <v>221374</v>
      </c>
      <c r="N83" s="162">
        <f t="shared" si="22"/>
        <v>210305.3</v>
      </c>
      <c r="O83" s="162">
        <v>146238</v>
      </c>
      <c r="P83" s="162">
        <f t="shared" si="23"/>
        <v>138926.1</v>
      </c>
      <c r="Q83" s="85" t="s">
        <v>8</v>
      </c>
      <c r="R83" s="85" t="str">
        <f t="shared" si="24"/>
        <v>N/A</v>
      </c>
      <c r="S83" s="85" t="s">
        <v>8</v>
      </c>
      <c r="T83" s="85" t="str">
        <f t="shared" si="25"/>
        <v>N/A</v>
      </c>
      <c r="U83" s="162">
        <v>245114</v>
      </c>
      <c r="V83" s="162">
        <f t="shared" si="26"/>
        <v>232858.3</v>
      </c>
      <c r="W83" s="85" t="s">
        <v>8</v>
      </c>
      <c r="X83" s="85" t="str">
        <f t="shared" si="27"/>
        <v>N/A</v>
      </c>
      <c r="Y83" s="90" t="s">
        <v>8</v>
      </c>
      <c r="Z83" s="90" t="str">
        <f t="shared" si="28"/>
        <v>N/A</v>
      </c>
      <c r="AA83" s="90" t="s">
        <v>8</v>
      </c>
      <c r="AB83" s="90" t="str">
        <f t="shared" si="29"/>
        <v>N/A</v>
      </c>
      <c r="AC83" s="90" t="s">
        <v>8</v>
      </c>
      <c r="AD83" s="90" t="str">
        <f t="shared" si="30"/>
        <v>N/A</v>
      </c>
      <c r="AE83" s="162">
        <v>692260</v>
      </c>
      <c r="AF83" s="162">
        <f t="shared" si="31"/>
        <v>657647</v>
      </c>
      <c r="AG83" s="162">
        <v>692260</v>
      </c>
      <c r="AH83" s="162">
        <f t="shared" si="32"/>
        <v>657647</v>
      </c>
      <c r="AI83" s="162">
        <v>692260</v>
      </c>
      <c r="AJ83" s="162">
        <f t="shared" si="33"/>
        <v>657647</v>
      </c>
      <c r="AK83" s="90" t="s">
        <v>8</v>
      </c>
      <c r="AL83" s="90" t="str">
        <f t="shared" si="34"/>
        <v>N/A</v>
      </c>
      <c r="AM83" s="85" t="s">
        <v>8</v>
      </c>
      <c r="AN83" s="85" t="str">
        <f t="shared" si="35"/>
        <v>N/A</v>
      </c>
      <c r="AO83" s="90" t="s">
        <v>8</v>
      </c>
      <c r="AP83" s="90" t="str">
        <f t="shared" si="36"/>
        <v>N/A</v>
      </c>
      <c r="AQ83" s="90" t="s">
        <v>8</v>
      </c>
      <c r="AR83" s="120" t="str">
        <f t="shared" si="37"/>
        <v>N/A</v>
      </c>
      <c r="AS83" s="120" t="s">
        <v>8</v>
      </c>
      <c r="AT83" s="120" t="str">
        <f t="shared" si="38"/>
        <v>N/A</v>
      </c>
      <c r="AU83" s="162">
        <v>714519</v>
      </c>
      <c r="AV83" s="192">
        <f t="shared" si="39"/>
        <v>678793.05</v>
      </c>
      <c r="AW83" s="122" t="s">
        <v>8</v>
      </c>
      <c r="AX83" s="122" t="str">
        <f t="shared" si="40"/>
        <v>N/A</v>
      </c>
      <c r="AY83" s="122" t="s">
        <v>8</v>
      </c>
      <c r="AZ83" s="122" t="str">
        <f t="shared" si="41"/>
        <v>N/A</v>
      </c>
    </row>
    <row r="84" spans="1:245" ht="13.5" thickBot="1" x14ac:dyDescent="0.25">
      <c r="A84" s="18">
        <v>66</v>
      </c>
      <c r="B84" s="8" t="s">
        <v>299</v>
      </c>
      <c r="C84" s="51">
        <v>1</v>
      </c>
      <c r="D84" s="80"/>
      <c r="E84" s="162">
        <v>829555</v>
      </c>
      <c r="F84" s="162">
        <f t="shared" si="21"/>
        <v>788077.25</v>
      </c>
      <c r="G84" s="162">
        <v>761313</v>
      </c>
      <c r="H84" s="162">
        <f t="shared" si="22"/>
        <v>723247.35</v>
      </c>
      <c r="I84" s="162">
        <v>671351</v>
      </c>
      <c r="J84" s="162">
        <f t="shared" si="22"/>
        <v>637783.44999999995</v>
      </c>
      <c r="K84" s="162">
        <v>473555</v>
      </c>
      <c r="L84" s="162">
        <f t="shared" si="22"/>
        <v>449877.25</v>
      </c>
      <c r="M84" s="162">
        <v>237718</v>
      </c>
      <c r="N84" s="162">
        <f t="shared" si="22"/>
        <v>225832.1</v>
      </c>
      <c r="O84" s="162">
        <v>299033</v>
      </c>
      <c r="P84" s="162">
        <f t="shared" si="23"/>
        <v>284081.34999999998</v>
      </c>
      <c r="Q84" s="162">
        <v>660084</v>
      </c>
      <c r="R84" s="162">
        <f t="shared" si="24"/>
        <v>627079.80000000005</v>
      </c>
      <c r="S84" s="162">
        <v>814858</v>
      </c>
      <c r="T84" s="162">
        <f t="shared" si="25"/>
        <v>774115.1</v>
      </c>
      <c r="U84" s="162">
        <v>356699</v>
      </c>
      <c r="V84" s="162">
        <f t="shared" si="26"/>
        <v>338864.05</v>
      </c>
      <c r="W84" s="162">
        <v>705635</v>
      </c>
      <c r="X84" s="162">
        <f t="shared" si="27"/>
        <v>670353.25</v>
      </c>
      <c r="Y84" s="162">
        <v>687816</v>
      </c>
      <c r="Z84" s="162">
        <f t="shared" si="28"/>
        <v>653425.19999999995</v>
      </c>
      <c r="AA84" s="162">
        <v>709399</v>
      </c>
      <c r="AB84" s="162">
        <f t="shared" si="29"/>
        <v>673929.05</v>
      </c>
      <c r="AC84" s="162">
        <v>803529</v>
      </c>
      <c r="AD84" s="162">
        <f t="shared" si="30"/>
        <v>763352.55</v>
      </c>
      <c r="AE84" s="162">
        <v>753798</v>
      </c>
      <c r="AF84" s="162">
        <f t="shared" si="31"/>
        <v>716108.1</v>
      </c>
      <c r="AG84" s="162">
        <v>720644</v>
      </c>
      <c r="AH84" s="162">
        <f t="shared" si="32"/>
        <v>684611.8</v>
      </c>
      <c r="AI84" s="162">
        <v>753798</v>
      </c>
      <c r="AJ84" s="162">
        <f t="shared" si="33"/>
        <v>716108.1</v>
      </c>
      <c r="AK84" s="162">
        <v>1021148</v>
      </c>
      <c r="AL84" s="162">
        <f t="shared" si="34"/>
        <v>970090.6</v>
      </c>
      <c r="AM84" s="162">
        <v>1350053</v>
      </c>
      <c r="AN84" s="162">
        <f t="shared" si="35"/>
        <v>1282550.3500000001</v>
      </c>
      <c r="AO84" s="162">
        <v>1118059</v>
      </c>
      <c r="AP84" s="162">
        <f t="shared" si="36"/>
        <v>1062156.05</v>
      </c>
      <c r="AQ84" s="162">
        <v>845361</v>
      </c>
      <c r="AR84" s="162">
        <f t="shared" si="37"/>
        <v>803092.95</v>
      </c>
      <c r="AS84" s="162">
        <v>1197909</v>
      </c>
      <c r="AT84" s="162">
        <f t="shared" si="38"/>
        <v>1138013.55</v>
      </c>
      <c r="AU84" s="162">
        <v>839765</v>
      </c>
      <c r="AV84" s="162">
        <f t="shared" si="39"/>
        <v>797776.75</v>
      </c>
      <c r="AW84" s="162">
        <v>4587895</v>
      </c>
      <c r="AX84" s="162">
        <f t="shared" si="40"/>
        <v>4358500.25</v>
      </c>
      <c r="AY84" s="162">
        <v>1257992</v>
      </c>
      <c r="AZ84" s="162">
        <f t="shared" si="41"/>
        <v>1195092.3999999999</v>
      </c>
    </row>
    <row r="85" spans="1:245" s="47" customFormat="1" ht="13.5" thickBot="1" x14ac:dyDescent="0.25">
      <c r="A85" s="61"/>
      <c r="B85" s="62" t="s">
        <v>141</v>
      </c>
      <c r="C85" s="76"/>
      <c r="D85" s="74"/>
      <c r="E85" s="89"/>
      <c r="F85" s="89">
        <f t="shared" si="21"/>
        <v>0</v>
      </c>
      <c r="G85" s="89"/>
      <c r="H85" s="89">
        <f t="shared" si="22"/>
        <v>0</v>
      </c>
      <c r="I85" s="89"/>
      <c r="J85" s="89">
        <f t="shared" si="22"/>
        <v>0</v>
      </c>
      <c r="K85" s="89"/>
      <c r="L85" s="89">
        <f t="shared" si="22"/>
        <v>0</v>
      </c>
      <c r="M85" s="89"/>
      <c r="N85" s="89">
        <f t="shared" si="22"/>
        <v>0</v>
      </c>
      <c r="O85" s="89"/>
      <c r="P85" s="89">
        <f t="shared" si="23"/>
        <v>0</v>
      </c>
      <c r="Q85" s="89"/>
      <c r="R85" s="89">
        <f t="shared" si="24"/>
        <v>0</v>
      </c>
      <c r="S85" s="89"/>
      <c r="T85" s="89">
        <f t="shared" si="25"/>
        <v>0</v>
      </c>
      <c r="U85" s="89"/>
      <c r="V85" s="89">
        <f t="shared" si="26"/>
        <v>0</v>
      </c>
      <c r="W85" s="89"/>
      <c r="X85" s="89">
        <f t="shared" si="27"/>
        <v>0</v>
      </c>
      <c r="Y85" s="89"/>
      <c r="Z85" s="89">
        <f t="shared" si="28"/>
        <v>0</v>
      </c>
      <c r="AA85" s="89"/>
      <c r="AB85" s="89">
        <f t="shared" si="29"/>
        <v>0</v>
      </c>
      <c r="AC85" s="89"/>
      <c r="AD85" s="89">
        <f t="shared" si="30"/>
        <v>0</v>
      </c>
      <c r="AE85" s="89"/>
      <c r="AF85" s="89">
        <f t="shared" si="31"/>
        <v>0</v>
      </c>
      <c r="AG85" s="89"/>
      <c r="AH85" s="89">
        <f t="shared" si="32"/>
        <v>0</v>
      </c>
      <c r="AI85" s="89"/>
      <c r="AJ85" s="89">
        <f t="shared" si="33"/>
        <v>0</v>
      </c>
      <c r="AK85" s="89"/>
      <c r="AL85" s="89">
        <f t="shared" si="34"/>
        <v>0</v>
      </c>
      <c r="AM85" s="89"/>
      <c r="AN85" s="89">
        <f t="shared" si="35"/>
        <v>0</v>
      </c>
      <c r="AO85" s="89"/>
      <c r="AP85" s="89">
        <f t="shared" si="36"/>
        <v>0</v>
      </c>
      <c r="AQ85" s="89"/>
      <c r="AR85" s="119">
        <f t="shared" si="37"/>
        <v>0</v>
      </c>
      <c r="AS85" s="119"/>
      <c r="AT85" s="190">
        <f t="shared" si="38"/>
        <v>0</v>
      </c>
      <c r="AU85" s="126"/>
      <c r="AV85" s="126">
        <f t="shared" si="39"/>
        <v>0</v>
      </c>
      <c r="AW85" s="124"/>
      <c r="AX85" s="124">
        <f t="shared" si="40"/>
        <v>0</v>
      </c>
      <c r="AY85" s="124"/>
      <c r="AZ85" s="124">
        <f t="shared" si="41"/>
        <v>0</v>
      </c>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row>
    <row r="86" spans="1:245" x14ac:dyDescent="0.2">
      <c r="A86" s="17">
        <v>67</v>
      </c>
      <c r="B86" s="11" t="s">
        <v>300</v>
      </c>
      <c r="C86" s="51">
        <v>1</v>
      </c>
      <c r="D86" s="80"/>
      <c r="E86" s="162">
        <v>146637</v>
      </c>
      <c r="F86" s="162">
        <f t="shared" si="21"/>
        <v>139305.15</v>
      </c>
      <c r="G86" s="162">
        <v>137385</v>
      </c>
      <c r="H86" s="162">
        <f t="shared" si="22"/>
        <v>130515.75</v>
      </c>
      <c r="I86" s="162">
        <v>150684</v>
      </c>
      <c r="J86" s="162">
        <f t="shared" si="22"/>
        <v>143149.79999999999</v>
      </c>
      <c r="K86" s="162">
        <v>200436</v>
      </c>
      <c r="L86" s="162">
        <f t="shared" si="22"/>
        <v>190414.2</v>
      </c>
      <c r="M86" s="162">
        <v>131347</v>
      </c>
      <c r="N86" s="162">
        <f t="shared" si="22"/>
        <v>124779.65</v>
      </c>
      <c r="O86" s="162">
        <v>76867</v>
      </c>
      <c r="P86" s="162">
        <f t="shared" si="23"/>
        <v>73023.649999999994</v>
      </c>
      <c r="Q86" s="162">
        <v>109170</v>
      </c>
      <c r="R86" s="162">
        <f t="shared" si="24"/>
        <v>103711.5</v>
      </c>
      <c r="S86" s="162">
        <v>358839</v>
      </c>
      <c r="T86" s="162">
        <f t="shared" si="25"/>
        <v>340897.05</v>
      </c>
      <c r="U86" s="162">
        <v>123035</v>
      </c>
      <c r="V86" s="162">
        <f t="shared" si="26"/>
        <v>116883.25</v>
      </c>
      <c r="W86" s="162">
        <v>107480</v>
      </c>
      <c r="X86" s="162">
        <f t="shared" si="27"/>
        <v>102106</v>
      </c>
      <c r="Y86" s="162">
        <v>167733</v>
      </c>
      <c r="Z86" s="162">
        <f t="shared" si="28"/>
        <v>159346.35</v>
      </c>
      <c r="AA86" s="162">
        <v>174542</v>
      </c>
      <c r="AB86" s="162">
        <f t="shared" si="29"/>
        <v>165814.9</v>
      </c>
      <c r="AC86" s="162">
        <v>166630</v>
      </c>
      <c r="AD86" s="162">
        <f t="shared" si="30"/>
        <v>158298.5</v>
      </c>
      <c r="AE86" s="162">
        <v>140849</v>
      </c>
      <c r="AF86" s="162">
        <f t="shared" si="31"/>
        <v>133806.54999999999</v>
      </c>
      <c r="AG86" s="162">
        <v>134150</v>
      </c>
      <c r="AH86" s="162">
        <f t="shared" si="32"/>
        <v>127442.5</v>
      </c>
      <c r="AI86" s="162">
        <v>140849</v>
      </c>
      <c r="AJ86" s="162">
        <f t="shared" si="33"/>
        <v>133806.54999999999</v>
      </c>
      <c r="AK86" s="162">
        <v>171532</v>
      </c>
      <c r="AL86" s="162">
        <f t="shared" si="34"/>
        <v>162955.4</v>
      </c>
      <c r="AM86" s="162">
        <v>243628</v>
      </c>
      <c r="AN86" s="162">
        <f t="shared" si="35"/>
        <v>231446.6</v>
      </c>
      <c r="AO86" s="162">
        <v>184220</v>
      </c>
      <c r="AP86" s="162">
        <f t="shared" si="36"/>
        <v>175009</v>
      </c>
      <c r="AQ86" s="162">
        <v>150257</v>
      </c>
      <c r="AR86" s="162">
        <f t="shared" si="37"/>
        <v>142744.15</v>
      </c>
      <c r="AS86" s="162">
        <v>194672</v>
      </c>
      <c r="AT86" s="162">
        <f t="shared" si="38"/>
        <v>184938.4</v>
      </c>
      <c r="AU86" s="162">
        <v>355437</v>
      </c>
      <c r="AV86" s="162">
        <f t="shared" si="39"/>
        <v>337665.15</v>
      </c>
      <c r="AW86" s="122" t="s">
        <v>8</v>
      </c>
      <c r="AX86" s="85" t="str">
        <f t="shared" si="40"/>
        <v>N/A</v>
      </c>
      <c r="AY86" s="162">
        <v>309520</v>
      </c>
      <c r="AZ86" s="162">
        <f t="shared" si="41"/>
        <v>294044</v>
      </c>
    </row>
    <row r="87" spans="1:245" x14ac:dyDescent="0.2">
      <c r="A87" s="17">
        <v>68</v>
      </c>
      <c r="B87" s="16" t="s">
        <v>516</v>
      </c>
      <c r="C87" s="51">
        <v>1</v>
      </c>
      <c r="D87" s="80"/>
      <c r="E87" s="162">
        <v>7000000</v>
      </c>
      <c r="F87" s="162">
        <f t="shared" si="21"/>
        <v>6650000</v>
      </c>
      <c r="G87" s="162">
        <v>7000000</v>
      </c>
      <c r="H87" s="162">
        <f t="shared" si="22"/>
        <v>6650000</v>
      </c>
      <c r="I87" s="162">
        <v>7000000</v>
      </c>
      <c r="J87" s="162">
        <f t="shared" si="22"/>
        <v>6650000</v>
      </c>
      <c r="K87" s="162">
        <v>7000000</v>
      </c>
      <c r="L87" s="162">
        <f t="shared" si="22"/>
        <v>6650000</v>
      </c>
      <c r="M87" s="162">
        <v>4500215</v>
      </c>
      <c r="N87" s="162">
        <f t="shared" si="22"/>
        <v>4275204.25</v>
      </c>
      <c r="O87" s="162">
        <v>25488548</v>
      </c>
      <c r="P87" s="162">
        <f t="shared" si="23"/>
        <v>24214120.600000001</v>
      </c>
      <c r="Q87" s="162">
        <v>7000000</v>
      </c>
      <c r="R87" s="162">
        <f t="shared" si="24"/>
        <v>6650000</v>
      </c>
      <c r="S87" s="162">
        <v>7000000</v>
      </c>
      <c r="T87" s="162">
        <f t="shared" si="25"/>
        <v>6650000</v>
      </c>
      <c r="U87" s="162">
        <v>3589674</v>
      </c>
      <c r="V87" s="162">
        <f t="shared" si="26"/>
        <v>3410190.3</v>
      </c>
      <c r="W87" s="162">
        <v>6585242</v>
      </c>
      <c r="X87" s="162">
        <f t="shared" si="27"/>
        <v>6255979.9000000004</v>
      </c>
      <c r="Y87" s="162">
        <v>6584587</v>
      </c>
      <c r="Z87" s="162">
        <f t="shared" si="28"/>
        <v>6255357.6500000004</v>
      </c>
      <c r="AA87" s="162">
        <v>6487854</v>
      </c>
      <c r="AB87" s="162">
        <f t="shared" si="29"/>
        <v>6163461.2999999998</v>
      </c>
      <c r="AC87" s="162">
        <v>6784124</v>
      </c>
      <c r="AD87" s="162">
        <f t="shared" si="30"/>
        <v>6444917.7999999998</v>
      </c>
      <c r="AE87" s="162">
        <v>4587854</v>
      </c>
      <c r="AF87" s="162">
        <f t="shared" si="31"/>
        <v>4358461.3</v>
      </c>
      <c r="AG87" s="162">
        <v>4587758</v>
      </c>
      <c r="AH87" s="162">
        <f t="shared" si="32"/>
        <v>4358370.0999999996</v>
      </c>
      <c r="AI87" s="162">
        <v>4982152</v>
      </c>
      <c r="AJ87" s="162">
        <f t="shared" si="33"/>
        <v>4733044.4000000004</v>
      </c>
      <c r="AK87" s="162">
        <v>3589875</v>
      </c>
      <c r="AL87" s="162">
        <f t="shared" si="34"/>
        <v>3410381.25</v>
      </c>
      <c r="AM87" s="162">
        <v>7000000</v>
      </c>
      <c r="AN87" s="162">
        <f t="shared" si="35"/>
        <v>6650000</v>
      </c>
      <c r="AO87" s="162">
        <v>5848548</v>
      </c>
      <c r="AP87" s="162">
        <f t="shared" si="36"/>
        <v>5556120.5999999996</v>
      </c>
      <c r="AQ87" s="162">
        <v>5848548</v>
      </c>
      <c r="AR87" s="162">
        <f t="shared" si="37"/>
        <v>5556120.5999999996</v>
      </c>
      <c r="AS87" s="162">
        <v>4785587</v>
      </c>
      <c r="AT87" s="162">
        <f t="shared" si="38"/>
        <v>4546307.6500000004</v>
      </c>
      <c r="AU87" s="162">
        <v>7000000</v>
      </c>
      <c r="AV87" s="162">
        <f t="shared" si="39"/>
        <v>6650000</v>
      </c>
      <c r="AW87" s="162">
        <v>12458784</v>
      </c>
      <c r="AX87" s="162">
        <f t="shared" si="40"/>
        <v>11835844.800000001</v>
      </c>
      <c r="AY87" s="162">
        <v>6487854</v>
      </c>
      <c r="AZ87" s="162">
        <f t="shared" si="41"/>
        <v>6163461.2999999998</v>
      </c>
    </row>
    <row r="88" spans="1:245" x14ac:dyDescent="0.2">
      <c r="A88" s="17">
        <v>69</v>
      </c>
      <c r="B88" s="16" t="s">
        <v>269</v>
      </c>
      <c r="C88" s="51">
        <v>1</v>
      </c>
      <c r="D88" s="80"/>
      <c r="E88" s="162">
        <v>35670</v>
      </c>
      <c r="F88" s="162">
        <f t="shared" si="21"/>
        <v>33886.5</v>
      </c>
      <c r="G88" s="162">
        <v>28900</v>
      </c>
      <c r="H88" s="162">
        <f t="shared" si="22"/>
        <v>27455</v>
      </c>
      <c r="I88" s="162">
        <v>49744</v>
      </c>
      <c r="J88" s="162">
        <f t="shared" si="22"/>
        <v>47256.800000000003</v>
      </c>
      <c r="K88" s="162">
        <v>41433</v>
      </c>
      <c r="L88" s="162">
        <f t="shared" si="22"/>
        <v>39361.35</v>
      </c>
      <c r="M88" s="162">
        <v>52526</v>
      </c>
      <c r="N88" s="162">
        <f t="shared" si="22"/>
        <v>49899.7</v>
      </c>
      <c r="O88" s="162">
        <v>26807</v>
      </c>
      <c r="P88" s="162">
        <f t="shared" si="23"/>
        <v>25466.65</v>
      </c>
      <c r="Q88" s="162">
        <v>94765</v>
      </c>
      <c r="R88" s="162">
        <f t="shared" si="24"/>
        <v>90026.75</v>
      </c>
      <c r="S88" s="162">
        <v>81897</v>
      </c>
      <c r="T88" s="162">
        <f t="shared" si="25"/>
        <v>77802.149999999994</v>
      </c>
      <c r="U88" s="162">
        <v>45291</v>
      </c>
      <c r="V88" s="162">
        <f t="shared" si="26"/>
        <v>43026.45</v>
      </c>
      <c r="W88" s="162">
        <v>75271</v>
      </c>
      <c r="X88" s="162">
        <f t="shared" si="27"/>
        <v>71507.45</v>
      </c>
      <c r="Y88" s="162">
        <v>51989</v>
      </c>
      <c r="Z88" s="162">
        <f t="shared" si="28"/>
        <v>49389.55</v>
      </c>
      <c r="AA88" s="162">
        <v>54391</v>
      </c>
      <c r="AB88" s="162">
        <f t="shared" si="29"/>
        <v>51671.45</v>
      </c>
      <c r="AC88" s="162">
        <v>64586</v>
      </c>
      <c r="AD88" s="162">
        <f t="shared" si="30"/>
        <v>61356.7</v>
      </c>
      <c r="AE88" s="162">
        <v>55594</v>
      </c>
      <c r="AF88" s="162">
        <f t="shared" si="31"/>
        <v>52814.3</v>
      </c>
      <c r="AG88" s="162">
        <v>51933</v>
      </c>
      <c r="AH88" s="162">
        <f t="shared" si="32"/>
        <v>49336.35</v>
      </c>
      <c r="AI88" s="162">
        <v>55594</v>
      </c>
      <c r="AJ88" s="162">
        <f t="shared" si="33"/>
        <v>52814.3</v>
      </c>
      <c r="AK88" s="162">
        <v>44878</v>
      </c>
      <c r="AL88" s="162">
        <f t="shared" si="34"/>
        <v>42634.1</v>
      </c>
      <c r="AM88" s="162">
        <v>51249</v>
      </c>
      <c r="AN88" s="162">
        <f t="shared" si="35"/>
        <v>48686.55</v>
      </c>
      <c r="AO88" s="162">
        <v>47862</v>
      </c>
      <c r="AP88" s="162">
        <f t="shared" si="36"/>
        <v>45468.9</v>
      </c>
      <c r="AQ88" s="162">
        <v>60643</v>
      </c>
      <c r="AR88" s="162">
        <f t="shared" si="37"/>
        <v>57610.85</v>
      </c>
      <c r="AS88" s="162">
        <v>50316</v>
      </c>
      <c r="AT88" s="162">
        <f t="shared" si="38"/>
        <v>47800.2</v>
      </c>
      <c r="AU88" s="162">
        <v>73475</v>
      </c>
      <c r="AV88" s="162">
        <f t="shared" si="39"/>
        <v>69801.25</v>
      </c>
      <c r="AW88" s="162">
        <v>215451</v>
      </c>
      <c r="AX88" s="162">
        <f t="shared" si="40"/>
        <v>204678.45</v>
      </c>
      <c r="AY88" s="162">
        <v>96453</v>
      </c>
      <c r="AZ88" s="162">
        <f t="shared" si="41"/>
        <v>91630.35</v>
      </c>
    </row>
    <row r="89" spans="1:245" x14ac:dyDescent="0.2">
      <c r="A89" s="17">
        <v>70</v>
      </c>
      <c r="B89" s="16" t="s">
        <v>270</v>
      </c>
      <c r="C89" s="51">
        <v>1</v>
      </c>
      <c r="D89" s="80"/>
      <c r="E89" s="162">
        <v>43439</v>
      </c>
      <c r="F89" s="162">
        <f t="shared" si="21"/>
        <v>41267.050000000003</v>
      </c>
      <c r="G89" s="162">
        <v>46843</v>
      </c>
      <c r="H89" s="162">
        <f t="shared" si="22"/>
        <v>44500.85</v>
      </c>
      <c r="I89" s="162">
        <v>42945</v>
      </c>
      <c r="J89" s="162">
        <f t="shared" si="22"/>
        <v>40797.75</v>
      </c>
      <c r="K89" s="162">
        <v>27168</v>
      </c>
      <c r="L89" s="162">
        <f t="shared" si="22"/>
        <v>25809.599999999999</v>
      </c>
      <c r="M89" s="162">
        <v>51822</v>
      </c>
      <c r="N89" s="162">
        <f t="shared" si="22"/>
        <v>49230.9</v>
      </c>
      <c r="O89" s="162">
        <v>24996</v>
      </c>
      <c r="P89" s="162">
        <f t="shared" si="23"/>
        <v>23746.2</v>
      </c>
      <c r="Q89" s="162">
        <v>98361</v>
      </c>
      <c r="R89" s="162">
        <f t="shared" si="24"/>
        <v>93442.95</v>
      </c>
      <c r="S89" s="162">
        <v>66500</v>
      </c>
      <c r="T89" s="162">
        <f t="shared" si="25"/>
        <v>63175</v>
      </c>
      <c r="U89" s="162">
        <v>44050</v>
      </c>
      <c r="V89" s="162">
        <f t="shared" si="26"/>
        <v>41847.5</v>
      </c>
      <c r="W89" s="162">
        <v>75513</v>
      </c>
      <c r="X89" s="162">
        <f t="shared" si="27"/>
        <v>71737.350000000006</v>
      </c>
      <c r="Y89" s="162">
        <v>62478</v>
      </c>
      <c r="Z89" s="162">
        <f t="shared" si="28"/>
        <v>59354.1</v>
      </c>
      <c r="AA89" s="162">
        <v>65929</v>
      </c>
      <c r="AB89" s="162">
        <f t="shared" si="29"/>
        <v>62632.55</v>
      </c>
      <c r="AC89" s="162">
        <v>69149</v>
      </c>
      <c r="AD89" s="162">
        <f t="shared" si="30"/>
        <v>65691.55</v>
      </c>
      <c r="AE89" s="162">
        <v>59475</v>
      </c>
      <c r="AF89" s="162">
        <f t="shared" si="31"/>
        <v>56501.25</v>
      </c>
      <c r="AG89" s="162">
        <v>55358</v>
      </c>
      <c r="AH89" s="162">
        <f t="shared" si="32"/>
        <v>52590.1</v>
      </c>
      <c r="AI89" s="162">
        <v>59475</v>
      </c>
      <c r="AJ89" s="162">
        <f t="shared" si="33"/>
        <v>56501.25</v>
      </c>
      <c r="AK89" s="162">
        <v>46572</v>
      </c>
      <c r="AL89" s="162">
        <f t="shared" si="34"/>
        <v>44243.4</v>
      </c>
      <c r="AM89" s="162">
        <v>83067</v>
      </c>
      <c r="AN89" s="162">
        <f t="shared" si="35"/>
        <v>78913.649999999994</v>
      </c>
      <c r="AO89" s="162">
        <v>49860</v>
      </c>
      <c r="AP89" s="162">
        <f t="shared" si="36"/>
        <v>47367</v>
      </c>
      <c r="AQ89" s="162">
        <v>53615</v>
      </c>
      <c r="AR89" s="162">
        <f t="shared" si="37"/>
        <v>50934.25</v>
      </c>
      <c r="AS89" s="162">
        <v>52561</v>
      </c>
      <c r="AT89" s="162">
        <f t="shared" si="38"/>
        <v>49932.95</v>
      </c>
      <c r="AU89" s="162">
        <v>48177</v>
      </c>
      <c r="AV89" s="162">
        <f t="shared" si="39"/>
        <v>45768.15</v>
      </c>
      <c r="AW89" s="162">
        <v>214514</v>
      </c>
      <c r="AX89" s="162">
        <f t="shared" si="40"/>
        <v>203788.3</v>
      </c>
      <c r="AY89" s="162">
        <v>116913</v>
      </c>
      <c r="AZ89" s="162">
        <f t="shared" si="41"/>
        <v>111067.35</v>
      </c>
    </row>
    <row r="90" spans="1:245" x14ac:dyDescent="0.2">
      <c r="A90" s="17">
        <v>71</v>
      </c>
      <c r="B90" s="16" t="s">
        <v>205</v>
      </c>
      <c r="C90" s="51">
        <v>1</v>
      </c>
      <c r="D90" s="80"/>
      <c r="E90" s="162">
        <v>1101693</v>
      </c>
      <c r="F90" s="162">
        <f t="shared" si="21"/>
        <v>1046608.35</v>
      </c>
      <c r="G90" s="162">
        <v>1190077</v>
      </c>
      <c r="H90" s="162">
        <f t="shared" si="22"/>
        <v>1130573.1499999999</v>
      </c>
      <c r="I90" s="162">
        <v>1161203</v>
      </c>
      <c r="J90" s="162">
        <f t="shared" si="22"/>
        <v>1103142.8500000001</v>
      </c>
      <c r="K90" s="162">
        <v>1093806</v>
      </c>
      <c r="L90" s="162">
        <f t="shared" si="22"/>
        <v>1039115.7</v>
      </c>
      <c r="M90" s="162">
        <v>777025</v>
      </c>
      <c r="N90" s="162">
        <f t="shared" si="22"/>
        <v>738173.75</v>
      </c>
      <c r="O90" s="162">
        <v>546427</v>
      </c>
      <c r="P90" s="162">
        <f t="shared" si="23"/>
        <v>519105.65</v>
      </c>
      <c r="Q90" s="162">
        <v>1237891</v>
      </c>
      <c r="R90" s="162">
        <f t="shared" si="24"/>
        <v>1175996.45</v>
      </c>
      <c r="S90" s="162">
        <v>1361130</v>
      </c>
      <c r="T90" s="162">
        <f t="shared" si="25"/>
        <v>1293073.5</v>
      </c>
      <c r="U90" s="162">
        <v>864745</v>
      </c>
      <c r="V90" s="162">
        <f t="shared" si="26"/>
        <v>821507.75</v>
      </c>
      <c r="W90" s="162">
        <v>1279730</v>
      </c>
      <c r="X90" s="162">
        <f t="shared" si="27"/>
        <v>1215743.5</v>
      </c>
      <c r="Y90" s="162">
        <v>1601096</v>
      </c>
      <c r="Z90" s="162">
        <f t="shared" si="28"/>
        <v>1521041.2</v>
      </c>
      <c r="AA90" s="162">
        <v>1661562</v>
      </c>
      <c r="AB90" s="162">
        <f t="shared" si="29"/>
        <v>1578483.9</v>
      </c>
      <c r="AC90" s="162">
        <v>1411516</v>
      </c>
      <c r="AD90" s="162">
        <f t="shared" si="30"/>
        <v>1340940.2</v>
      </c>
      <c r="AE90" s="162">
        <v>1139477</v>
      </c>
      <c r="AF90" s="162">
        <f t="shared" si="31"/>
        <v>1082503.1499999999</v>
      </c>
      <c r="AG90" s="162">
        <v>1097970</v>
      </c>
      <c r="AH90" s="162">
        <f t="shared" si="32"/>
        <v>1043071.5</v>
      </c>
      <c r="AI90" s="162">
        <v>1139477</v>
      </c>
      <c r="AJ90" s="162">
        <f t="shared" si="33"/>
        <v>1082503.1499999999</v>
      </c>
      <c r="AK90" s="162">
        <v>1434434</v>
      </c>
      <c r="AL90" s="162">
        <f t="shared" si="34"/>
        <v>1362712.3</v>
      </c>
      <c r="AM90" s="162">
        <v>2110390</v>
      </c>
      <c r="AN90" s="162">
        <f t="shared" si="35"/>
        <v>2004870.5</v>
      </c>
      <c r="AO90" s="162">
        <v>1511730</v>
      </c>
      <c r="AP90" s="162">
        <f t="shared" si="36"/>
        <v>1436143.5</v>
      </c>
      <c r="AQ90" s="162">
        <v>1183745</v>
      </c>
      <c r="AR90" s="162">
        <f t="shared" si="37"/>
        <v>1124557.75</v>
      </c>
      <c r="AS90" s="162">
        <v>1575418</v>
      </c>
      <c r="AT90" s="162">
        <f t="shared" si="38"/>
        <v>1496647.1</v>
      </c>
      <c r="AU90" s="162">
        <v>1939671</v>
      </c>
      <c r="AV90" s="192">
        <f t="shared" si="39"/>
        <v>1842687.45</v>
      </c>
      <c r="AW90" s="122" t="s">
        <v>8</v>
      </c>
      <c r="AX90" s="191" t="str">
        <f t="shared" si="40"/>
        <v>N/A</v>
      </c>
      <c r="AY90" s="162">
        <v>2946485</v>
      </c>
      <c r="AZ90" s="162">
        <f t="shared" si="41"/>
        <v>2799160.75</v>
      </c>
    </row>
    <row r="91" spans="1:245" x14ac:dyDescent="0.2">
      <c r="A91" s="17">
        <v>72</v>
      </c>
      <c r="B91" s="16" t="s">
        <v>204</v>
      </c>
      <c r="C91" s="51">
        <v>1</v>
      </c>
      <c r="D91" s="80"/>
      <c r="E91" s="162">
        <v>25560</v>
      </c>
      <c r="F91" s="162">
        <f t="shared" si="21"/>
        <v>24282</v>
      </c>
      <c r="G91" s="162">
        <v>25951</v>
      </c>
      <c r="H91" s="162">
        <f t="shared" si="22"/>
        <v>24653.45</v>
      </c>
      <c r="I91" s="162">
        <v>49445</v>
      </c>
      <c r="J91" s="162">
        <f t="shared" si="22"/>
        <v>46972.75</v>
      </c>
      <c r="K91" s="162">
        <v>48982</v>
      </c>
      <c r="L91" s="162">
        <f t="shared" si="22"/>
        <v>46532.9</v>
      </c>
      <c r="M91" s="162">
        <v>53409</v>
      </c>
      <c r="N91" s="162">
        <f t="shared" si="22"/>
        <v>50738.55</v>
      </c>
      <c r="O91" s="162">
        <v>20994</v>
      </c>
      <c r="P91" s="162">
        <f t="shared" si="23"/>
        <v>19944.3</v>
      </c>
      <c r="Q91" s="162">
        <v>39203</v>
      </c>
      <c r="R91" s="162">
        <f t="shared" si="24"/>
        <v>37242.85</v>
      </c>
      <c r="S91" s="162">
        <v>51359</v>
      </c>
      <c r="T91" s="162">
        <f t="shared" si="25"/>
        <v>48791.05</v>
      </c>
      <c r="U91" s="162">
        <v>30505</v>
      </c>
      <c r="V91" s="162">
        <f t="shared" si="26"/>
        <v>28979.75</v>
      </c>
      <c r="W91" s="162">
        <v>42136</v>
      </c>
      <c r="X91" s="162">
        <f t="shared" si="27"/>
        <v>40029.199999999997</v>
      </c>
      <c r="Y91" s="162">
        <v>34508</v>
      </c>
      <c r="Z91" s="162">
        <f t="shared" si="28"/>
        <v>32782.6</v>
      </c>
      <c r="AA91" s="162">
        <v>36386</v>
      </c>
      <c r="AB91" s="162">
        <f t="shared" si="29"/>
        <v>34566.699999999997</v>
      </c>
      <c r="AC91" s="162">
        <v>50241</v>
      </c>
      <c r="AD91" s="162">
        <f t="shared" si="30"/>
        <v>47728.95</v>
      </c>
      <c r="AE91" s="162">
        <v>39821</v>
      </c>
      <c r="AF91" s="162">
        <f t="shared" si="31"/>
        <v>37829.949999999997</v>
      </c>
      <c r="AG91" s="162">
        <v>36370</v>
      </c>
      <c r="AH91" s="162">
        <f t="shared" si="32"/>
        <v>34551.5</v>
      </c>
      <c r="AI91" s="162">
        <v>39821</v>
      </c>
      <c r="AJ91" s="162">
        <f t="shared" si="33"/>
        <v>37829.949999999997</v>
      </c>
      <c r="AK91" s="162">
        <v>32353</v>
      </c>
      <c r="AL91" s="162">
        <f t="shared" si="34"/>
        <v>30735.35</v>
      </c>
      <c r="AM91" s="162">
        <v>46020</v>
      </c>
      <c r="AN91" s="162">
        <f t="shared" si="35"/>
        <v>43719</v>
      </c>
      <c r="AO91" s="162">
        <v>35290</v>
      </c>
      <c r="AP91" s="162">
        <f t="shared" si="36"/>
        <v>33525.5</v>
      </c>
      <c r="AQ91" s="162">
        <v>49035</v>
      </c>
      <c r="AR91" s="162">
        <f t="shared" si="37"/>
        <v>46583.25</v>
      </c>
      <c r="AS91" s="162">
        <v>37702</v>
      </c>
      <c r="AT91" s="162">
        <f t="shared" si="38"/>
        <v>35816.9</v>
      </c>
      <c r="AU91" s="162">
        <v>86861</v>
      </c>
      <c r="AV91" s="162">
        <f t="shared" si="39"/>
        <v>82517.95</v>
      </c>
      <c r="AW91" s="162">
        <v>212545</v>
      </c>
      <c r="AX91" s="162">
        <f t="shared" si="40"/>
        <v>201917.75</v>
      </c>
      <c r="AY91" s="162">
        <v>64523</v>
      </c>
      <c r="AZ91" s="162">
        <f t="shared" si="41"/>
        <v>61296.85</v>
      </c>
    </row>
    <row r="92" spans="1:245" x14ac:dyDescent="0.2">
      <c r="A92" s="17">
        <v>73</v>
      </c>
      <c r="B92" s="12" t="s">
        <v>301</v>
      </c>
      <c r="C92" s="51">
        <v>1</v>
      </c>
      <c r="D92" s="80"/>
      <c r="E92" s="162">
        <v>184593</v>
      </c>
      <c r="F92" s="162">
        <f t="shared" si="21"/>
        <v>175363.35</v>
      </c>
      <c r="G92" s="162">
        <v>167882</v>
      </c>
      <c r="H92" s="162">
        <f t="shared" si="22"/>
        <v>159487.9</v>
      </c>
      <c r="I92" s="162">
        <v>167959</v>
      </c>
      <c r="J92" s="162">
        <f t="shared" si="22"/>
        <v>159561.04999999999</v>
      </c>
      <c r="K92" s="162">
        <v>177329</v>
      </c>
      <c r="L92" s="162">
        <f t="shared" si="22"/>
        <v>168462.55</v>
      </c>
      <c r="M92" s="162">
        <v>161232</v>
      </c>
      <c r="N92" s="162">
        <f t="shared" si="22"/>
        <v>153170.4</v>
      </c>
      <c r="O92" s="162">
        <v>78928</v>
      </c>
      <c r="P92" s="162">
        <f t="shared" si="23"/>
        <v>74981.600000000006</v>
      </c>
      <c r="Q92" s="162">
        <v>166341</v>
      </c>
      <c r="R92" s="162">
        <f t="shared" si="24"/>
        <v>158023.95000000001</v>
      </c>
      <c r="S92" s="162">
        <v>311242</v>
      </c>
      <c r="T92" s="162">
        <f t="shared" si="25"/>
        <v>295679.90000000002</v>
      </c>
      <c r="U92" s="162">
        <v>178391</v>
      </c>
      <c r="V92" s="162">
        <f t="shared" si="26"/>
        <v>169471.45</v>
      </c>
      <c r="W92" s="162">
        <v>167826</v>
      </c>
      <c r="X92" s="162">
        <f t="shared" si="27"/>
        <v>159434.70000000001</v>
      </c>
      <c r="Y92" s="162">
        <v>191560</v>
      </c>
      <c r="Z92" s="162">
        <f t="shared" si="28"/>
        <v>181982</v>
      </c>
      <c r="AA92" s="162">
        <v>197605</v>
      </c>
      <c r="AB92" s="162">
        <f t="shared" si="29"/>
        <v>187724.75</v>
      </c>
      <c r="AC92" s="162">
        <v>216384</v>
      </c>
      <c r="AD92" s="162">
        <f t="shared" si="30"/>
        <v>205564.79999999999</v>
      </c>
      <c r="AE92" s="162">
        <v>166882</v>
      </c>
      <c r="AF92" s="162">
        <f t="shared" si="31"/>
        <v>158537.9</v>
      </c>
      <c r="AG92" s="162">
        <v>158354</v>
      </c>
      <c r="AH92" s="162">
        <f t="shared" si="32"/>
        <v>150436.29999999999</v>
      </c>
      <c r="AI92" s="162">
        <v>166882</v>
      </c>
      <c r="AJ92" s="162">
        <f t="shared" si="33"/>
        <v>158537.9</v>
      </c>
      <c r="AK92" s="162">
        <v>198088</v>
      </c>
      <c r="AL92" s="162">
        <f t="shared" si="34"/>
        <v>188183.6</v>
      </c>
      <c r="AM92" s="162">
        <v>297709</v>
      </c>
      <c r="AN92" s="162">
        <f t="shared" si="35"/>
        <v>282823.55</v>
      </c>
      <c r="AO92" s="162">
        <v>209909</v>
      </c>
      <c r="AP92" s="162">
        <f t="shared" si="36"/>
        <v>199413.55</v>
      </c>
      <c r="AQ92" s="162">
        <v>230718</v>
      </c>
      <c r="AR92" s="162">
        <f t="shared" si="37"/>
        <v>219182.1</v>
      </c>
      <c r="AS92" s="162">
        <v>219647</v>
      </c>
      <c r="AT92" s="162">
        <f t="shared" si="38"/>
        <v>208664.65</v>
      </c>
      <c r="AU92" s="162">
        <v>314461</v>
      </c>
      <c r="AV92" s="162">
        <f t="shared" si="39"/>
        <v>298737.95</v>
      </c>
      <c r="AW92" s="162">
        <v>658985</v>
      </c>
      <c r="AX92" s="162">
        <f t="shared" si="40"/>
        <v>626035.75</v>
      </c>
      <c r="AY92" s="162">
        <v>350418</v>
      </c>
      <c r="AZ92" s="162">
        <f t="shared" si="41"/>
        <v>332897.09999999998</v>
      </c>
    </row>
    <row r="93" spans="1:245" x14ac:dyDescent="0.2">
      <c r="A93" s="17">
        <v>74</v>
      </c>
      <c r="B93" s="12" t="s">
        <v>206</v>
      </c>
      <c r="C93" s="51">
        <v>1</v>
      </c>
      <c r="D93" s="80"/>
      <c r="E93" s="162">
        <v>42815</v>
      </c>
      <c r="F93" s="162">
        <f t="shared" si="21"/>
        <v>40674.25</v>
      </c>
      <c r="G93" s="162">
        <v>34764</v>
      </c>
      <c r="H93" s="162">
        <f t="shared" si="22"/>
        <v>33025.800000000003</v>
      </c>
      <c r="I93" s="162">
        <v>52936</v>
      </c>
      <c r="J93" s="162">
        <f t="shared" si="22"/>
        <v>50289.2</v>
      </c>
      <c r="K93" s="88" t="s">
        <v>8</v>
      </c>
      <c r="L93" s="88" t="str">
        <f t="shared" si="22"/>
        <v>N/A</v>
      </c>
      <c r="M93" s="88" t="s">
        <v>8</v>
      </c>
      <c r="N93" s="88" t="str">
        <f t="shared" si="22"/>
        <v>N/A</v>
      </c>
      <c r="O93" s="88" t="s">
        <v>8</v>
      </c>
      <c r="P93" s="88" t="str">
        <f t="shared" si="23"/>
        <v>N/A</v>
      </c>
      <c r="Q93" s="162">
        <v>58713</v>
      </c>
      <c r="R93" s="162">
        <f t="shared" si="24"/>
        <v>55777.35</v>
      </c>
      <c r="S93" s="162">
        <v>73937</v>
      </c>
      <c r="T93" s="162">
        <f t="shared" si="25"/>
        <v>70240.149999999994</v>
      </c>
      <c r="U93" s="85" t="s">
        <v>8</v>
      </c>
      <c r="V93" s="85" t="str">
        <f t="shared" si="26"/>
        <v>N/A</v>
      </c>
      <c r="W93" s="162">
        <v>62334</v>
      </c>
      <c r="X93" s="162">
        <f t="shared" si="27"/>
        <v>59217.3</v>
      </c>
      <c r="Y93" s="162">
        <v>40819</v>
      </c>
      <c r="Z93" s="162">
        <f t="shared" si="28"/>
        <v>38778.050000000003</v>
      </c>
      <c r="AA93" s="162">
        <v>43153</v>
      </c>
      <c r="AB93" s="162">
        <f t="shared" si="29"/>
        <v>40995.35</v>
      </c>
      <c r="AC93" s="162">
        <v>51680</v>
      </c>
      <c r="AD93" s="162">
        <f t="shared" si="30"/>
        <v>49096</v>
      </c>
      <c r="AE93" s="88" t="s">
        <v>8</v>
      </c>
      <c r="AF93" s="88" t="str">
        <f t="shared" si="31"/>
        <v>N/A</v>
      </c>
      <c r="AG93" s="88" t="s">
        <v>8</v>
      </c>
      <c r="AH93" s="88" t="str">
        <f t="shared" si="32"/>
        <v>N/A</v>
      </c>
      <c r="AI93" s="88" t="s">
        <v>8</v>
      </c>
      <c r="AJ93" s="88" t="str">
        <f t="shared" si="33"/>
        <v>N/A</v>
      </c>
      <c r="AK93" s="162">
        <v>57753</v>
      </c>
      <c r="AL93" s="162">
        <f t="shared" si="34"/>
        <v>54865.35</v>
      </c>
      <c r="AM93" s="162">
        <v>61648</v>
      </c>
      <c r="AN93" s="162">
        <f t="shared" si="35"/>
        <v>58565.599999999999</v>
      </c>
      <c r="AO93" s="162">
        <v>64864</v>
      </c>
      <c r="AP93" s="162">
        <f t="shared" si="36"/>
        <v>61620.800000000003</v>
      </c>
      <c r="AQ93" s="162">
        <v>62389</v>
      </c>
      <c r="AR93" s="162">
        <f t="shared" si="37"/>
        <v>59269.55</v>
      </c>
      <c r="AS93" s="162">
        <v>70189</v>
      </c>
      <c r="AT93" s="162">
        <f t="shared" si="38"/>
        <v>66679.55</v>
      </c>
      <c r="AU93" s="88" t="s">
        <v>8</v>
      </c>
      <c r="AV93" s="88" t="str">
        <f t="shared" si="39"/>
        <v>N/A</v>
      </c>
      <c r="AW93" s="162">
        <v>215451</v>
      </c>
      <c r="AX93" s="162">
        <f t="shared" si="40"/>
        <v>204678.45</v>
      </c>
      <c r="AY93" s="162">
        <v>76524</v>
      </c>
      <c r="AZ93" s="162">
        <f t="shared" si="41"/>
        <v>72697.8</v>
      </c>
    </row>
    <row r="94" spans="1:245" x14ac:dyDescent="0.2">
      <c r="A94" s="17">
        <v>75</v>
      </c>
      <c r="B94" s="12" t="s">
        <v>207</v>
      </c>
      <c r="C94" s="51">
        <v>1</v>
      </c>
      <c r="D94" s="80"/>
      <c r="E94" s="88" t="s">
        <v>8</v>
      </c>
      <c r="F94" s="88" t="str">
        <f t="shared" si="21"/>
        <v>N/A</v>
      </c>
      <c r="G94" s="88" t="s">
        <v>8</v>
      </c>
      <c r="H94" s="88" t="str">
        <f t="shared" si="22"/>
        <v>N/A</v>
      </c>
      <c r="I94" s="162">
        <v>66083</v>
      </c>
      <c r="J94" s="162">
        <f t="shared" si="22"/>
        <v>62778.85</v>
      </c>
      <c r="K94" s="162">
        <v>51397</v>
      </c>
      <c r="L94" s="162">
        <f t="shared" si="22"/>
        <v>48827.15</v>
      </c>
      <c r="M94" s="88" t="s">
        <v>8</v>
      </c>
      <c r="N94" s="88" t="str">
        <f t="shared" si="22"/>
        <v>N/A</v>
      </c>
      <c r="O94" s="162">
        <v>26692</v>
      </c>
      <c r="P94" s="162">
        <f t="shared" si="23"/>
        <v>25357.4</v>
      </c>
      <c r="Q94" s="85" t="s">
        <v>8</v>
      </c>
      <c r="R94" s="85" t="str">
        <f t="shared" si="24"/>
        <v>N/A</v>
      </c>
      <c r="S94" s="162">
        <v>51698</v>
      </c>
      <c r="T94" s="162">
        <f t="shared" si="25"/>
        <v>49113.1</v>
      </c>
      <c r="U94" s="85" t="s">
        <v>8</v>
      </c>
      <c r="V94" s="85" t="str">
        <f t="shared" si="26"/>
        <v>N/A</v>
      </c>
      <c r="W94" s="85" t="s">
        <v>8</v>
      </c>
      <c r="X94" s="85" t="str">
        <f t="shared" si="27"/>
        <v>N/A</v>
      </c>
      <c r="Y94" s="88" t="s">
        <v>8</v>
      </c>
      <c r="Z94" s="88" t="str">
        <f t="shared" si="28"/>
        <v>N/A</v>
      </c>
      <c r="AA94" s="88" t="s">
        <v>8</v>
      </c>
      <c r="AB94" s="88" t="str">
        <f t="shared" si="29"/>
        <v>N/A</v>
      </c>
      <c r="AC94" s="88" t="s">
        <v>8</v>
      </c>
      <c r="AD94" s="88" t="str">
        <f t="shared" si="30"/>
        <v>N/A</v>
      </c>
      <c r="AE94" s="88" t="s">
        <v>8</v>
      </c>
      <c r="AF94" s="88" t="str">
        <f t="shared" si="31"/>
        <v>N/A</v>
      </c>
      <c r="AG94" s="88" t="s">
        <v>8</v>
      </c>
      <c r="AH94" s="88" t="str">
        <f t="shared" si="32"/>
        <v>N/A</v>
      </c>
      <c r="AI94" s="88" t="s">
        <v>8</v>
      </c>
      <c r="AJ94" s="88" t="str">
        <f t="shared" si="33"/>
        <v>N/A</v>
      </c>
      <c r="AK94" s="88" t="s">
        <v>8</v>
      </c>
      <c r="AL94" s="88" t="str">
        <f t="shared" si="34"/>
        <v>N/A</v>
      </c>
      <c r="AM94" s="85" t="s">
        <v>8</v>
      </c>
      <c r="AN94" s="85" t="str">
        <f t="shared" si="35"/>
        <v>N/A</v>
      </c>
      <c r="AO94" s="88" t="s">
        <v>8</v>
      </c>
      <c r="AP94" s="88" t="str">
        <f t="shared" si="36"/>
        <v>N/A</v>
      </c>
      <c r="AQ94" s="88" t="s">
        <v>8</v>
      </c>
      <c r="AR94" s="121" t="str">
        <f t="shared" si="37"/>
        <v>N/A</v>
      </c>
      <c r="AS94" s="121" t="s">
        <v>8</v>
      </c>
      <c r="AT94" s="121" t="str">
        <f t="shared" si="38"/>
        <v>N/A</v>
      </c>
      <c r="AU94" s="162">
        <v>91144</v>
      </c>
      <c r="AV94" s="192">
        <f t="shared" si="39"/>
        <v>86586.8</v>
      </c>
      <c r="AW94" s="122" t="s">
        <v>8</v>
      </c>
      <c r="AX94" s="122" t="str">
        <f t="shared" si="40"/>
        <v>N/A</v>
      </c>
      <c r="AY94" s="122" t="s">
        <v>8</v>
      </c>
      <c r="AZ94" s="122" t="str">
        <f t="shared" si="41"/>
        <v>N/A</v>
      </c>
    </row>
    <row r="95" spans="1:245" x14ac:dyDescent="0.2">
      <c r="A95" s="17">
        <v>76</v>
      </c>
      <c r="B95" s="12" t="s">
        <v>208</v>
      </c>
      <c r="C95" s="51">
        <v>1</v>
      </c>
      <c r="D95" s="80"/>
      <c r="E95" s="162">
        <v>128172</v>
      </c>
      <c r="F95" s="162">
        <f t="shared" si="21"/>
        <v>121763.4</v>
      </c>
      <c r="G95" s="162">
        <v>102761</v>
      </c>
      <c r="H95" s="162">
        <f t="shared" si="22"/>
        <v>97622.95</v>
      </c>
      <c r="I95" s="162">
        <v>131016</v>
      </c>
      <c r="J95" s="162">
        <f t="shared" si="22"/>
        <v>124465.2</v>
      </c>
      <c r="K95" s="162">
        <v>133720</v>
      </c>
      <c r="L95" s="162">
        <f t="shared" si="22"/>
        <v>127034</v>
      </c>
      <c r="M95" s="162">
        <v>97257</v>
      </c>
      <c r="N95" s="162">
        <f t="shared" si="22"/>
        <v>92394.15</v>
      </c>
      <c r="O95" s="162">
        <v>81518</v>
      </c>
      <c r="P95" s="162">
        <f t="shared" si="23"/>
        <v>77442.100000000006</v>
      </c>
      <c r="Q95" s="162">
        <v>75336</v>
      </c>
      <c r="R95" s="162">
        <f t="shared" si="24"/>
        <v>71569.2</v>
      </c>
      <c r="S95" s="162">
        <v>116304</v>
      </c>
      <c r="T95" s="162">
        <f t="shared" si="25"/>
        <v>110488.8</v>
      </c>
      <c r="U95" s="162">
        <v>86035</v>
      </c>
      <c r="V95" s="162">
        <f t="shared" si="26"/>
        <v>81733.25</v>
      </c>
      <c r="W95" s="162">
        <v>81274</v>
      </c>
      <c r="X95" s="162">
        <f t="shared" si="27"/>
        <v>77210.3</v>
      </c>
      <c r="Y95" s="162">
        <v>64436</v>
      </c>
      <c r="Z95" s="162">
        <f t="shared" si="28"/>
        <v>61214.2</v>
      </c>
      <c r="AA95" s="162">
        <v>66160</v>
      </c>
      <c r="AB95" s="162">
        <f t="shared" si="29"/>
        <v>62852</v>
      </c>
      <c r="AC95" s="162">
        <v>71518</v>
      </c>
      <c r="AD95" s="162">
        <f t="shared" si="30"/>
        <v>67942.100000000006</v>
      </c>
      <c r="AE95" s="162">
        <v>67869</v>
      </c>
      <c r="AF95" s="162">
        <f t="shared" si="31"/>
        <v>64475.55</v>
      </c>
      <c r="AG95" s="162">
        <v>65438</v>
      </c>
      <c r="AH95" s="162">
        <f t="shared" si="32"/>
        <v>62166.1</v>
      </c>
      <c r="AI95" s="162">
        <v>67869</v>
      </c>
      <c r="AJ95" s="162">
        <f t="shared" si="33"/>
        <v>64475.55</v>
      </c>
      <c r="AK95" s="162">
        <v>99511</v>
      </c>
      <c r="AL95" s="162">
        <f t="shared" si="34"/>
        <v>94535.45</v>
      </c>
      <c r="AM95" s="162">
        <v>182229</v>
      </c>
      <c r="AN95" s="162">
        <f t="shared" si="35"/>
        <v>173117.55</v>
      </c>
      <c r="AO95" s="162">
        <v>108743</v>
      </c>
      <c r="AP95" s="162">
        <f t="shared" si="36"/>
        <v>103305.85</v>
      </c>
      <c r="AQ95" s="162">
        <v>65590</v>
      </c>
      <c r="AR95" s="162">
        <f t="shared" si="37"/>
        <v>62310.5</v>
      </c>
      <c r="AS95" s="162">
        <v>116349</v>
      </c>
      <c r="AT95" s="162">
        <f t="shared" si="38"/>
        <v>110531.55</v>
      </c>
      <c r="AU95" s="162">
        <v>237129</v>
      </c>
      <c r="AV95" s="192">
        <f t="shared" si="39"/>
        <v>225272.55</v>
      </c>
      <c r="AW95" s="122" t="s">
        <v>8</v>
      </c>
      <c r="AX95" s="191" t="str">
        <f t="shared" si="40"/>
        <v>N/A</v>
      </c>
      <c r="AY95" s="162">
        <v>117323</v>
      </c>
      <c r="AZ95" s="162">
        <f t="shared" si="41"/>
        <v>111456.85</v>
      </c>
    </row>
    <row r="96" spans="1:245" x14ac:dyDescent="0.2">
      <c r="A96" s="17">
        <v>77</v>
      </c>
      <c r="B96" s="12" t="s">
        <v>209</v>
      </c>
      <c r="C96" s="51">
        <v>1</v>
      </c>
      <c r="D96" s="80"/>
      <c r="E96" s="162">
        <v>179768</v>
      </c>
      <c r="F96" s="162">
        <f t="shared" si="21"/>
        <v>170779.6</v>
      </c>
      <c r="G96" s="162">
        <v>184019</v>
      </c>
      <c r="H96" s="162">
        <f t="shared" si="22"/>
        <v>174818.05</v>
      </c>
      <c r="I96" s="162">
        <v>214400</v>
      </c>
      <c r="J96" s="162">
        <f t="shared" si="22"/>
        <v>203680</v>
      </c>
      <c r="K96" s="162">
        <v>241112</v>
      </c>
      <c r="L96" s="162">
        <f t="shared" si="22"/>
        <v>229056.4</v>
      </c>
      <c r="M96" s="162">
        <v>185256</v>
      </c>
      <c r="N96" s="162">
        <f t="shared" si="22"/>
        <v>175993.2</v>
      </c>
      <c r="O96" s="88" t="s">
        <v>8</v>
      </c>
      <c r="P96" s="88" t="str">
        <f t="shared" si="23"/>
        <v>N/A</v>
      </c>
      <c r="Q96" s="162">
        <v>182597</v>
      </c>
      <c r="R96" s="162">
        <f t="shared" si="24"/>
        <v>173467.15</v>
      </c>
      <c r="S96" s="162">
        <v>200687</v>
      </c>
      <c r="T96" s="162">
        <f t="shared" si="25"/>
        <v>190652.65</v>
      </c>
      <c r="U96" s="85" t="s">
        <v>8</v>
      </c>
      <c r="V96" s="85" t="str">
        <f t="shared" si="26"/>
        <v>N/A</v>
      </c>
      <c r="W96" s="162">
        <v>185453</v>
      </c>
      <c r="X96" s="162">
        <f t="shared" si="27"/>
        <v>176180.35</v>
      </c>
      <c r="Y96" s="162">
        <v>174603</v>
      </c>
      <c r="Z96" s="162">
        <f t="shared" si="28"/>
        <v>165872.85</v>
      </c>
      <c r="AA96" s="162">
        <v>179107</v>
      </c>
      <c r="AB96" s="162">
        <f t="shared" si="29"/>
        <v>170151.65</v>
      </c>
      <c r="AC96" s="162">
        <v>197375</v>
      </c>
      <c r="AD96" s="162">
        <f t="shared" si="30"/>
        <v>187506.25</v>
      </c>
      <c r="AE96" s="162">
        <v>187435</v>
      </c>
      <c r="AF96" s="162">
        <f t="shared" si="31"/>
        <v>178063.25</v>
      </c>
      <c r="AG96" s="162">
        <v>180807</v>
      </c>
      <c r="AH96" s="162">
        <f t="shared" si="32"/>
        <v>171766.65</v>
      </c>
      <c r="AI96" s="162">
        <v>187435</v>
      </c>
      <c r="AJ96" s="162">
        <f t="shared" si="33"/>
        <v>178063.25</v>
      </c>
      <c r="AK96" s="162">
        <v>220097</v>
      </c>
      <c r="AL96" s="162">
        <f t="shared" si="34"/>
        <v>209092.15</v>
      </c>
      <c r="AM96" s="162">
        <v>326326</v>
      </c>
      <c r="AN96" s="162">
        <f t="shared" si="35"/>
        <v>310009.7</v>
      </c>
      <c r="AO96" s="162">
        <v>235802</v>
      </c>
      <c r="AP96" s="162">
        <f t="shared" si="36"/>
        <v>224011.9</v>
      </c>
      <c r="AQ96" s="162">
        <v>201888</v>
      </c>
      <c r="AR96" s="162">
        <f t="shared" si="37"/>
        <v>191793.6</v>
      </c>
      <c r="AS96" s="162">
        <v>248740</v>
      </c>
      <c r="AT96" s="162">
        <f t="shared" si="38"/>
        <v>236303</v>
      </c>
      <c r="AU96" s="162">
        <v>427569</v>
      </c>
      <c r="AV96" s="192">
        <f t="shared" si="39"/>
        <v>406190.55</v>
      </c>
      <c r="AW96" s="122" t="s">
        <v>8</v>
      </c>
      <c r="AX96" s="191" t="str">
        <f t="shared" si="40"/>
        <v>N/A</v>
      </c>
      <c r="AY96" s="162">
        <v>317614</v>
      </c>
      <c r="AZ96" s="162">
        <f t="shared" si="41"/>
        <v>301733.3</v>
      </c>
    </row>
    <row r="97" spans="1:245" ht="13.5" thickBot="1" x14ac:dyDescent="0.25">
      <c r="A97" s="17">
        <v>78</v>
      </c>
      <c r="B97" s="16" t="s">
        <v>210</v>
      </c>
      <c r="C97" s="51">
        <v>1</v>
      </c>
      <c r="D97" s="80"/>
      <c r="E97" s="162">
        <v>373735</v>
      </c>
      <c r="F97" s="162">
        <f t="shared" si="21"/>
        <v>355048.25</v>
      </c>
      <c r="G97" s="162">
        <v>261914</v>
      </c>
      <c r="H97" s="162">
        <f t="shared" si="22"/>
        <v>248818.3</v>
      </c>
      <c r="I97" s="162">
        <v>259636</v>
      </c>
      <c r="J97" s="162">
        <f t="shared" si="22"/>
        <v>246654.2</v>
      </c>
      <c r="K97" s="162">
        <v>268293</v>
      </c>
      <c r="L97" s="162">
        <f t="shared" si="22"/>
        <v>254878.35</v>
      </c>
      <c r="M97" s="162">
        <v>186225</v>
      </c>
      <c r="N97" s="162">
        <f t="shared" si="22"/>
        <v>176913.75</v>
      </c>
      <c r="O97" s="162">
        <v>96581</v>
      </c>
      <c r="P97" s="162">
        <f t="shared" si="23"/>
        <v>91751.95</v>
      </c>
      <c r="Q97" s="162">
        <v>249799</v>
      </c>
      <c r="R97" s="162">
        <f t="shared" si="24"/>
        <v>237309.05</v>
      </c>
      <c r="S97" s="162">
        <v>343626</v>
      </c>
      <c r="T97" s="162">
        <f t="shared" si="25"/>
        <v>326444.7</v>
      </c>
      <c r="U97" s="85" t="s">
        <v>8</v>
      </c>
      <c r="V97" s="85" t="str">
        <f t="shared" si="26"/>
        <v>N/A</v>
      </c>
      <c r="W97" s="162">
        <v>256503</v>
      </c>
      <c r="X97" s="162">
        <f t="shared" si="27"/>
        <v>243677.85</v>
      </c>
      <c r="Y97" s="162">
        <v>248200</v>
      </c>
      <c r="Z97" s="162">
        <f t="shared" si="28"/>
        <v>235790</v>
      </c>
      <c r="AA97" s="162">
        <v>257286</v>
      </c>
      <c r="AB97" s="162">
        <f t="shared" si="29"/>
        <v>244421.7</v>
      </c>
      <c r="AC97" s="162">
        <v>239945</v>
      </c>
      <c r="AD97" s="162">
        <f t="shared" si="30"/>
        <v>227947.75</v>
      </c>
      <c r="AE97" s="162">
        <v>227552</v>
      </c>
      <c r="AF97" s="162">
        <f t="shared" si="31"/>
        <v>216174.4</v>
      </c>
      <c r="AG97" s="162">
        <v>219291</v>
      </c>
      <c r="AH97" s="162">
        <f t="shared" si="32"/>
        <v>208326.45</v>
      </c>
      <c r="AI97" s="162">
        <v>227552</v>
      </c>
      <c r="AJ97" s="162">
        <f t="shared" si="33"/>
        <v>216174.4</v>
      </c>
      <c r="AK97" s="162">
        <v>258804</v>
      </c>
      <c r="AL97" s="162">
        <f t="shared" si="34"/>
        <v>245863.8</v>
      </c>
      <c r="AM97" s="162">
        <v>464458</v>
      </c>
      <c r="AN97" s="162">
        <f t="shared" si="35"/>
        <v>441235.1</v>
      </c>
      <c r="AO97" s="162">
        <v>276712</v>
      </c>
      <c r="AP97" s="162">
        <f t="shared" si="36"/>
        <v>262876.40000000002</v>
      </c>
      <c r="AQ97" s="162">
        <v>253021</v>
      </c>
      <c r="AR97" s="162">
        <f t="shared" si="37"/>
        <v>240369.95</v>
      </c>
      <c r="AS97" s="162">
        <v>291466</v>
      </c>
      <c r="AT97" s="162">
        <f t="shared" si="38"/>
        <v>276892.7</v>
      </c>
      <c r="AU97" s="162">
        <v>475770</v>
      </c>
      <c r="AV97" s="192">
        <f t="shared" si="39"/>
        <v>451981.5</v>
      </c>
      <c r="AW97" s="122" t="s">
        <v>8</v>
      </c>
      <c r="AX97" s="191" t="str">
        <f t="shared" si="40"/>
        <v>N/A</v>
      </c>
      <c r="AY97" s="162">
        <v>456252</v>
      </c>
      <c r="AZ97" s="162">
        <f t="shared" si="41"/>
        <v>433439.4</v>
      </c>
    </row>
    <row r="98" spans="1:245" s="47" customFormat="1" ht="15.75" thickBot="1" x14ac:dyDescent="0.3">
      <c r="A98" s="61"/>
      <c r="B98" s="62" t="s">
        <v>2</v>
      </c>
      <c r="C98" s="76"/>
      <c r="D98" s="74"/>
      <c r="E98" s="86"/>
      <c r="F98" s="86">
        <f t="shared" si="21"/>
        <v>0</v>
      </c>
      <c r="G98" s="86"/>
      <c r="H98" s="86">
        <f t="shared" si="22"/>
        <v>0</v>
      </c>
      <c r="I98" s="86"/>
      <c r="J98" s="86">
        <f t="shared" si="22"/>
        <v>0</v>
      </c>
      <c r="K98" s="86"/>
      <c r="L98" s="86">
        <f t="shared" si="22"/>
        <v>0</v>
      </c>
      <c r="M98" s="86"/>
      <c r="N98" s="86">
        <f t="shared" si="22"/>
        <v>0</v>
      </c>
      <c r="O98" s="86"/>
      <c r="P98" s="86">
        <f t="shared" si="23"/>
        <v>0</v>
      </c>
      <c r="Q98" s="86"/>
      <c r="R98" s="86">
        <f t="shared" si="24"/>
        <v>0</v>
      </c>
      <c r="S98" s="86"/>
      <c r="T98" s="86">
        <f t="shared" si="25"/>
        <v>0</v>
      </c>
      <c r="U98" s="86"/>
      <c r="V98" s="86">
        <f t="shared" si="26"/>
        <v>0</v>
      </c>
      <c r="W98" s="86"/>
      <c r="X98" s="86">
        <f t="shared" si="27"/>
        <v>0</v>
      </c>
      <c r="Y98" s="86"/>
      <c r="Z98" s="86">
        <f t="shared" si="28"/>
        <v>0</v>
      </c>
      <c r="AA98" s="86"/>
      <c r="AB98" s="86">
        <f t="shared" si="29"/>
        <v>0</v>
      </c>
      <c r="AC98" s="86"/>
      <c r="AD98" s="86">
        <f t="shared" si="30"/>
        <v>0</v>
      </c>
      <c r="AE98" s="86"/>
      <c r="AF98" s="86">
        <f t="shared" si="31"/>
        <v>0</v>
      </c>
      <c r="AG98" s="86"/>
      <c r="AH98" s="86">
        <f t="shared" si="32"/>
        <v>0</v>
      </c>
      <c r="AI98" s="86"/>
      <c r="AJ98" s="86">
        <f t="shared" si="33"/>
        <v>0</v>
      </c>
      <c r="AK98" s="86"/>
      <c r="AL98" s="86">
        <f t="shared" si="34"/>
        <v>0</v>
      </c>
      <c r="AM98" s="86"/>
      <c r="AN98" s="86">
        <f t="shared" si="35"/>
        <v>0</v>
      </c>
      <c r="AO98" s="86"/>
      <c r="AP98" s="86">
        <f t="shared" si="36"/>
        <v>0</v>
      </c>
      <c r="AQ98" s="86"/>
      <c r="AR98" s="118">
        <f t="shared" si="37"/>
        <v>0</v>
      </c>
      <c r="AS98" s="118"/>
      <c r="AT98" s="189">
        <f t="shared" si="38"/>
        <v>0</v>
      </c>
      <c r="AU98" s="125"/>
      <c r="AV98" s="125">
        <f t="shared" si="39"/>
        <v>0</v>
      </c>
      <c r="AW98" s="123"/>
      <c r="AX98" s="123">
        <f t="shared" si="40"/>
        <v>0</v>
      </c>
      <c r="AY98" s="123"/>
      <c r="AZ98" s="123">
        <f t="shared" si="41"/>
        <v>0</v>
      </c>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row>
    <row r="99" spans="1:245" x14ac:dyDescent="0.2">
      <c r="A99" s="17">
        <v>79</v>
      </c>
      <c r="B99" s="11" t="s">
        <v>271</v>
      </c>
      <c r="C99" s="52">
        <v>1</v>
      </c>
      <c r="D99" s="80"/>
      <c r="E99" s="162">
        <v>142244</v>
      </c>
      <c r="F99" s="162">
        <f t="shared" si="21"/>
        <v>135131.79999999999</v>
      </c>
      <c r="G99" s="162">
        <v>129015</v>
      </c>
      <c r="H99" s="162">
        <f t="shared" si="22"/>
        <v>122564.25</v>
      </c>
      <c r="I99" s="162">
        <v>127899</v>
      </c>
      <c r="J99" s="162">
        <f t="shared" si="22"/>
        <v>121504.05</v>
      </c>
      <c r="K99" s="162">
        <v>134655</v>
      </c>
      <c r="L99" s="162">
        <f t="shared" si="22"/>
        <v>127922.25</v>
      </c>
      <c r="M99" s="162">
        <v>124215</v>
      </c>
      <c r="N99" s="162">
        <f t="shared" si="22"/>
        <v>118004.25</v>
      </c>
      <c r="O99" s="162">
        <v>122612</v>
      </c>
      <c r="P99" s="162">
        <f t="shared" si="23"/>
        <v>116481.4</v>
      </c>
      <c r="Q99" s="162">
        <v>122915</v>
      </c>
      <c r="R99" s="162">
        <f t="shared" si="24"/>
        <v>116769.25</v>
      </c>
      <c r="S99" s="162">
        <v>127702</v>
      </c>
      <c r="T99" s="162">
        <f t="shared" si="25"/>
        <v>121316.9</v>
      </c>
      <c r="U99" s="162">
        <v>125328</v>
      </c>
      <c r="V99" s="162">
        <f t="shared" si="26"/>
        <v>119061.6</v>
      </c>
      <c r="W99" s="162">
        <v>122727</v>
      </c>
      <c r="X99" s="162">
        <f t="shared" si="27"/>
        <v>116590.65</v>
      </c>
      <c r="Y99" s="162">
        <v>134326</v>
      </c>
      <c r="Z99" s="162">
        <f t="shared" si="28"/>
        <v>127609.7</v>
      </c>
      <c r="AA99" s="162">
        <v>135844</v>
      </c>
      <c r="AB99" s="162">
        <f t="shared" si="29"/>
        <v>129051.8</v>
      </c>
      <c r="AC99" s="162">
        <v>137100</v>
      </c>
      <c r="AD99" s="162">
        <f t="shared" si="30"/>
        <v>130245</v>
      </c>
      <c r="AE99" s="162">
        <v>131970</v>
      </c>
      <c r="AF99" s="162">
        <f t="shared" si="31"/>
        <v>125371.5</v>
      </c>
      <c r="AG99" s="162">
        <v>131324</v>
      </c>
      <c r="AH99" s="162">
        <f t="shared" si="32"/>
        <v>124757.8</v>
      </c>
      <c r="AI99" s="162">
        <v>131970</v>
      </c>
      <c r="AJ99" s="162">
        <f t="shared" si="33"/>
        <v>125371.5</v>
      </c>
      <c r="AK99" s="162">
        <v>124657</v>
      </c>
      <c r="AL99" s="162">
        <f t="shared" si="34"/>
        <v>118424.15</v>
      </c>
      <c r="AM99" s="162">
        <v>228785</v>
      </c>
      <c r="AN99" s="162">
        <f t="shared" si="35"/>
        <v>217345.75</v>
      </c>
      <c r="AO99" s="162">
        <v>125630</v>
      </c>
      <c r="AP99" s="162">
        <f t="shared" si="36"/>
        <v>119348.5</v>
      </c>
      <c r="AQ99" s="162">
        <v>131702</v>
      </c>
      <c r="AR99" s="162">
        <f t="shared" si="37"/>
        <v>125116.9</v>
      </c>
      <c r="AS99" s="162">
        <v>126430</v>
      </c>
      <c r="AT99" s="162">
        <f t="shared" si="38"/>
        <v>120108.5</v>
      </c>
      <c r="AU99" s="162">
        <v>238787</v>
      </c>
      <c r="AV99" s="162">
        <f t="shared" si="39"/>
        <v>226847.65</v>
      </c>
      <c r="AW99" s="162">
        <v>226806</v>
      </c>
      <c r="AX99" s="162">
        <f t="shared" si="40"/>
        <v>215465.7</v>
      </c>
      <c r="AY99" s="162">
        <v>226806</v>
      </c>
      <c r="AZ99" s="162">
        <f t="shared" si="41"/>
        <v>215465.7</v>
      </c>
    </row>
    <row r="100" spans="1:245" x14ac:dyDescent="0.2">
      <c r="A100" s="13">
        <v>80</v>
      </c>
      <c r="B100" s="12" t="s">
        <v>211</v>
      </c>
      <c r="C100" s="51">
        <v>1</v>
      </c>
      <c r="D100" s="80"/>
      <c r="E100" s="162">
        <v>261715</v>
      </c>
      <c r="F100" s="162">
        <f t="shared" si="21"/>
        <v>248629.25</v>
      </c>
      <c r="G100" s="162">
        <v>244824</v>
      </c>
      <c r="H100" s="162">
        <f t="shared" si="22"/>
        <v>232582.8</v>
      </c>
      <c r="I100" s="162">
        <v>277737</v>
      </c>
      <c r="J100" s="162">
        <f t="shared" si="22"/>
        <v>263850.15000000002</v>
      </c>
      <c r="K100" s="162">
        <v>689858</v>
      </c>
      <c r="L100" s="162">
        <f t="shared" si="22"/>
        <v>655365.1</v>
      </c>
      <c r="M100" s="162">
        <v>275673</v>
      </c>
      <c r="N100" s="162">
        <f t="shared" si="22"/>
        <v>261889.35</v>
      </c>
      <c r="O100" s="162">
        <v>261678</v>
      </c>
      <c r="P100" s="162">
        <f t="shared" si="23"/>
        <v>248594.1</v>
      </c>
      <c r="Q100" s="162">
        <v>278126</v>
      </c>
      <c r="R100" s="162">
        <f t="shared" si="24"/>
        <v>264219.7</v>
      </c>
      <c r="S100" s="162">
        <v>332706</v>
      </c>
      <c r="T100" s="162">
        <f t="shared" si="25"/>
        <v>316070.7</v>
      </c>
      <c r="U100" s="162">
        <v>289591</v>
      </c>
      <c r="V100" s="162">
        <f t="shared" si="26"/>
        <v>275111.45</v>
      </c>
      <c r="W100" s="162">
        <v>279690</v>
      </c>
      <c r="X100" s="162">
        <f t="shared" si="27"/>
        <v>265705.5</v>
      </c>
      <c r="Y100" s="162">
        <v>287006</v>
      </c>
      <c r="Z100" s="162">
        <f t="shared" si="28"/>
        <v>272655.7</v>
      </c>
      <c r="AA100" s="162">
        <v>288881</v>
      </c>
      <c r="AB100" s="162">
        <f t="shared" si="29"/>
        <v>274436.95</v>
      </c>
      <c r="AC100" s="162">
        <v>292360</v>
      </c>
      <c r="AD100" s="162">
        <f t="shared" si="30"/>
        <v>277742</v>
      </c>
      <c r="AE100" s="162">
        <v>287555</v>
      </c>
      <c r="AF100" s="162">
        <f t="shared" si="31"/>
        <v>273177.25</v>
      </c>
      <c r="AG100" s="162">
        <v>285144</v>
      </c>
      <c r="AH100" s="162">
        <f t="shared" si="32"/>
        <v>270886.8</v>
      </c>
      <c r="AI100" s="162">
        <v>287555</v>
      </c>
      <c r="AJ100" s="162">
        <f t="shared" si="33"/>
        <v>273177.25</v>
      </c>
      <c r="AK100" s="162">
        <v>271104</v>
      </c>
      <c r="AL100" s="162">
        <f t="shared" si="34"/>
        <v>257548.79999999999</v>
      </c>
      <c r="AM100" s="162">
        <v>434152</v>
      </c>
      <c r="AN100" s="162">
        <f t="shared" si="35"/>
        <v>412444.4</v>
      </c>
      <c r="AO100" s="162">
        <v>274195</v>
      </c>
      <c r="AP100" s="162">
        <f t="shared" si="36"/>
        <v>260485.25</v>
      </c>
      <c r="AQ100" s="162">
        <v>275971</v>
      </c>
      <c r="AR100" s="162">
        <f t="shared" si="37"/>
        <v>262172.45</v>
      </c>
      <c r="AS100" s="162">
        <v>275969</v>
      </c>
      <c r="AT100" s="162">
        <f t="shared" si="38"/>
        <v>262170.55</v>
      </c>
      <c r="AU100" s="162">
        <v>1223341</v>
      </c>
      <c r="AV100" s="162">
        <f t="shared" si="39"/>
        <v>1162173.95</v>
      </c>
      <c r="AW100" s="162">
        <v>492518</v>
      </c>
      <c r="AX100" s="162">
        <f t="shared" si="40"/>
        <v>467892.1</v>
      </c>
      <c r="AY100" s="162">
        <v>492518</v>
      </c>
      <c r="AZ100" s="162">
        <f t="shared" si="41"/>
        <v>467892.1</v>
      </c>
    </row>
    <row r="101" spans="1:245" x14ac:dyDescent="0.2">
      <c r="A101" s="17">
        <v>81</v>
      </c>
      <c r="B101" s="12" t="s">
        <v>212</v>
      </c>
      <c r="C101" s="51">
        <v>1</v>
      </c>
      <c r="D101" s="80"/>
      <c r="E101" s="162">
        <v>596770</v>
      </c>
      <c r="F101" s="162">
        <f t="shared" si="21"/>
        <v>566931.5</v>
      </c>
      <c r="G101" s="162">
        <v>795315</v>
      </c>
      <c r="H101" s="162">
        <f t="shared" si="22"/>
        <v>755549.25</v>
      </c>
      <c r="I101" s="162">
        <v>583047</v>
      </c>
      <c r="J101" s="162">
        <f t="shared" si="22"/>
        <v>553894.65</v>
      </c>
      <c r="K101" s="162">
        <v>470503</v>
      </c>
      <c r="L101" s="162">
        <f t="shared" si="22"/>
        <v>446977.85</v>
      </c>
      <c r="M101" s="162">
        <v>577867</v>
      </c>
      <c r="N101" s="162">
        <f t="shared" si="22"/>
        <v>548973.65</v>
      </c>
      <c r="O101" s="162">
        <v>560144</v>
      </c>
      <c r="P101" s="162">
        <f t="shared" si="23"/>
        <v>532136.80000000005</v>
      </c>
      <c r="Q101" s="162">
        <v>571914</v>
      </c>
      <c r="R101" s="162">
        <f t="shared" si="24"/>
        <v>543318.30000000005</v>
      </c>
      <c r="S101" s="162">
        <v>611355</v>
      </c>
      <c r="T101" s="162">
        <f t="shared" si="25"/>
        <v>580787.25</v>
      </c>
      <c r="U101" s="162">
        <v>564267</v>
      </c>
      <c r="V101" s="162">
        <f t="shared" si="26"/>
        <v>536053.65</v>
      </c>
      <c r="W101" s="162">
        <v>573380</v>
      </c>
      <c r="X101" s="162">
        <f t="shared" si="27"/>
        <v>544711</v>
      </c>
      <c r="Y101" s="162">
        <v>593381</v>
      </c>
      <c r="Z101" s="162">
        <f t="shared" si="28"/>
        <v>563711.94999999995</v>
      </c>
      <c r="AA101" s="162">
        <v>595970</v>
      </c>
      <c r="AB101" s="162">
        <f t="shared" si="29"/>
        <v>566171.5</v>
      </c>
      <c r="AC101" s="162">
        <v>596643</v>
      </c>
      <c r="AD101" s="162">
        <f t="shared" si="30"/>
        <v>566810.85</v>
      </c>
      <c r="AE101" s="162">
        <v>583354</v>
      </c>
      <c r="AF101" s="162">
        <f t="shared" si="31"/>
        <v>554186.30000000005</v>
      </c>
      <c r="AG101" s="162">
        <v>580439</v>
      </c>
      <c r="AH101" s="162">
        <f t="shared" si="32"/>
        <v>551417.05000000005</v>
      </c>
      <c r="AI101" s="162">
        <v>583354</v>
      </c>
      <c r="AJ101" s="162">
        <f t="shared" si="33"/>
        <v>554186.30000000005</v>
      </c>
      <c r="AK101" s="162">
        <v>592531</v>
      </c>
      <c r="AL101" s="162">
        <f t="shared" si="34"/>
        <v>562904.44999999995</v>
      </c>
      <c r="AM101" s="162">
        <v>1410350</v>
      </c>
      <c r="AN101" s="162">
        <f t="shared" si="35"/>
        <v>1339832.5</v>
      </c>
      <c r="AO101" s="162">
        <v>596950</v>
      </c>
      <c r="AP101" s="162">
        <f t="shared" si="36"/>
        <v>567102.5</v>
      </c>
      <c r="AQ101" s="162">
        <v>592952</v>
      </c>
      <c r="AR101" s="162">
        <f t="shared" si="37"/>
        <v>563304.4</v>
      </c>
      <c r="AS101" s="162">
        <v>600591</v>
      </c>
      <c r="AT101" s="162">
        <f t="shared" si="38"/>
        <v>570561.44999999995</v>
      </c>
      <c r="AU101" s="162">
        <v>834354</v>
      </c>
      <c r="AV101" s="162">
        <f t="shared" si="39"/>
        <v>792636.3</v>
      </c>
      <c r="AW101" s="162">
        <v>16895845</v>
      </c>
      <c r="AX101" s="162">
        <f t="shared" si="40"/>
        <v>16051052.75</v>
      </c>
      <c r="AY101" s="162">
        <v>1033930</v>
      </c>
      <c r="AZ101" s="162">
        <f t="shared" si="41"/>
        <v>982233.5</v>
      </c>
    </row>
    <row r="102" spans="1:245" x14ac:dyDescent="0.2">
      <c r="A102" s="13">
        <v>82</v>
      </c>
      <c r="B102" s="12" t="s">
        <v>213</v>
      </c>
      <c r="C102" s="51">
        <v>1</v>
      </c>
      <c r="D102" s="80"/>
      <c r="E102" s="162">
        <v>356527</v>
      </c>
      <c r="F102" s="162">
        <f t="shared" si="21"/>
        <v>338700.65</v>
      </c>
      <c r="G102" s="162">
        <v>287832</v>
      </c>
      <c r="H102" s="162">
        <f t="shared" si="22"/>
        <v>273440.40000000002</v>
      </c>
      <c r="I102" s="162">
        <v>419151</v>
      </c>
      <c r="J102" s="162">
        <f t="shared" si="22"/>
        <v>398193.45</v>
      </c>
      <c r="K102" s="162">
        <v>250887</v>
      </c>
      <c r="L102" s="162">
        <f t="shared" si="22"/>
        <v>238342.65</v>
      </c>
      <c r="M102" s="162">
        <v>394882</v>
      </c>
      <c r="N102" s="162">
        <f t="shared" si="22"/>
        <v>375137.9</v>
      </c>
      <c r="O102" s="162">
        <v>386364</v>
      </c>
      <c r="P102" s="162">
        <f t="shared" si="23"/>
        <v>367045.8</v>
      </c>
      <c r="Q102" s="162">
        <v>398194</v>
      </c>
      <c r="R102" s="162">
        <f t="shared" si="24"/>
        <v>378284.3</v>
      </c>
      <c r="S102" s="162">
        <v>409160</v>
      </c>
      <c r="T102" s="162">
        <f t="shared" si="25"/>
        <v>388702</v>
      </c>
      <c r="U102" s="162">
        <v>420464</v>
      </c>
      <c r="V102" s="162">
        <f t="shared" si="26"/>
        <v>399440.8</v>
      </c>
      <c r="W102" s="162">
        <v>396931</v>
      </c>
      <c r="X102" s="162">
        <f t="shared" si="27"/>
        <v>377084.45</v>
      </c>
      <c r="Y102" s="162">
        <v>402523</v>
      </c>
      <c r="Z102" s="162">
        <f t="shared" si="28"/>
        <v>382396.85</v>
      </c>
      <c r="AA102" s="162">
        <v>403315</v>
      </c>
      <c r="AB102" s="162">
        <f t="shared" si="29"/>
        <v>383149.25</v>
      </c>
      <c r="AC102" s="162">
        <v>404705</v>
      </c>
      <c r="AD102" s="162">
        <f t="shared" si="30"/>
        <v>384469.75</v>
      </c>
      <c r="AE102" s="162">
        <v>397873</v>
      </c>
      <c r="AF102" s="162">
        <f t="shared" si="31"/>
        <v>377979.35</v>
      </c>
      <c r="AG102" s="162">
        <v>396885</v>
      </c>
      <c r="AH102" s="162">
        <f t="shared" si="32"/>
        <v>377040.75</v>
      </c>
      <c r="AI102" s="162">
        <v>397873</v>
      </c>
      <c r="AJ102" s="162">
        <f t="shared" si="33"/>
        <v>377979.35</v>
      </c>
      <c r="AK102" s="162">
        <v>405758</v>
      </c>
      <c r="AL102" s="162">
        <f t="shared" si="34"/>
        <v>385470.1</v>
      </c>
      <c r="AM102" s="162">
        <v>510418</v>
      </c>
      <c r="AN102" s="162">
        <f t="shared" si="35"/>
        <v>484897.1</v>
      </c>
      <c r="AO102" s="162">
        <v>407687</v>
      </c>
      <c r="AP102" s="162">
        <f t="shared" si="36"/>
        <v>387302.65</v>
      </c>
      <c r="AQ102" s="162">
        <v>428225</v>
      </c>
      <c r="AR102" s="162">
        <f t="shared" si="37"/>
        <v>406813.75</v>
      </c>
      <c r="AS102" s="162">
        <v>409276</v>
      </c>
      <c r="AT102" s="162">
        <f t="shared" si="38"/>
        <v>388812.2</v>
      </c>
      <c r="AU102" s="162">
        <v>444904</v>
      </c>
      <c r="AV102" s="162">
        <f t="shared" si="39"/>
        <v>422658.8</v>
      </c>
      <c r="AW102" s="162">
        <v>743289</v>
      </c>
      <c r="AX102" s="162">
        <f t="shared" si="40"/>
        <v>706124.55</v>
      </c>
      <c r="AY102" s="162">
        <v>743289</v>
      </c>
      <c r="AZ102" s="162">
        <f t="shared" si="41"/>
        <v>706124.55</v>
      </c>
    </row>
    <row r="103" spans="1:245" x14ac:dyDescent="0.2">
      <c r="A103" s="17">
        <v>83</v>
      </c>
      <c r="B103" s="12" t="s">
        <v>214</v>
      </c>
      <c r="C103" s="51">
        <v>1</v>
      </c>
      <c r="D103" s="80"/>
      <c r="E103" s="162">
        <v>224581</v>
      </c>
      <c r="F103" s="162">
        <f t="shared" si="21"/>
        <v>213351.95</v>
      </c>
      <c r="G103" s="162">
        <v>170373</v>
      </c>
      <c r="H103" s="162">
        <f t="shared" si="22"/>
        <v>161854.35</v>
      </c>
      <c r="I103" s="162">
        <v>177558</v>
      </c>
      <c r="J103" s="162">
        <f t="shared" si="22"/>
        <v>168680.1</v>
      </c>
      <c r="K103" s="162">
        <v>282265</v>
      </c>
      <c r="L103" s="162">
        <f t="shared" si="22"/>
        <v>268151.75</v>
      </c>
      <c r="M103" s="162">
        <v>170630</v>
      </c>
      <c r="N103" s="162">
        <f t="shared" si="22"/>
        <v>162098.5</v>
      </c>
      <c r="O103" s="162">
        <v>170329</v>
      </c>
      <c r="P103" s="162">
        <f t="shared" si="23"/>
        <v>161812.54999999999</v>
      </c>
      <c r="Q103" s="162">
        <v>173384</v>
      </c>
      <c r="R103" s="162">
        <f t="shared" si="24"/>
        <v>164714.79999999999</v>
      </c>
      <c r="S103" s="162">
        <v>178574</v>
      </c>
      <c r="T103" s="162">
        <f t="shared" si="25"/>
        <v>169645.3</v>
      </c>
      <c r="U103" s="162">
        <v>171423</v>
      </c>
      <c r="V103" s="162">
        <f t="shared" si="26"/>
        <v>162851.85</v>
      </c>
      <c r="W103" s="162">
        <v>172932</v>
      </c>
      <c r="X103" s="162">
        <f t="shared" si="27"/>
        <v>164285.4</v>
      </c>
      <c r="Y103" s="162">
        <v>215841</v>
      </c>
      <c r="Z103" s="162">
        <f t="shared" si="28"/>
        <v>205048.95</v>
      </c>
      <c r="AA103" s="162">
        <v>220730</v>
      </c>
      <c r="AB103" s="162">
        <f t="shared" si="29"/>
        <v>209693.5</v>
      </c>
      <c r="AC103" s="162">
        <v>180534</v>
      </c>
      <c r="AD103" s="162">
        <f t="shared" si="30"/>
        <v>171507.3</v>
      </c>
      <c r="AE103" s="162">
        <v>176118</v>
      </c>
      <c r="AF103" s="162">
        <f t="shared" si="31"/>
        <v>167312.1</v>
      </c>
      <c r="AG103" s="162">
        <v>174759</v>
      </c>
      <c r="AH103" s="162">
        <f t="shared" si="32"/>
        <v>166021.04999999999</v>
      </c>
      <c r="AI103" s="162">
        <v>176118</v>
      </c>
      <c r="AJ103" s="162">
        <f t="shared" si="33"/>
        <v>167312.1</v>
      </c>
      <c r="AK103" s="162">
        <v>170561</v>
      </c>
      <c r="AL103" s="162">
        <f t="shared" si="34"/>
        <v>162032.95000000001</v>
      </c>
      <c r="AM103" s="162">
        <v>302126</v>
      </c>
      <c r="AN103" s="162">
        <f t="shared" si="35"/>
        <v>287019.7</v>
      </c>
      <c r="AO103" s="162">
        <v>171199</v>
      </c>
      <c r="AP103" s="162">
        <f t="shared" si="36"/>
        <v>162639.04999999999</v>
      </c>
      <c r="AQ103" s="162">
        <v>176104</v>
      </c>
      <c r="AR103" s="162">
        <f t="shared" si="37"/>
        <v>167298.79999999999</v>
      </c>
      <c r="AS103" s="162">
        <v>171725</v>
      </c>
      <c r="AT103" s="162">
        <f t="shared" si="38"/>
        <v>163138.75</v>
      </c>
      <c r="AU103" s="162">
        <v>500546</v>
      </c>
      <c r="AV103" s="162">
        <f t="shared" si="39"/>
        <v>475518.7</v>
      </c>
      <c r="AW103" s="162">
        <v>314868</v>
      </c>
      <c r="AX103" s="162">
        <f t="shared" si="40"/>
        <v>299124.59999999998</v>
      </c>
      <c r="AY103" s="162">
        <v>314868</v>
      </c>
      <c r="AZ103" s="162">
        <f t="shared" si="41"/>
        <v>299124.59999999998</v>
      </c>
    </row>
    <row r="104" spans="1:245" x14ac:dyDescent="0.2">
      <c r="A104" s="13">
        <v>84</v>
      </c>
      <c r="B104" s="12" t="s">
        <v>215</v>
      </c>
      <c r="C104" s="51">
        <v>1</v>
      </c>
      <c r="D104" s="80"/>
      <c r="E104" s="162">
        <v>1202002</v>
      </c>
      <c r="F104" s="162">
        <f t="shared" si="21"/>
        <v>1141901.8999999999</v>
      </c>
      <c r="G104" s="162">
        <v>1021408</v>
      </c>
      <c r="H104" s="162">
        <f t="shared" si="22"/>
        <v>970337.6</v>
      </c>
      <c r="I104" s="162">
        <v>799037</v>
      </c>
      <c r="J104" s="162">
        <f t="shared" si="22"/>
        <v>759085.15</v>
      </c>
      <c r="K104" s="162">
        <v>1114695</v>
      </c>
      <c r="L104" s="162">
        <f t="shared" si="22"/>
        <v>1058960.25</v>
      </c>
      <c r="M104" s="162">
        <v>779031</v>
      </c>
      <c r="N104" s="162">
        <f t="shared" si="22"/>
        <v>740079.45</v>
      </c>
      <c r="O104" s="162">
        <v>762625</v>
      </c>
      <c r="P104" s="162">
        <f t="shared" si="23"/>
        <v>724493.75</v>
      </c>
      <c r="Q104" s="162">
        <v>800634</v>
      </c>
      <c r="R104" s="162">
        <f t="shared" si="24"/>
        <v>760602.3</v>
      </c>
      <c r="S104" s="162">
        <v>823362</v>
      </c>
      <c r="T104" s="162">
        <f t="shared" si="25"/>
        <v>782193.9</v>
      </c>
      <c r="U104" s="162">
        <v>803204</v>
      </c>
      <c r="V104" s="162">
        <f t="shared" si="26"/>
        <v>763043.8</v>
      </c>
      <c r="W104" s="162">
        <v>802410</v>
      </c>
      <c r="X104" s="162">
        <f t="shared" si="27"/>
        <v>762289.5</v>
      </c>
      <c r="Y104" s="162">
        <v>834018</v>
      </c>
      <c r="Z104" s="162">
        <f t="shared" si="28"/>
        <v>792317.1</v>
      </c>
      <c r="AA104" s="162">
        <v>841520</v>
      </c>
      <c r="AB104" s="162">
        <f t="shared" si="29"/>
        <v>799444</v>
      </c>
      <c r="AC104" s="162">
        <v>798012</v>
      </c>
      <c r="AD104" s="162">
        <f t="shared" si="30"/>
        <v>758111.4</v>
      </c>
      <c r="AE104" s="162">
        <v>783244</v>
      </c>
      <c r="AF104" s="162">
        <f t="shared" si="31"/>
        <v>744081.8</v>
      </c>
      <c r="AG104" s="162">
        <v>779342</v>
      </c>
      <c r="AH104" s="162">
        <f t="shared" si="32"/>
        <v>740374.9</v>
      </c>
      <c r="AI104" s="162">
        <v>783244</v>
      </c>
      <c r="AJ104" s="162">
        <f t="shared" si="33"/>
        <v>744081.8</v>
      </c>
      <c r="AK104" s="162">
        <v>798573</v>
      </c>
      <c r="AL104" s="162">
        <f t="shared" si="34"/>
        <v>758644.35</v>
      </c>
      <c r="AM104" s="162">
        <v>1811286</v>
      </c>
      <c r="AN104" s="162">
        <f t="shared" si="35"/>
        <v>1720721.7</v>
      </c>
      <c r="AO104" s="162">
        <v>805557</v>
      </c>
      <c r="AP104" s="162">
        <f t="shared" si="36"/>
        <v>765279.15</v>
      </c>
      <c r="AQ104" s="162">
        <v>823920</v>
      </c>
      <c r="AR104" s="162">
        <f t="shared" si="37"/>
        <v>782724</v>
      </c>
      <c r="AS104" s="162">
        <v>811312</v>
      </c>
      <c r="AT104" s="162">
        <f t="shared" si="38"/>
        <v>770746.4</v>
      </c>
      <c r="AU104" s="162">
        <v>1976713</v>
      </c>
      <c r="AV104" s="162">
        <f t="shared" si="39"/>
        <v>1877877.35</v>
      </c>
      <c r="AW104" s="162">
        <v>1416950</v>
      </c>
      <c r="AX104" s="162">
        <f t="shared" si="40"/>
        <v>1346102.5</v>
      </c>
      <c r="AY104" s="162">
        <v>1416950</v>
      </c>
      <c r="AZ104" s="162">
        <f t="shared" si="41"/>
        <v>1346102.5</v>
      </c>
    </row>
    <row r="105" spans="1:245" x14ac:dyDescent="0.2">
      <c r="A105" s="17">
        <v>85</v>
      </c>
      <c r="B105" s="12" t="s">
        <v>216</v>
      </c>
      <c r="C105" s="51">
        <v>1</v>
      </c>
      <c r="D105" s="80"/>
      <c r="E105" s="162">
        <v>352138</v>
      </c>
      <c r="F105" s="162">
        <f t="shared" si="21"/>
        <v>334531.09999999998</v>
      </c>
      <c r="G105" s="162">
        <v>124423</v>
      </c>
      <c r="H105" s="162">
        <f t="shared" si="22"/>
        <v>118201.85</v>
      </c>
      <c r="I105" s="162">
        <v>329510</v>
      </c>
      <c r="J105" s="162">
        <f t="shared" si="22"/>
        <v>313034.5</v>
      </c>
      <c r="K105" s="162">
        <v>112592</v>
      </c>
      <c r="L105" s="162">
        <f t="shared" si="22"/>
        <v>106962.4</v>
      </c>
      <c r="M105" s="162">
        <v>311883</v>
      </c>
      <c r="N105" s="162">
        <f t="shared" si="22"/>
        <v>296288.84999999998</v>
      </c>
      <c r="O105" s="162">
        <v>303998</v>
      </c>
      <c r="P105" s="162">
        <f t="shared" si="23"/>
        <v>288798.09999999998</v>
      </c>
      <c r="Q105" s="162">
        <v>311491</v>
      </c>
      <c r="R105" s="162">
        <f t="shared" si="24"/>
        <v>295916.45</v>
      </c>
      <c r="S105" s="162">
        <v>329920</v>
      </c>
      <c r="T105" s="162">
        <f t="shared" si="25"/>
        <v>313424</v>
      </c>
      <c r="U105" s="162">
        <v>300674</v>
      </c>
      <c r="V105" s="162">
        <f t="shared" si="26"/>
        <v>285640.3</v>
      </c>
      <c r="W105" s="162">
        <v>312876</v>
      </c>
      <c r="X105" s="162">
        <f t="shared" si="27"/>
        <v>297232.2</v>
      </c>
      <c r="Y105" s="162">
        <v>319395</v>
      </c>
      <c r="Z105" s="162">
        <f t="shared" si="28"/>
        <v>303425.25</v>
      </c>
      <c r="AA105" s="162">
        <v>320395</v>
      </c>
      <c r="AB105" s="162">
        <f t="shared" si="29"/>
        <v>304375.25</v>
      </c>
      <c r="AC105" s="162">
        <v>318885</v>
      </c>
      <c r="AD105" s="162">
        <f t="shared" si="30"/>
        <v>302940.75</v>
      </c>
      <c r="AE105" s="162">
        <v>313301</v>
      </c>
      <c r="AF105" s="162">
        <f t="shared" si="31"/>
        <v>297635.95</v>
      </c>
      <c r="AG105" s="162">
        <v>312353</v>
      </c>
      <c r="AH105" s="162">
        <f t="shared" si="32"/>
        <v>296735.34999999998</v>
      </c>
      <c r="AI105" s="162">
        <v>313301</v>
      </c>
      <c r="AJ105" s="162">
        <f t="shared" si="33"/>
        <v>297635.95</v>
      </c>
      <c r="AK105" s="162">
        <v>317214</v>
      </c>
      <c r="AL105" s="162">
        <f t="shared" si="34"/>
        <v>301353.3</v>
      </c>
      <c r="AM105" s="162">
        <v>220642</v>
      </c>
      <c r="AN105" s="162">
        <f t="shared" si="35"/>
        <v>209609.9</v>
      </c>
      <c r="AO105" s="162">
        <v>318593</v>
      </c>
      <c r="AP105" s="162">
        <f t="shared" si="36"/>
        <v>302663.34999999998</v>
      </c>
      <c r="AQ105" s="162">
        <v>322092</v>
      </c>
      <c r="AR105" s="162">
        <f t="shared" si="37"/>
        <v>305987.40000000002</v>
      </c>
      <c r="AS105" s="162">
        <v>319730</v>
      </c>
      <c r="AT105" s="162">
        <f t="shared" si="38"/>
        <v>303743.5</v>
      </c>
      <c r="AU105" s="162">
        <v>199662</v>
      </c>
      <c r="AV105" s="162">
        <f t="shared" si="39"/>
        <v>189678.9</v>
      </c>
      <c r="AW105" s="162">
        <v>584327</v>
      </c>
      <c r="AX105" s="162">
        <f t="shared" si="40"/>
        <v>555110.65</v>
      </c>
      <c r="AY105" s="162">
        <v>584327</v>
      </c>
      <c r="AZ105" s="162">
        <f t="shared" si="41"/>
        <v>555110.65</v>
      </c>
    </row>
    <row r="106" spans="1:245" x14ac:dyDescent="0.2">
      <c r="A106" s="13">
        <v>86</v>
      </c>
      <c r="B106" s="12" t="s">
        <v>217</v>
      </c>
      <c r="C106" s="51">
        <v>1</v>
      </c>
      <c r="D106" s="80"/>
      <c r="E106" s="162">
        <v>221603</v>
      </c>
      <c r="F106" s="162">
        <f t="shared" si="21"/>
        <v>210522.85</v>
      </c>
      <c r="G106" s="162">
        <v>376830</v>
      </c>
      <c r="H106" s="162">
        <f t="shared" si="22"/>
        <v>357988.5</v>
      </c>
      <c r="I106" s="162">
        <v>275610</v>
      </c>
      <c r="J106" s="162">
        <f t="shared" si="22"/>
        <v>261829.5</v>
      </c>
      <c r="K106" s="162">
        <v>233065</v>
      </c>
      <c r="L106" s="162">
        <f t="shared" si="22"/>
        <v>221411.75</v>
      </c>
      <c r="M106" s="162">
        <v>265930</v>
      </c>
      <c r="N106" s="162">
        <f t="shared" si="22"/>
        <v>252633.5</v>
      </c>
      <c r="O106" s="162">
        <v>260683</v>
      </c>
      <c r="P106" s="162">
        <f t="shared" si="23"/>
        <v>247648.85</v>
      </c>
      <c r="Q106" s="162">
        <v>276220</v>
      </c>
      <c r="R106" s="162">
        <f t="shared" si="24"/>
        <v>262409</v>
      </c>
      <c r="S106" s="162">
        <v>269528</v>
      </c>
      <c r="T106" s="162">
        <f t="shared" si="25"/>
        <v>256051.6</v>
      </c>
      <c r="U106" s="162">
        <v>267168</v>
      </c>
      <c r="V106" s="162">
        <f t="shared" si="26"/>
        <v>253809.6</v>
      </c>
      <c r="W106" s="162">
        <v>276357</v>
      </c>
      <c r="X106" s="162">
        <f t="shared" si="27"/>
        <v>262539.15000000002</v>
      </c>
      <c r="Y106" s="162">
        <v>271604</v>
      </c>
      <c r="Z106" s="162">
        <f t="shared" si="28"/>
        <v>258023.8</v>
      </c>
      <c r="AA106" s="162">
        <v>272604</v>
      </c>
      <c r="AB106" s="162">
        <f t="shared" si="29"/>
        <v>258973.8</v>
      </c>
      <c r="AC106" s="162">
        <v>271099</v>
      </c>
      <c r="AD106" s="162">
        <f t="shared" si="30"/>
        <v>257544.05</v>
      </c>
      <c r="AE106" s="162">
        <v>267298</v>
      </c>
      <c r="AF106" s="162">
        <f t="shared" si="31"/>
        <v>253933.1</v>
      </c>
      <c r="AG106" s="162">
        <v>266349</v>
      </c>
      <c r="AH106" s="162">
        <f t="shared" si="32"/>
        <v>253031.55</v>
      </c>
      <c r="AI106" s="162">
        <v>267298</v>
      </c>
      <c r="AJ106" s="162">
        <f t="shared" si="33"/>
        <v>253933.1</v>
      </c>
      <c r="AK106" s="162">
        <v>269424</v>
      </c>
      <c r="AL106" s="162">
        <f t="shared" si="34"/>
        <v>255952.8</v>
      </c>
      <c r="AM106" s="162">
        <v>668240</v>
      </c>
      <c r="AN106" s="162">
        <f t="shared" si="35"/>
        <v>634828</v>
      </c>
      <c r="AO106" s="162">
        <v>270803</v>
      </c>
      <c r="AP106" s="162">
        <f t="shared" si="36"/>
        <v>257262.85</v>
      </c>
      <c r="AQ106" s="162">
        <v>274301</v>
      </c>
      <c r="AR106" s="162">
        <f t="shared" si="37"/>
        <v>260585.95</v>
      </c>
      <c r="AS106" s="162">
        <v>271939</v>
      </c>
      <c r="AT106" s="162">
        <f t="shared" si="38"/>
        <v>258342.05</v>
      </c>
      <c r="AU106" s="162">
        <v>413299</v>
      </c>
      <c r="AV106" s="162">
        <f t="shared" si="39"/>
        <v>392634.05</v>
      </c>
      <c r="AW106" s="162">
        <v>488745</v>
      </c>
      <c r="AX106" s="162">
        <f t="shared" si="40"/>
        <v>464307.75</v>
      </c>
      <c r="AY106" s="162">
        <v>488745</v>
      </c>
      <c r="AZ106" s="162">
        <f t="shared" si="41"/>
        <v>464307.75</v>
      </c>
    </row>
    <row r="107" spans="1:245" x14ac:dyDescent="0.2">
      <c r="A107" s="17">
        <v>87</v>
      </c>
      <c r="B107" s="12" t="s">
        <v>420</v>
      </c>
      <c r="C107" s="51">
        <v>1</v>
      </c>
      <c r="D107" s="80"/>
      <c r="E107" s="162">
        <v>450821</v>
      </c>
      <c r="F107" s="162">
        <f t="shared" si="21"/>
        <v>428279.95</v>
      </c>
      <c r="G107" s="162">
        <v>422037</v>
      </c>
      <c r="H107" s="162">
        <f t="shared" si="22"/>
        <v>400935.15</v>
      </c>
      <c r="I107" s="162">
        <v>405452</v>
      </c>
      <c r="J107" s="162">
        <f t="shared" si="22"/>
        <v>385179.4</v>
      </c>
      <c r="K107" s="162">
        <v>465194</v>
      </c>
      <c r="L107" s="162">
        <f t="shared" si="22"/>
        <v>441934.3</v>
      </c>
      <c r="M107" s="162">
        <v>398548</v>
      </c>
      <c r="N107" s="162">
        <f t="shared" si="22"/>
        <v>378620.6</v>
      </c>
      <c r="O107" s="162">
        <v>402022</v>
      </c>
      <c r="P107" s="162">
        <f t="shared" si="23"/>
        <v>381920.9</v>
      </c>
      <c r="Q107" s="162">
        <v>407281</v>
      </c>
      <c r="R107" s="162">
        <f t="shared" si="24"/>
        <v>386916.95</v>
      </c>
      <c r="S107" s="162">
        <v>415914</v>
      </c>
      <c r="T107" s="162">
        <f t="shared" si="25"/>
        <v>395118.3</v>
      </c>
      <c r="U107" s="162">
        <v>408914</v>
      </c>
      <c r="V107" s="162">
        <f t="shared" si="26"/>
        <v>388468.3</v>
      </c>
      <c r="W107" s="162">
        <v>405365</v>
      </c>
      <c r="X107" s="162">
        <f t="shared" si="27"/>
        <v>385096.75</v>
      </c>
      <c r="Y107" s="162">
        <v>411385</v>
      </c>
      <c r="Z107" s="162">
        <f t="shared" si="28"/>
        <v>390815.75</v>
      </c>
      <c r="AA107" s="162">
        <v>414889</v>
      </c>
      <c r="AB107" s="162">
        <f t="shared" si="29"/>
        <v>394144.55</v>
      </c>
      <c r="AC107" s="162">
        <v>415142</v>
      </c>
      <c r="AD107" s="162">
        <f t="shared" si="30"/>
        <v>394384.9</v>
      </c>
      <c r="AE107" s="162">
        <v>407340</v>
      </c>
      <c r="AF107" s="162">
        <f t="shared" si="31"/>
        <v>386973</v>
      </c>
      <c r="AG107" s="162">
        <v>403460</v>
      </c>
      <c r="AH107" s="162">
        <f t="shared" si="32"/>
        <v>383287</v>
      </c>
      <c r="AI107" s="162">
        <v>407340</v>
      </c>
      <c r="AJ107" s="162">
        <f t="shared" si="33"/>
        <v>386973</v>
      </c>
      <c r="AK107" s="162">
        <v>416040</v>
      </c>
      <c r="AL107" s="162">
        <f t="shared" si="34"/>
        <v>395238</v>
      </c>
      <c r="AM107" s="162">
        <v>748407</v>
      </c>
      <c r="AN107" s="162">
        <f t="shared" si="35"/>
        <v>710986.65</v>
      </c>
      <c r="AO107" s="162">
        <v>423046</v>
      </c>
      <c r="AP107" s="162">
        <f t="shared" si="36"/>
        <v>401893.7</v>
      </c>
      <c r="AQ107" s="162">
        <v>405221</v>
      </c>
      <c r="AR107" s="162">
        <f t="shared" si="37"/>
        <v>384959.95</v>
      </c>
      <c r="AS107" s="162">
        <v>427515</v>
      </c>
      <c r="AT107" s="162">
        <f t="shared" si="38"/>
        <v>406139.25</v>
      </c>
      <c r="AU107" s="162">
        <v>824939</v>
      </c>
      <c r="AV107" s="162">
        <f t="shared" si="39"/>
        <v>783692.05</v>
      </c>
      <c r="AW107" s="162">
        <v>2985478</v>
      </c>
      <c r="AX107" s="162">
        <f t="shared" si="40"/>
        <v>2836204.1</v>
      </c>
      <c r="AY107" s="162">
        <v>718997</v>
      </c>
      <c r="AZ107" s="162">
        <f t="shared" si="41"/>
        <v>683047.15</v>
      </c>
    </row>
    <row r="108" spans="1:245" x14ac:dyDescent="0.2">
      <c r="A108" s="13">
        <v>88</v>
      </c>
      <c r="B108" s="12" t="s">
        <v>218</v>
      </c>
      <c r="C108" s="51">
        <v>1</v>
      </c>
      <c r="D108" s="80"/>
      <c r="E108" s="162">
        <v>154434</v>
      </c>
      <c r="F108" s="162">
        <f t="shared" si="21"/>
        <v>146712.29999999999</v>
      </c>
      <c r="G108" s="162">
        <v>136661</v>
      </c>
      <c r="H108" s="162">
        <f t="shared" si="22"/>
        <v>129827.95</v>
      </c>
      <c r="I108" s="162">
        <v>167169</v>
      </c>
      <c r="J108" s="162">
        <f t="shared" si="22"/>
        <v>158810.54999999999</v>
      </c>
      <c r="K108" s="162">
        <v>224202</v>
      </c>
      <c r="L108" s="162">
        <f t="shared" si="22"/>
        <v>212991.9</v>
      </c>
      <c r="M108" s="162">
        <v>458942</v>
      </c>
      <c r="N108" s="162">
        <f t="shared" si="22"/>
        <v>435994.9</v>
      </c>
      <c r="O108" s="162">
        <v>126464</v>
      </c>
      <c r="P108" s="162">
        <f t="shared" si="23"/>
        <v>120140.8</v>
      </c>
      <c r="Q108" s="162">
        <v>212824</v>
      </c>
      <c r="R108" s="162">
        <f t="shared" si="24"/>
        <v>202182.8</v>
      </c>
      <c r="S108" s="162">
        <v>168282</v>
      </c>
      <c r="T108" s="162">
        <f t="shared" si="25"/>
        <v>159867.9</v>
      </c>
      <c r="U108" s="162">
        <v>137341</v>
      </c>
      <c r="V108" s="162">
        <f t="shared" si="26"/>
        <v>130473.95</v>
      </c>
      <c r="W108" s="162">
        <v>197184</v>
      </c>
      <c r="X108" s="162">
        <f t="shared" si="27"/>
        <v>187324.79999999999</v>
      </c>
      <c r="Y108" s="162">
        <v>207573</v>
      </c>
      <c r="Z108" s="162">
        <f t="shared" si="28"/>
        <v>197194.35</v>
      </c>
      <c r="AA108" s="162">
        <v>220464</v>
      </c>
      <c r="AB108" s="162">
        <f t="shared" si="29"/>
        <v>209440.8</v>
      </c>
      <c r="AC108" s="162">
        <v>215880</v>
      </c>
      <c r="AD108" s="162">
        <f t="shared" si="30"/>
        <v>205086</v>
      </c>
      <c r="AE108" s="162">
        <v>177815</v>
      </c>
      <c r="AF108" s="162">
        <f t="shared" si="31"/>
        <v>168924.25</v>
      </c>
      <c r="AG108" s="162">
        <v>164095</v>
      </c>
      <c r="AH108" s="162">
        <f t="shared" si="32"/>
        <v>155890.25</v>
      </c>
      <c r="AI108" s="162">
        <v>177815</v>
      </c>
      <c r="AJ108" s="162">
        <f t="shared" si="33"/>
        <v>168924.25</v>
      </c>
      <c r="AK108" s="162">
        <v>170390</v>
      </c>
      <c r="AL108" s="162">
        <f t="shared" si="34"/>
        <v>161870.5</v>
      </c>
      <c r="AM108" s="162">
        <v>242344</v>
      </c>
      <c r="AN108" s="162">
        <f t="shared" si="35"/>
        <v>230226.8</v>
      </c>
      <c r="AO108" s="162">
        <v>186580</v>
      </c>
      <c r="AP108" s="162">
        <f t="shared" si="36"/>
        <v>177251</v>
      </c>
      <c r="AQ108" s="162">
        <v>191840</v>
      </c>
      <c r="AR108" s="162">
        <f t="shared" si="37"/>
        <v>182248</v>
      </c>
      <c r="AS108" s="162">
        <v>199916</v>
      </c>
      <c r="AT108" s="162">
        <f t="shared" si="38"/>
        <v>189920.2</v>
      </c>
      <c r="AU108" s="162">
        <v>397582</v>
      </c>
      <c r="AV108" s="162">
        <f t="shared" si="39"/>
        <v>377702.9</v>
      </c>
      <c r="AW108" s="162">
        <v>330866</v>
      </c>
      <c r="AX108" s="162">
        <f t="shared" si="40"/>
        <v>314322.7</v>
      </c>
      <c r="AY108" s="162">
        <v>390953</v>
      </c>
      <c r="AZ108" s="162">
        <f t="shared" si="41"/>
        <v>371405.35</v>
      </c>
    </row>
    <row r="109" spans="1:245" x14ac:dyDescent="0.2">
      <c r="A109" s="17">
        <v>89</v>
      </c>
      <c r="B109" s="12" t="s">
        <v>219</v>
      </c>
      <c r="C109" s="51">
        <v>1</v>
      </c>
      <c r="D109" s="80"/>
      <c r="E109" s="162">
        <v>53881</v>
      </c>
      <c r="F109" s="162">
        <f t="shared" si="21"/>
        <v>51186.95</v>
      </c>
      <c r="G109" s="162">
        <v>60161</v>
      </c>
      <c r="H109" s="162">
        <f t="shared" si="22"/>
        <v>57152.95</v>
      </c>
      <c r="I109" s="162">
        <v>82871</v>
      </c>
      <c r="J109" s="162">
        <f t="shared" si="22"/>
        <v>78727.45</v>
      </c>
      <c r="K109" s="162">
        <v>79048</v>
      </c>
      <c r="L109" s="162">
        <f t="shared" si="22"/>
        <v>75095.600000000006</v>
      </c>
      <c r="M109" s="162">
        <v>44699</v>
      </c>
      <c r="N109" s="162">
        <f t="shared" si="22"/>
        <v>42464.05</v>
      </c>
      <c r="O109" s="162">
        <v>32645</v>
      </c>
      <c r="P109" s="162">
        <f t="shared" si="23"/>
        <v>31012.75</v>
      </c>
      <c r="Q109" s="162">
        <v>75807</v>
      </c>
      <c r="R109" s="162">
        <f t="shared" si="24"/>
        <v>72016.649999999994</v>
      </c>
      <c r="S109" s="162">
        <v>78295</v>
      </c>
      <c r="T109" s="162">
        <f t="shared" si="25"/>
        <v>74380.25</v>
      </c>
      <c r="U109" s="162">
        <v>71047</v>
      </c>
      <c r="V109" s="162">
        <f t="shared" si="26"/>
        <v>67494.649999999994</v>
      </c>
      <c r="W109" s="162">
        <v>76878</v>
      </c>
      <c r="X109" s="162">
        <f t="shared" si="27"/>
        <v>73034.100000000006</v>
      </c>
      <c r="Y109" s="162">
        <v>51680</v>
      </c>
      <c r="Z109" s="162">
        <f t="shared" si="28"/>
        <v>49096</v>
      </c>
      <c r="AA109" s="162">
        <v>55105</v>
      </c>
      <c r="AB109" s="162">
        <f t="shared" si="29"/>
        <v>52349.75</v>
      </c>
      <c r="AC109" s="162">
        <v>76010</v>
      </c>
      <c r="AD109" s="162">
        <f t="shared" si="30"/>
        <v>72209.5</v>
      </c>
      <c r="AE109" s="162">
        <v>67230</v>
      </c>
      <c r="AF109" s="162">
        <f t="shared" si="31"/>
        <v>63868.5</v>
      </c>
      <c r="AG109" s="162">
        <v>64873</v>
      </c>
      <c r="AH109" s="162">
        <f t="shared" si="32"/>
        <v>61629.35</v>
      </c>
      <c r="AI109" s="162">
        <v>67230</v>
      </c>
      <c r="AJ109" s="162">
        <f t="shared" si="33"/>
        <v>63868.5</v>
      </c>
      <c r="AK109" s="162">
        <v>47553</v>
      </c>
      <c r="AL109" s="162">
        <f t="shared" si="34"/>
        <v>45175.35</v>
      </c>
      <c r="AM109" s="162">
        <v>106685</v>
      </c>
      <c r="AN109" s="162">
        <f t="shared" si="35"/>
        <v>101350.75</v>
      </c>
      <c r="AO109" s="162">
        <v>52865</v>
      </c>
      <c r="AP109" s="162">
        <f t="shared" si="36"/>
        <v>50221.75</v>
      </c>
      <c r="AQ109" s="162">
        <v>53405</v>
      </c>
      <c r="AR109" s="162">
        <f t="shared" si="37"/>
        <v>50734.75</v>
      </c>
      <c r="AS109" s="162">
        <v>57234</v>
      </c>
      <c r="AT109" s="162">
        <f t="shared" si="38"/>
        <v>54372.3</v>
      </c>
      <c r="AU109" s="162">
        <v>140178</v>
      </c>
      <c r="AV109" s="162">
        <f t="shared" si="39"/>
        <v>133169.1</v>
      </c>
      <c r="AW109" s="162">
        <v>93747</v>
      </c>
      <c r="AX109" s="162">
        <f t="shared" si="40"/>
        <v>89059.65</v>
      </c>
      <c r="AY109" s="162">
        <v>97718</v>
      </c>
      <c r="AZ109" s="162">
        <f t="shared" si="41"/>
        <v>92832.1</v>
      </c>
    </row>
    <row r="110" spans="1:245" x14ac:dyDescent="0.2">
      <c r="A110" s="13">
        <v>90</v>
      </c>
      <c r="B110" s="12" t="s">
        <v>220</v>
      </c>
      <c r="C110" s="51">
        <v>1</v>
      </c>
      <c r="D110" s="80"/>
      <c r="E110" s="162">
        <v>235415</v>
      </c>
      <c r="F110" s="162">
        <f t="shared" si="21"/>
        <v>223644.25</v>
      </c>
      <c r="G110" s="162">
        <v>304918</v>
      </c>
      <c r="H110" s="162">
        <f t="shared" si="22"/>
        <v>289672.09999999998</v>
      </c>
      <c r="I110" s="162">
        <v>489379</v>
      </c>
      <c r="J110" s="162">
        <f t="shared" si="22"/>
        <v>464910.05</v>
      </c>
      <c r="K110" s="162">
        <v>553613</v>
      </c>
      <c r="L110" s="162">
        <f t="shared" si="22"/>
        <v>525932.35</v>
      </c>
      <c r="M110" s="162">
        <v>185667</v>
      </c>
      <c r="N110" s="162">
        <f t="shared" si="22"/>
        <v>176383.65</v>
      </c>
      <c r="O110" s="162">
        <v>195380</v>
      </c>
      <c r="P110" s="162">
        <f t="shared" si="23"/>
        <v>185611</v>
      </c>
      <c r="Q110" s="162">
        <v>238583</v>
      </c>
      <c r="R110" s="162">
        <f t="shared" si="24"/>
        <v>226653.85</v>
      </c>
      <c r="S110" s="162">
        <v>657930</v>
      </c>
      <c r="T110" s="162">
        <f t="shared" si="25"/>
        <v>625033.5</v>
      </c>
      <c r="U110" s="162">
        <v>233604</v>
      </c>
      <c r="V110" s="162">
        <f t="shared" si="26"/>
        <v>221923.8</v>
      </c>
      <c r="W110" s="162">
        <v>260406</v>
      </c>
      <c r="X110" s="162">
        <f t="shared" si="27"/>
        <v>247385.7</v>
      </c>
      <c r="Y110" s="162">
        <v>86637</v>
      </c>
      <c r="Z110" s="162">
        <f t="shared" si="28"/>
        <v>82305.149999999994</v>
      </c>
      <c r="AA110" s="162">
        <v>88483</v>
      </c>
      <c r="AB110" s="162">
        <f t="shared" si="29"/>
        <v>84058.85</v>
      </c>
      <c r="AC110" s="162">
        <v>236942</v>
      </c>
      <c r="AD110" s="162">
        <f t="shared" si="30"/>
        <v>225094.9</v>
      </c>
      <c r="AE110" s="162">
        <v>195894</v>
      </c>
      <c r="AF110" s="162">
        <f t="shared" si="31"/>
        <v>186099.3</v>
      </c>
      <c r="AG110" s="162">
        <v>179017</v>
      </c>
      <c r="AH110" s="162">
        <f t="shared" si="32"/>
        <v>170066.15</v>
      </c>
      <c r="AI110" s="162">
        <v>195894</v>
      </c>
      <c r="AJ110" s="162">
        <f t="shared" si="33"/>
        <v>186099.3</v>
      </c>
      <c r="AK110" s="162">
        <v>159902</v>
      </c>
      <c r="AL110" s="162">
        <f t="shared" si="34"/>
        <v>151906.9</v>
      </c>
      <c r="AM110" s="162">
        <v>540718</v>
      </c>
      <c r="AN110" s="162">
        <f t="shared" si="35"/>
        <v>513682.1</v>
      </c>
      <c r="AO110" s="162">
        <v>176091</v>
      </c>
      <c r="AP110" s="162">
        <f t="shared" si="36"/>
        <v>167286.45000000001</v>
      </c>
      <c r="AQ110" s="162">
        <v>180669</v>
      </c>
      <c r="AR110" s="162">
        <f t="shared" si="37"/>
        <v>171635.55</v>
      </c>
      <c r="AS110" s="162">
        <v>189428</v>
      </c>
      <c r="AT110" s="162">
        <f t="shared" si="38"/>
        <v>179956.6</v>
      </c>
      <c r="AU110" s="162">
        <v>981733</v>
      </c>
      <c r="AV110" s="162">
        <f t="shared" si="39"/>
        <v>932646.35</v>
      </c>
      <c r="AW110" s="162">
        <v>312266</v>
      </c>
      <c r="AX110" s="162">
        <f t="shared" si="40"/>
        <v>296652.7</v>
      </c>
      <c r="AY110" s="162">
        <v>156910</v>
      </c>
      <c r="AZ110" s="162">
        <f t="shared" si="41"/>
        <v>149064.5</v>
      </c>
    </row>
    <row r="111" spans="1:245" x14ac:dyDescent="0.2">
      <c r="A111" s="17">
        <v>91</v>
      </c>
      <c r="B111" s="12" t="s">
        <v>221</v>
      </c>
      <c r="C111" s="51">
        <v>1</v>
      </c>
      <c r="D111" s="80"/>
      <c r="E111" s="162">
        <v>286791</v>
      </c>
      <c r="F111" s="162">
        <f t="shared" si="21"/>
        <v>272451.45</v>
      </c>
      <c r="G111" s="162">
        <v>369236</v>
      </c>
      <c r="H111" s="162">
        <f t="shared" si="22"/>
        <v>350774.2</v>
      </c>
      <c r="I111" s="162">
        <v>395168</v>
      </c>
      <c r="J111" s="162">
        <f t="shared" si="22"/>
        <v>375409.6</v>
      </c>
      <c r="K111" s="162">
        <v>403534</v>
      </c>
      <c r="L111" s="162">
        <f t="shared" si="22"/>
        <v>383357.3</v>
      </c>
      <c r="M111" s="162">
        <v>223197</v>
      </c>
      <c r="N111" s="162">
        <f t="shared" si="22"/>
        <v>212037.15</v>
      </c>
      <c r="O111" s="162">
        <v>100461</v>
      </c>
      <c r="P111" s="162">
        <f t="shared" si="23"/>
        <v>95437.95</v>
      </c>
      <c r="Q111" s="162">
        <v>284586</v>
      </c>
      <c r="R111" s="162">
        <f t="shared" si="24"/>
        <v>270356.7</v>
      </c>
      <c r="S111" s="162">
        <v>279190</v>
      </c>
      <c r="T111" s="162">
        <f t="shared" si="25"/>
        <v>265230.5</v>
      </c>
      <c r="U111" s="162">
        <v>191303</v>
      </c>
      <c r="V111" s="162">
        <f t="shared" si="26"/>
        <v>181737.85</v>
      </c>
      <c r="W111" s="162">
        <v>292004</v>
      </c>
      <c r="X111" s="162">
        <f t="shared" si="27"/>
        <v>277403.8</v>
      </c>
      <c r="Y111" s="162">
        <v>325065</v>
      </c>
      <c r="Z111" s="162">
        <f t="shared" si="28"/>
        <v>308811.75</v>
      </c>
      <c r="AA111" s="162">
        <v>337118</v>
      </c>
      <c r="AB111" s="162">
        <f t="shared" si="29"/>
        <v>320262.09999999998</v>
      </c>
      <c r="AC111" s="162">
        <v>315400</v>
      </c>
      <c r="AD111" s="162">
        <f t="shared" si="30"/>
        <v>299630</v>
      </c>
      <c r="AE111" s="162">
        <v>277790</v>
      </c>
      <c r="AF111" s="162">
        <f t="shared" si="31"/>
        <v>263900.5</v>
      </c>
      <c r="AG111" s="162">
        <v>266704</v>
      </c>
      <c r="AH111" s="162">
        <f t="shared" si="32"/>
        <v>253368.8</v>
      </c>
      <c r="AI111" s="162">
        <v>277790</v>
      </c>
      <c r="AJ111" s="162">
        <f t="shared" si="33"/>
        <v>263900.5</v>
      </c>
      <c r="AK111" s="162">
        <v>259440</v>
      </c>
      <c r="AL111" s="162">
        <f t="shared" si="34"/>
        <v>246468</v>
      </c>
      <c r="AM111" s="162">
        <v>654775</v>
      </c>
      <c r="AN111" s="162">
        <f t="shared" si="35"/>
        <v>622036.25</v>
      </c>
      <c r="AO111" s="162">
        <v>279538</v>
      </c>
      <c r="AP111" s="162">
        <f t="shared" si="36"/>
        <v>265561.09999999998</v>
      </c>
      <c r="AQ111" s="162">
        <v>325048</v>
      </c>
      <c r="AR111" s="162">
        <f t="shared" si="37"/>
        <v>308795.59999999998</v>
      </c>
      <c r="AS111" s="162">
        <v>288809</v>
      </c>
      <c r="AT111" s="162">
        <f t="shared" si="38"/>
        <v>274368.55</v>
      </c>
      <c r="AU111" s="162">
        <v>715596</v>
      </c>
      <c r="AV111" s="162">
        <f t="shared" si="39"/>
        <v>679816.2</v>
      </c>
      <c r="AW111" s="162">
        <v>495712</v>
      </c>
      <c r="AX111" s="162">
        <f t="shared" si="40"/>
        <v>470926.4</v>
      </c>
      <c r="AY111" s="162">
        <v>597820</v>
      </c>
      <c r="AZ111" s="162">
        <f t="shared" si="41"/>
        <v>567929</v>
      </c>
    </row>
    <row r="112" spans="1:245" x14ac:dyDescent="0.2">
      <c r="A112" s="13">
        <v>92</v>
      </c>
      <c r="B112" s="12" t="s">
        <v>222</v>
      </c>
      <c r="C112" s="51">
        <v>1</v>
      </c>
      <c r="D112" s="80"/>
      <c r="E112" s="162">
        <v>363306</v>
      </c>
      <c r="F112" s="162">
        <f t="shared" si="21"/>
        <v>345140.7</v>
      </c>
      <c r="G112" s="162">
        <v>236192</v>
      </c>
      <c r="H112" s="162">
        <f t="shared" si="22"/>
        <v>224382.4</v>
      </c>
      <c r="I112" s="162">
        <v>397187</v>
      </c>
      <c r="J112" s="162">
        <f t="shared" si="22"/>
        <v>377327.65</v>
      </c>
      <c r="K112" s="162">
        <v>312964</v>
      </c>
      <c r="L112" s="162">
        <f t="shared" si="22"/>
        <v>297315.8</v>
      </c>
      <c r="M112" s="162">
        <v>184318</v>
      </c>
      <c r="N112" s="162">
        <f t="shared" si="22"/>
        <v>175102.1</v>
      </c>
      <c r="O112" s="162">
        <v>130880</v>
      </c>
      <c r="P112" s="162">
        <f t="shared" si="23"/>
        <v>124336</v>
      </c>
      <c r="Q112" s="162">
        <v>180918</v>
      </c>
      <c r="R112" s="162">
        <f t="shared" si="24"/>
        <v>171872.1</v>
      </c>
      <c r="S112" s="162">
        <v>221052</v>
      </c>
      <c r="T112" s="162">
        <f t="shared" si="25"/>
        <v>209999.4</v>
      </c>
      <c r="U112" s="162">
        <v>183994</v>
      </c>
      <c r="V112" s="162">
        <f t="shared" si="26"/>
        <v>174794.3</v>
      </c>
      <c r="W112" s="162">
        <v>185336</v>
      </c>
      <c r="X112" s="162">
        <f t="shared" si="27"/>
        <v>176069.2</v>
      </c>
      <c r="Y112" s="162">
        <v>240267</v>
      </c>
      <c r="Z112" s="162">
        <f t="shared" si="28"/>
        <v>228253.65</v>
      </c>
      <c r="AA112" s="162">
        <v>249086</v>
      </c>
      <c r="AB112" s="162">
        <f t="shared" si="29"/>
        <v>236631.7</v>
      </c>
      <c r="AC112" s="162">
        <v>235805</v>
      </c>
      <c r="AD112" s="162">
        <f t="shared" si="30"/>
        <v>224014.75</v>
      </c>
      <c r="AE112" s="162">
        <v>202269</v>
      </c>
      <c r="AF112" s="162">
        <f t="shared" si="31"/>
        <v>192155.55</v>
      </c>
      <c r="AG112" s="162">
        <v>193897</v>
      </c>
      <c r="AH112" s="162">
        <f t="shared" si="32"/>
        <v>184202.15</v>
      </c>
      <c r="AI112" s="162">
        <v>202269</v>
      </c>
      <c r="AJ112" s="162">
        <f t="shared" si="33"/>
        <v>192155.55</v>
      </c>
      <c r="AK112" s="162">
        <v>221027</v>
      </c>
      <c r="AL112" s="162">
        <f t="shared" si="34"/>
        <v>209975.65</v>
      </c>
      <c r="AM112" s="162">
        <v>418845</v>
      </c>
      <c r="AN112" s="162">
        <f t="shared" si="35"/>
        <v>397902.75</v>
      </c>
      <c r="AO112" s="162">
        <v>233194</v>
      </c>
      <c r="AP112" s="162">
        <f t="shared" si="36"/>
        <v>221534.3</v>
      </c>
      <c r="AQ112" s="162">
        <v>264060</v>
      </c>
      <c r="AR112" s="162">
        <f t="shared" si="37"/>
        <v>250857</v>
      </c>
      <c r="AS112" s="162">
        <v>243218</v>
      </c>
      <c r="AT112" s="162">
        <f t="shared" si="38"/>
        <v>231057.1</v>
      </c>
      <c r="AU112" s="162">
        <v>554986</v>
      </c>
      <c r="AV112" s="162">
        <f t="shared" si="39"/>
        <v>527236.69999999995</v>
      </c>
      <c r="AW112" s="162">
        <v>413528</v>
      </c>
      <c r="AX112" s="162">
        <f t="shared" si="40"/>
        <v>392851.6</v>
      </c>
      <c r="AY112" s="162">
        <v>441710</v>
      </c>
      <c r="AZ112" s="162">
        <f t="shared" si="41"/>
        <v>419624.5</v>
      </c>
    </row>
    <row r="113" spans="1:245" x14ac:dyDescent="0.2">
      <c r="A113" s="17">
        <v>93</v>
      </c>
      <c r="B113" s="12" t="s">
        <v>223</v>
      </c>
      <c r="C113" s="51">
        <v>1</v>
      </c>
      <c r="D113" s="80"/>
      <c r="E113" s="162">
        <v>77356</v>
      </c>
      <c r="F113" s="162">
        <f t="shared" si="21"/>
        <v>73488.2</v>
      </c>
      <c r="G113" s="162">
        <v>80978</v>
      </c>
      <c r="H113" s="162">
        <f t="shared" si="22"/>
        <v>76929.100000000006</v>
      </c>
      <c r="I113" s="162">
        <v>78565</v>
      </c>
      <c r="J113" s="162">
        <f t="shared" si="22"/>
        <v>74636.75</v>
      </c>
      <c r="K113" s="162">
        <v>72946</v>
      </c>
      <c r="L113" s="162">
        <f t="shared" si="22"/>
        <v>69298.7</v>
      </c>
      <c r="M113" s="162">
        <v>48139</v>
      </c>
      <c r="N113" s="162">
        <f t="shared" si="22"/>
        <v>45732.05</v>
      </c>
      <c r="O113" s="162">
        <v>45143</v>
      </c>
      <c r="P113" s="162">
        <f t="shared" si="23"/>
        <v>42885.85</v>
      </c>
      <c r="Q113" s="162">
        <v>118912</v>
      </c>
      <c r="R113" s="162">
        <f t="shared" si="24"/>
        <v>112966.39999999999</v>
      </c>
      <c r="S113" s="162">
        <v>125343</v>
      </c>
      <c r="T113" s="162">
        <f t="shared" si="25"/>
        <v>119075.85</v>
      </c>
      <c r="U113" s="162">
        <v>57395</v>
      </c>
      <c r="V113" s="162">
        <f t="shared" si="26"/>
        <v>54525.25</v>
      </c>
      <c r="W113" s="162">
        <v>122201</v>
      </c>
      <c r="X113" s="162">
        <f t="shared" si="27"/>
        <v>116090.95</v>
      </c>
      <c r="Y113" s="162">
        <v>70712</v>
      </c>
      <c r="Z113" s="162">
        <f t="shared" si="28"/>
        <v>67176.399999999994</v>
      </c>
      <c r="AA113" s="162">
        <v>72539</v>
      </c>
      <c r="AB113" s="162">
        <f t="shared" si="29"/>
        <v>68912.05</v>
      </c>
      <c r="AC113" s="162">
        <v>70537</v>
      </c>
      <c r="AD113" s="162">
        <f t="shared" si="30"/>
        <v>67010.149999999994</v>
      </c>
      <c r="AE113" s="162">
        <v>61868</v>
      </c>
      <c r="AF113" s="162">
        <f t="shared" si="31"/>
        <v>58774.6</v>
      </c>
      <c r="AG113" s="162">
        <v>56440</v>
      </c>
      <c r="AH113" s="162">
        <f t="shared" si="32"/>
        <v>53618</v>
      </c>
      <c r="AI113" s="162">
        <v>61868</v>
      </c>
      <c r="AJ113" s="162">
        <f t="shared" si="33"/>
        <v>58774.6</v>
      </c>
      <c r="AK113" s="162">
        <v>58545</v>
      </c>
      <c r="AL113" s="162">
        <f t="shared" si="34"/>
        <v>55617.75</v>
      </c>
      <c r="AM113" s="162">
        <v>143600</v>
      </c>
      <c r="AN113" s="162">
        <f t="shared" si="35"/>
        <v>136420</v>
      </c>
      <c r="AO113" s="162">
        <v>65793</v>
      </c>
      <c r="AP113" s="162">
        <f t="shared" si="36"/>
        <v>62503.35</v>
      </c>
      <c r="AQ113" s="162">
        <v>74033</v>
      </c>
      <c r="AR113" s="162">
        <f t="shared" si="37"/>
        <v>70331.350000000006</v>
      </c>
      <c r="AS113" s="162">
        <v>70537</v>
      </c>
      <c r="AT113" s="162">
        <f t="shared" si="38"/>
        <v>67010.149999999994</v>
      </c>
      <c r="AU113" s="162">
        <v>129356</v>
      </c>
      <c r="AV113" s="162">
        <f t="shared" si="39"/>
        <v>122888.2</v>
      </c>
      <c r="AW113" s="162">
        <v>116672</v>
      </c>
      <c r="AX113" s="162">
        <f t="shared" si="40"/>
        <v>110838.39999999999</v>
      </c>
      <c r="AY113" s="162">
        <v>128635</v>
      </c>
      <c r="AZ113" s="162">
        <f t="shared" si="41"/>
        <v>122203.25</v>
      </c>
    </row>
    <row r="114" spans="1:245" x14ac:dyDescent="0.2">
      <c r="A114" s="13">
        <v>94</v>
      </c>
      <c r="B114" s="12" t="s">
        <v>224</v>
      </c>
      <c r="C114" s="51">
        <v>1</v>
      </c>
      <c r="D114" s="80"/>
      <c r="E114" s="162">
        <v>160592</v>
      </c>
      <c r="F114" s="162">
        <f t="shared" si="21"/>
        <v>152562.4</v>
      </c>
      <c r="G114" s="162">
        <v>160592</v>
      </c>
      <c r="H114" s="162">
        <f t="shared" si="22"/>
        <v>152562.4</v>
      </c>
      <c r="I114" s="162">
        <v>33232</v>
      </c>
      <c r="J114" s="162">
        <f t="shared" si="22"/>
        <v>31570.400000000001</v>
      </c>
      <c r="K114" s="162">
        <v>191461</v>
      </c>
      <c r="L114" s="162">
        <f t="shared" si="22"/>
        <v>181887.95</v>
      </c>
      <c r="M114" s="162">
        <v>71128</v>
      </c>
      <c r="N114" s="162">
        <f t="shared" si="22"/>
        <v>67571.600000000006</v>
      </c>
      <c r="O114" s="162">
        <v>128480</v>
      </c>
      <c r="P114" s="162">
        <f t="shared" si="23"/>
        <v>122056</v>
      </c>
      <c r="Q114" s="162">
        <v>44981</v>
      </c>
      <c r="R114" s="162">
        <f t="shared" si="24"/>
        <v>42731.95</v>
      </c>
      <c r="S114" s="162">
        <v>59192</v>
      </c>
      <c r="T114" s="162">
        <f t="shared" si="25"/>
        <v>56232.4</v>
      </c>
      <c r="U114" s="162">
        <v>66092</v>
      </c>
      <c r="V114" s="162">
        <f t="shared" si="26"/>
        <v>62787.4</v>
      </c>
      <c r="W114" s="162">
        <v>50957</v>
      </c>
      <c r="X114" s="162">
        <f t="shared" si="27"/>
        <v>48409.15</v>
      </c>
      <c r="Y114" s="162">
        <v>129589</v>
      </c>
      <c r="Z114" s="162">
        <f t="shared" si="28"/>
        <v>123109.55</v>
      </c>
      <c r="AA114" s="162">
        <v>140450</v>
      </c>
      <c r="AB114" s="162">
        <f t="shared" si="29"/>
        <v>133427.5</v>
      </c>
      <c r="AC114" s="162">
        <v>170775</v>
      </c>
      <c r="AD114" s="162">
        <f t="shared" si="30"/>
        <v>162236.25</v>
      </c>
      <c r="AE114" s="162">
        <v>143060</v>
      </c>
      <c r="AF114" s="162">
        <f t="shared" si="31"/>
        <v>135907</v>
      </c>
      <c r="AG114" s="162">
        <v>128080</v>
      </c>
      <c r="AH114" s="162">
        <f t="shared" si="32"/>
        <v>121676</v>
      </c>
      <c r="AI114" s="162">
        <v>143060</v>
      </c>
      <c r="AJ114" s="162">
        <f t="shared" si="33"/>
        <v>135907</v>
      </c>
      <c r="AK114" s="162">
        <v>71920</v>
      </c>
      <c r="AL114" s="162">
        <f t="shared" si="34"/>
        <v>68324</v>
      </c>
      <c r="AM114" s="162">
        <v>284782</v>
      </c>
      <c r="AN114" s="162">
        <f t="shared" si="35"/>
        <v>270542.90000000002</v>
      </c>
      <c r="AO114" s="162">
        <v>80911</v>
      </c>
      <c r="AP114" s="162">
        <f t="shared" si="36"/>
        <v>76865.45</v>
      </c>
      <c r="AQ114" s="162">
        <v>77171</v>
      </c>
      <c r="AR114" s="162">
        <f t="shared" si="37"/>
        <v>73312.45</v>
      </c>
      <c r="AS114" s="162">
        <v>88317</v>
      </c>
      <c r="AT114" s="162">
        <f t="shared" si="38"/>
        <v>83901.15</v>
      </c>
      <c r="AU114" s="162">
        <v>339522</v>
      </c>
      <c r="AV114" s="162">
        <f t="shared" si="39"/>
        <v>322545.90000000002</v>
      </c>
      <c r="AW114" s="162">
        <v>143480</v>
      </c>
      <c r="AX114" s="162">
        <f t="shared" si="40"/>
        <v>136306</v>
      </c>
      <c r="AY114" s="162">
        <v>249063</v>
      </c>
      <c r="AZ114" s="162">
        <f t="shared" si="41"/>
        <v>236609.85</v>
      </c>
    </row>
    <row r="115" spans="1:245" x14ac:dyDescent="0.2">
      <c r="A115" s="17">
        <v>95</v>
      </c>
      <c r="B115" s="12" t="s">
        <v>225</v>
      </c>
      <c r="C115" s="51">
        <v>1</v>
      </c>
      <c r="D115" s="80"/>
      <c r="E115" s="162">
        <v>258883</v>
      </c>
      <c r="F115" s="162">
        <f t="shared" si="21"/>
        <v>245938.85</v>
      </c>
      <c r="G115" s="162">
        <v>270300</v>
      </c>
      <c r="H115" s="162">
        <f t="shared" si="22"/>
        <v>256785</v>
      </c>
      <c r="I115" s="162">
        <v>352243</v>
      </c>
      <c r="J115" s="162">
        <f t="shared" si="22"/>
        <v>334630.84999999998</v>
      </c>
      <c r="K115" s="162">
        <v>300421</v>
      </c>
      <c r="L115" s="162">
        <f t="shared" si="22"/>
        <v>285399.95</v>
      </c>
      <c r="M115" s="162">
        <v>227319</v>
      </c>
      <c r="N115" s="162">
        <f t="shared" si="22"/>
        <v>215953.05</v>
      </c>
      <c r="O115" s="162">
        <v>183280</v>
      </c>
      <c r="P115" s="162">
        <f t="shared" si="23"/>
        <v>174116</v>
      </c>
      <c r="Q115" s="162">
        <v>287527</v>
      </c>
      <c r="R115" s="162">
        <f t="shared" si="24"/>
        <v>273150.65000000002</v>
      </c>
      <c r="S115" s="162">
        <v>347582</v>
      </c>
      <c r="T115" s="162">
        <f t="shared" si="25"/>
        <v>330202.90000000002</v>
      </c>
      <c r="U115" s="162">
        <v>175556</v>
      </c>
      <c r="V115" s="162">
        <f t="shared" si="26"/>
        <v>166778.20000000001</v>
      </c>
      <c r="W115" s="162">
        <v>286345</v>
      </c>
      <c r="X115" s="162">
        <f t="shared" si="27"/>
        <v>272027.75</v>
      </c>
      <c r="Y115" s="162">
        <v>325065</v>
      </c>
      <c r="Z115" s="162">
        <f t="shared" si="28"/>
        <v>308811.75</v>
      </c>
      <c r="AA115" s="162">
        <v>337118</v>
      </c>
      <c r="AB115" s="162">
        <f t="shared" si="29"/>
        <v>320262.09999999998</v>
      </c>
      <c r="AC115" s="162">
        <v>361251</v>
      </c>
      <c r="AD115" s="162">
        <f t="shared" si="30"/>
        <v>343188.45</v>
      </c>
      <c r="AE115" s="162">
        <v>290543</v>
      </c>
      <c r="AF115" s="162">
        <f t="shared" si="31"/>
        <v>276015.84999999998</v>
      </c>
      <c r="AG115" s="162">
        <v>274871</v>
      </c>
      <c r="AH115" s="162">
        <f t="shared" si="32"/>
        <v>261127.45</v>
      </c>
      <c r="AI115" s="162">
        <v>290543</v>
      </c>
      <c r="AJ115" s="162">
        <f t="shared" si="33"/>
        <v>276015.84999999998</v>
      </c>
      <c r="AK115" s="162">
        <v>291669</v>
      </c>
      <c r="AL115" s="162">
        <f t="shared" si="34"/>
        <v>277085.55</v>
      </c>
      <c r="AM115" s="162">
        <v>479329</v>
      </c>
      <c r="AN115" s="162">
        <f t="shared" si="35"/>
        <v>455362.55</v>
      </c>
      <c r="AO115" s="162">
        <v>307047</v>
      </c>
      <c r="AP115" s="162">
        <f t="shared" si="36"/>
        <v>291694.65000000002</v>
      </c>
      <c r="AQ115" s="162">
        <v>341865</v>
      </c>
      <c r="AR115" s="162">
        <f t="shared" si="37"/>
        <v>324771.75</v>
      </c>
      <c r="AS115" s="162">
        <v>319716</v>
      </c>
      <c r="AT115" s="162">
        <f t="shared" si="38"/>
        <v>303730.2</v>
      </c>
      <c r="AU115" s="162">
        <v>532743</v>
      </c>
      <c r="AV115" s="162">
        <f t="shared" si="39"/>
        <v>506105.85</v>
      </c>
      <c r="AW115" s="162">
        <v>544493</v>
      </c>
      <c r="AX115" s="162">
        <f t="shared" si="40"/>
        <v>517268.35</v>
      </c>
      <c r="AY115" s="162">
        <v>597820</v>
      </c>
      <c r="AZ115" s="162">
        <f t="shared" si="41"/>
        <v>567929</v>
      </c>
    </row>
    <row r="116" spans="1:245" x14ac:dyDescent="0.2">
      <c r="A116" s="13">
        <v>96</v>
      </c>
      <c r="B116" s="12" t="s">
        <v>226</v>
      </c>
      <c r="C116" s="51">
        <v>1</v>
      </c>
      <c r="D116" s="80"/>
      <c r="E116" s="162">
        <v>1804554</v>
      </c>
      <c r="F116" s="162">
        <f t="shared" si="21"/>
        <v>1714326.3</v>
      </c>
      <c r="G116" s="162">
        <v>1291816</v>
      </c>
      <c r="H116" s="162">
        <f t="shared" si="22"/>
        <v>1227225.2</v>
      </c>
      <c r="I116" s="162">
        <v>1473785</v>
      </c>
      <c r="J116" s="162">
        <f t="shared" si="22"/>
        <v>1400095.75</v>
      </c>
      <c r="K116" s="162">
        <v>1329372</v>
      </c>
      <c r="L116" s="162">
        <f t="shared" si="22"/>
        <v>1262903.3999999999</v>
      </c>
      <c r="M116" s="162">
        <v>933656</v>
      </c>
      <c r="N116" s="162">
        <f t="shared" si="22"/>
        <v>886973.2</v>
      </c>
      <c r="O116" s="162">
        <v>604116</v>
      </c>
      <c r="P116" s="162">
        <f t="shared" si="23"/>
        <v>573910.19999999995</v>
      </c>
      <c r="Q116" s="162">
        <v>1193738</v>
      </c>
      <c r="R116" s="162">
        <f t="shared" si="24"/>
        <v>1134051.1000000001</v>
      </c>
      <c r="S116" s="162">
        <v>1346028</v>
      </c>
      <c r="T116" s="162">
        <f t="shared" si="25"/>
        <v>1278726.6000000001</v>
      </c>
      <c r="U116" s="162">
        <v>1231268</v>
      </c>
      <c r="V116" s="162">
        <f t="shared" si="26"/>
        <v>1169704.6000000001</v>
      </c>
      <c r="W116" s="162">
        <v>1144012</v>
      </c>
      <c r="X116" s="162">
        <f t="shared" si="27"/>
        <v>1086811.3999999999</v>
      </c>
      <c r="Y116" s="162">
        <v>1489688</v>
      </c>
      <c r="Z116" s="162">
        <f t="shared" si="28"/>
        <v>1415203.6</v>
      </c>
      <c r="AA116" s="162">
        <v>1539013</v>
      </c>
      <c r="AB116" s="162">
        <f t="shared" si="29"/>
        <v>1462062.35</v>
      </c>
      <c r="AC116" s="162">
        <v>1605291</v>
      </c>
      <c r="AD116" s="162">
        <f t="shared" si="30"/>
        <v>1525026.45</v>
      </c>
      <c r="AE116" s="162">
        <v>1356630</v>
      </c>
      <c r="AF116" s="162">
        <f t="shared" si="31"/>
        <v>1288798.5</v>
      </c>
      <c r="AG116" s="162">
        <v>1295745</v>
      </c>
      <c r="AH116" s="162">
        <f t="shared" si="32"/>
        <v>1230957.75</v>
      </c>
      <c r="AI116" s="162">
        <v>1356630</v>
      </c>
      <c r="AJ116" s="162">
        <f t="shared" si="33"/>
        <v>1288798.5</v>
      </c>
      <c r="AK116" s="162">
        <v>1596963</v>
      </c>
      <c r="AL116" s="162">
        <f t="shared" si="34"/>
        <v>1517114.85</v>
      </c>
      <c r="AM116" s="162">
        <v>2290807</v>
      </c>
      <c r="AN116" s="162">
        <f t="shared" si="35"/>
        <v>2176266.65</v>
      </c>
      <c r="AO116" s="162">
        <v>1702940</v>
      </c>
      <c r="AP116" s="162">
        <f t="shared" si="36"/>
        <v>1617793</v>
      </c>
      <c r="AQ116" s="162">
        <v>1677437</v>
      </c>
      <c r="AR116" s="162">
        <f t="shared" si="37"/>
        <v>1593565.15</v>
      </c>
      <c r="AS116" s="162">
        <v>1790259</v>
      </c>
      <c r="AT116" s="162">
        <f t="shared" si="38"/>
        <v>1700746.05</v>
      </c>
      <c r="AU116" s="162">
        <v>2357405</v>
      </c>
      <c r="AV116" s="162">
        <f t="shared" si="39"/>
        <v>2239534.75</v>
      </c>
      <c r="AW116" s="162">
        <v>3019862</v>
      </c>
      <c r="AX116" s="162">
        <f t="shared" si="40"/>
        <v>2868868.9</v>
      </c>
      <c r="AY116" s="162">
        <v>2729166</v>
      </c>
      <c r="AZ116" s="162">
        <f t="shared" si="41"/>
        <v>2592707.7000000002</v>
      </c>
    </row>
    <row r="117" spans="1:245" x14ac:dyDescent="0.2">
      <c r="A117" s="17">
        <v>97</v>
      </c>
      <c r="B117" s="12" t="s">
        <v>381</v>
      </c>
      <c r="C117" s="51">
        <v>1</v>
      </c>
      <c r="D117" s="80"/>
      <c r="E117" s="162">
        <v>42377</v>
      </c>
      <c r="F117" s="162">
        <f t="shared" si="21"/>
        <v>40258.15</v>
      </c>
      <c r="G117" s="162">
        <v>46547</v>
      </c>
      <c r="H117" s="162">
        <f t="shared" si="22"/>
        <v>44219.65</v>
      </c>
      <c r="I117" s="162">
        <v>44290</v>
      </c>
      <c r="J117" s="162">
        <f t="shared" si="22"/>
        <v>42075.5</v>
      </c>
      <c r="K117" s="162">
        <v>52538</v>
      </c>
      <c r="L117" s="162">
        <f t="shared" si="22"/>
        <v>49911.1</v>
      </c>
      <c r="M117" s="162">
        <v>34752</v>
      </c>
      <c r="N117" s="162">
        <f t="shared" si="22"/>
        <v>33014.400000000001</v>
      </c>
      <c r="O117" s="162">
        <v>39136</v>
      </c>
      <c r="P117" s="162">
        <f t="shared" si="23"/>
        <v>37179.199999999997</v>
      </c>
      <c r="Q117" s="162">
        <v>44964</v>
      </c>
      <c r="R117" s="162">
        <f t="shared" si="24"/>
        <v>42715.8</v>
      </c>
      <c r="S117" s="162">
        <v>45293</v>
      </c>
      <c r="T117" s="162">
        <f t="shared" si="25"/>
        <v>43028.35</v>
      </c>
      <c r="U117" s="162">
        <v>40292</v>
      </c>
      <c r="V117" s="162">
        <f t="shared" si="26"/>
        <v>38277.4</v>
      </c>
      <c r="W117" s="162">
        <v>44676</v>
      </c>
      <c r="X117" s="162">
        <f t="shared" si="27"/>
        <v>42442.2</v>
      </c>
      <c r="Y117" s="162">
        <v>46745</v>
      </c>
      <c r="Z117" s="162">
        <f t="shared" si="28"/>
        <v>44407.75</v>
      </c>
      <c r="AA117" s="162">
        <v>49364</v>
      </c>
      <c r="AB117" s="162">
        <f t="shared" si="29"/>
        <v>46895.8</v>
      </c>
      <c r="AC117" s="162">
        <v>46745</v>
      </c>
      <c r="AD117" s="162">
        <f t="shared" si="30"/>
        <v>44407.75</v>
      </c>
      <c r="AE117" s="162">
        <v>39821</v>
      </c>
      <c r="AF117" s="162">
        <f t="shared" si="31"/>
        <v>37829.949999999997</v>
      </c>
      <c r="AG117" s="162">
        <v>36370</v>
      </c>
      <c r="AH117" s="162">
        <f t="shared" si="32"/>
        <v>34551.5</v>
      </c>
      <c r="AI117" s="162">
        <v>39821</v>
      </c>
      <c r="AJ117" s="162">
        <f t="shared" si="33"/>
        <v>37829.949999999997</v>
      </c>
      <c r="AK117" s="162">
        <v>51760</v>
      </c>
      <c r="AL117" s="162">
        <f t="shared" si="34"/>
        <v>49172</v>
      </c>
      <c r="AM117" s="162">
        <v>82542</v>
      </c>
      <c r="AN117" s="162">
        <f t="shared" si="35"/>
        <v>78414.899999999994</v>
      </c>
      <c r="AO117" s="162">
        <v>54418</v>
      </c>
      <c r="AP117" s="162">
        <f t="shared" si="36"/>
        <v>51697.1</v>
      </c>
      <c r="AQ117" s="162">
        <v>64756</v>
      </c>
      <c r="AR117" s="162">
        <f t="shared" si="37"/>
        <v>61518.2</v>
      </c>
      <c r="AS117" s="162">
        <v>56604</v>
      </c>
      <c r="AT117" s="162">
        <f t="shared" si="38"/>
        <v>53773.8</v>
      </c>
      <c r="AU117" s="162">
        <v>93167</v>
      </c>
      <c r="AV117" s="162">
        <f t="shared" si="39"/>
        <v>88508.65</v>
      </c>
      <c r="AW117" s="162">
        <v>1050200</v>
      </c>
      <c r="AX117" s="162">
        <f t="shared" si="40"/>
        <v>997690</v>
      </c>
      <c r="AY117" s="162">
        <v>87538</v>
      </c>
      <c r="AZ117" s="162">
        <f t="shared" si="41"/>
        <v>83161.100000000006</v>
      </c>
    </row>
    <row r="118" spans="1:245" x14ac:dyDescent="0.2">
      <c r="A118" s="13">
        <v>98</v>
      </c>
      <c r="B118" s="12" t="s">
        <v>382</v>
      </c>
      <c r="C118" s="51">
        <v>1</v>
      </c>
      <c r="D118" s="80"/>
      <c r="E118" s="162">
        <v>60113</v>
      </c>
      <c r="F118" s="162">
        <f t="shared" si="21"/>
        <v>57107.35</v>
      </c>
      <c r="G118" s="162">
        <v>56482</v>
      </c>
      <c r="H118" s="162">
        <f t="shared" si="22"/>
        <v>53657.9</v>
      </c>
      <c r="I118" s="162">
        <v>50528</v>
      </c>
      <c r="J118" s="162">
        <f t="shared" si="22"/>
        <v>48001.599999999999</v>
      </c>
      <c r="K118" s="162">
        <v>34604</v>
      </c>
      <c r="L118" s="162">
        <f t="shared" si="22"/>
        <v>32873.800000000003</v>
      </c>
      <c r="M118" s="162">
        <v>21512</v>
      </c>
      <c r="N118" s="162">
        <f t="shared" si="22"/>
        <v>20436.400000000001</v>
      </c>
      <c r="O118" s="162">
        <v>41919</v>
      </c>
      <c r="P118" s="162">
        <f t="shared" si="23"/>
        <v>39823.050000000003</v>
      </c>
      <c r="Q118" s="162">
        <v>44552</v>
      </c>
      <c r="R118" s="162">
        <f t="shared" si="24"/>
        <v>42324.4</v>
      </c>
      <c r="S118" s="162">
        <v>42974</v>
      </c>
      <c r="T118" s="162">
        <f t="shared" si="25"/>
        <v>40825.300000000003</v>
      </c>
      <c r="U118" s="162">
        <v>37838</v>
      </c>
      <c r="V118" s="162">
        <f t="shared" si="26"/>
        <v>35946.1</v>
      </c>
      <c r="W118" s="162">
        <v>44197</v>
      </c>
      <c r="X118" s="162">
        <f t="shared" si="27"/>
        <v>41987.15</v>
      </c>
      <c r="Y118" s="162">
        <v>60783</v>
      </c>
      <c r="Z118" s="162">
        <f t="shared" si="28"/>
        <v>57743.85</v>
      </c>
      <c r="AA118" s="162">
        <v>63718</v>
      </c>
      <c r="AB118" s="162">
        <f t="shared" si="29"/>
        <v>60532.1</v>
      </c>
      <c r="AC118" s="162">
        <v>65988</v>
      </c>
      <c r="AD118" s="162">
        <f t="shared" si="30"/>
        <v>62688.6</v>
      </c>
      <c r="AE118" s="162">
        <v>63169</v>
      </c>
      <c r="AF118" s="162">
        <f t="shared" si="31"/>
        <v>60010.55</v>
      </c>
      <c r="AG118" s="162">
        <v>58008</v>
      </c>
      <c r="AH118" s="162">
        <f t="shared" si="32"/>
        <v>55107.6</v>
      </c>
      <c r="AI118" s="162">
        <v>63169</v>
      </c>
      <c r="AJ118" s="162">
        <f t="shared" si="33"/>
        <v>60010.55</v>
      </c>
      <c r="AK118" s="162">
        <v>60882</v>
      </c>
      <c r="AL118" s="162">
        <f t="shared" si="34"/>
        <v>57837.9</v>
      </c>
      <c r="AM118" s="162">
        <v>100161</v>
      </c>
      <c r="AN118" s="162">
        <f t="shared" si="35"/>
        <v>95152.95</v>
      </c>
      <c r="AO118" s="162">
        <v>64906</v>
      </c>
      <c r="AP118" s="162">
        <f t="shared" si="36"/>
        <v>61660.7</v>
      </c>
      <c r="AQ118" s="162">
        <v>68299</v>
      </c>
      <c r="AR118" s="162">
        <f t="shared" si="37"/>
        <v>64884.05</v>
      </c>
      <c r="AS118" s="162">
        <v>67093</v>
      </c>
      <c r="AT118" s="162">
        <f t="shared" si="38"/>
        <v>63738.35</v>
      </c>
      <c r="AU118" s="162">
        <v>61364</v>
      </c>
      <c r="AV118" s="162">
        <f t="shared" si="39"/>
        <v>58295.8</v>
      </c>
      <c r="AW118" s="162">
        <v>1254500</v>
      </c>
      <c r="AX118" s="162">
        <f t="shared" si="40"/>
        <v>1191775</v>
      </c>
      <c r="AY118" s="162">
        <v>112992</v>
      </c>
      <c r="AZ118" s="162">
        <f t="shared" si="41"/>
        <v>107342.39999999999</v>
      </c>
    </row>
    <row r="119" spans="1:245" x14ac:dyDescent="0.2">
      <c r="A119" s="17">
        <v>99</v>
      </c>
      <c r="B119" s="12" t="s">
        <v>383</v>
      </c>
      <c r="C119" s="51">
        <v>1</v>
      </c>
      <c r="D119" s="80"/>
      <c r="E119" s="162">
        <v>15017</v>
      </c>
      <c r="F119" s="162">
        <f t="shared" si="21"/>
        <v>14266.15</v>
      </c>
      <c r="G119" s="162">
        <v>15017</v>
      </c>
      <c r="H119" s="162">
        <f t="shared" si="22"/>
        <v>14266.15</v>
      </c>
      <c r="I119" s="162">
        <v>17401</v>
      </c>
      <c r="J119" s="162">
        <f t="shared" si="22"/>
        <v>16530.95</v>
      </c>
      <c r="K119" s="162">
        <v>11452</v>
      </c>
      <c r="L119" s="162">
        <f t="shared" si="22"/>
        <v>10879.4</v>
      </c>
      <c r="M119" s="162">
        <v>10801</v>
      </c>
      <c r="N119" s="162">
        <f t="shared" si="22"/>
        <v>10260.950000000001</v>
      </c>
      <c r="O119" s="162">
        <v>21454</v>
      </c>
      <c r="P119" s="162">
        <f t="shared" si="23"/>
        <v>20381.3</v>
      </c>
      <c r="Q119" s="162">
        <v>16255</v>
      </c>
      <c r="R119" s="162">
        <f t="shared" si="24"/>
        <v>15442.25</v>
      </c>
      <c r="S119" s="162">
        <v>17946</v>
      </c>
      <c r="T119" s="162">
        <f t="shared" si="25"/>
        <v>17048.7</v>
      </c>
      <c r="U119" s="162">
        <v>23158</v>
      </c>
      <c r="V119" s="162">
        <f t="shared" si="26"/>
        <v>22000.1</v>
      </c>
      <c r="W119" s="162">
        <v>20177</v>
      </c>
      <c r="X119" s="162">
        <f t="shared" si="27"/>
        <v>19168.150000000001</v>
      </c>
      <c r="Y119" s="162">
        <v>14859</v>
      </c>
      <c r="Z119" s="162">
        <f t="shared" si="28"/>
        <v>14116.05</v>
      </c>
      <c r="AA119" s="162">
        <v>15646</v>
      </c>
      <c r="AB119" s="162">
        <f t="shared" si="29"/>
        <v>14863.7</v>
      </c>
      <c r="AC119" s="162">
        <v>15279</v>
      </c>
      <c r="AD119" s="162">
        <f t="shared" si="30"/>
        <v>14515.05</v>
      </c>
      <c r="AE119" s="162">
        <v>14036</v>
      </c>
      <c r="AF119" s="162">
        <f t="shared" si="31"/>
        <v>13334.2</v>
      </c>
      <c r="AG119" s="162">
        <v>13207</v>
      </c>
      <c r="AH119" s="162">
        <f t="shared" si="32"/>
        <v>12546.65</v>
      </c>
      <c r="AI119" s="162">
        <v>14036</v>
      </c>
      <c r="AJ119" s="162">
        <f t="shared" si="33"/>
        <v>13334.2</v>
      </c>
      <c r="AK119" s="162">
        <v>18111</v>
      </c>
      <c r="AL119" s="162">
        <f t="shared" si="34"/>
        <v>17205.45</v>
      </c>
      <c r="AM119" s="162">
        <v>26630</v>
      </c>
      <c r="AN119" s="162">
        <f t="shared" si="35"/>
        <v>25298.5</v>
      </c>
      <c r="AO119" s="162">
        <v>20077</v>
      </c>
      <c r="AP119" s="162">
        <f t="shared" si="36"/>
        <v>19073.150000000001</v>
      </c>
      <c r="AQ119" s="162">
        <v>25348</v>
      </c>
      <c r="AR119" s="162">
        <f t="shared" si="37"/>
        <v>24080.6</v>
      </c>
      <c r="AS119" s="162">
        <v>21693</v>
      </c>
      <c r="AT119" s="162">
        <f t="shared" si="38"/>
        <v>20608.349999999999</v>
      </c>
      <c r="AU119" s="162">
        <v>20308</v>
      </c>
      <c r="AV119" s="162">
        <f t="shared" si="39"/>
        <v>19292.599999999999</v>
      </c>
      <c r="AW119" s="162">
        <v>1021145</v>
      </c>
      <c r="AX119" s="162">
        <f t="shared" si="40"/>
        <v>970087.75</v>
      </c>
      <c r="AY119" s="162">
        <v>27745</v>
      </c>
      <c r="AZ119" s="162">
        <f t="shared" si="41"/>
        <v>26357.75</v>
      </c>
    </row>
    <row r="120" spans="1:245" x14ac:dyDescent="0.2">
      <c r="A120" s="13">
        <v>100</v>
      </c>
      <c r="B120" s="12" t="s">
        <v>227</v>
      </c>
      <c r="C120" s="51">
        <v>1</v>
      </c>
      <c r="D120" s="80"/>
      <c r="E120" s="162">
        <v>3045</v>
      </c>
      <c r="F120" s="162">
        <f t="shared" si="21"/>
        <v>2892.75</v>
      </c>
      <c r="G120" s="162">
        <v>3045</v>
      </c>
      <c r="H120" s="162">
        <f t="shared" si="22"/>
        <v>2892.75</v>
      </c>
      <c r="I120" s="162">
        <v>3477</v>
      </c>
      <c r="J120" s="162">
        <f t="shared" si="22"/>
        <v>3303.15</v>
      </c>
      <c r="K120" s="162">
        <v>5536</v>
      </c>
      <c r="L120" s="162">
        <f t="shared" si="22"/>
        <v>5259.2</v>
      </c>
      <c r="M120" s="162">
        <v>2474</v>
      </c>
      <c r="N120" s="162">
        <f t="shared" si="22"/>
        <v>2350.3000000000002</v>
      </c>
      <c r="O120" s="162">
        <v>3064</v>
      </c>
      <c r="P120" s="162">
        <f t="shared" si="23"/>
        <v>2910.8</v>
      </c>
      <c r="Q120" s="162">
        <v>3581</v>
      </c>
      <c r="R120" s="162">
        <f t="shared" si="24"/>
        <v>3401.95</v>
      </c>
      <c r="S120" s="162">
        <v>3583</v>
      </c>
      <c r="T120" s="162">
        <f t="shared" si="25"/>
        <v>3403.85</v>
      </c>
      <c r="U120" s="162">
        <v>3482</v>
      </c>
      <c r="V120" s="162">
        <f t="shared" si="26"/>
        <v>3307.9</v>
      </c>
      <c r="W120" s="162">
        <v>3631</v>
      </c>
      <c r="X120" s="162">
        <f t="shared" si="27"/>
        <v>3449.45</v>
      </c>
      <c r="Y120" s="162">
        <v>3269</v>
      </c>
      <c r="Z120" s="162">
        <f t="shared" si="28"/>
        <v>3105.55</v>
      </c>
      <c r="AA120" s="162">
        <v>3465</v>
      </c>
      <c r="AB120" s="162">
        <f t="shared" si="29"/>
        <v>3291.75</v>
      </c>
      <c r="AC120" s="162">
        <v>1933</v>
      </c>
      <c r="AD120" s="162">
        <f t="shared" si="30"/>
        <v>1836.35</v>
      </c>
      <c r="AE120" s="162">
        <v>1839</v>
      </c>
      <c r="AF120" s="162">
        <f t="shared" si="31"/>
        <v>1747.05</v>
      </c>
      <c r="AG120" s="162">
        <v>1778</v>
      </c>
      <c r="AH120" s="162">
        <f t="shared" si="32"/>
        <v>1689.1</v>
      </c>
      <c r="AI120" s="162">
        <v>1839</v>
      </c>
      <c r="AJ120" s="162">
        <f t="shared" si="33"/>
        <v>1747.05</v>
      </c>
      <c r="AK120" s="162">
        <v>2965</v>
      </c>
      <c r="AL120" s="162">
        <f t="shared" si="34"/>
        <v>2816.75</v>
      </c>
      <c r="AM120" s="162">
        <v>5400</v>
      </c>
      <c r="AN120" s="162">
        <f t="shared" si="35"/>
        <v>5130</v>
      </c>
      <c r="AO120" s="162">
        <v>3257</v>
      </c>
      <c r="AP120" s="162">
        <f t="shared" si="36"/>
        <v>3094.15</v>
      </c>
      <c r="AQ120" s="162">
        <v>3496</v>
      </c>
      <c r="AR120" s="162">
        <f t="shared" si="37"/>
        <v>3321.2</v>
      </c>
      <c r="AS120" s="162">
        <v>3496</v>
      </c>
      <c r="AT120" s="162">
        <f t="shared" si="38"/>
        <v>3321.2</v>
      </c>
      <c r="AU120" s="162">
        <v>9817</v>
      </c>
      <c r="AV120" s="162">
        <f t="shared" si="39"/>
        <v>9326.15</v>
      </c>
      <c r="AW120" s="162">
        <v>50000</v>
      </c>
      <c r="AX120" s="162">
        <f t="shared" si="40"/>
        <v>47500</v>
      </c>
      <c r="AY120" s="162">
        <v>6144</v>
      </c>
      <c r="AZ120" s="162">
        <f t="shared" si="41"/>
        <v>5836.8</v>
      </c>
    </row>
    <row r="121" spans="1:245" x14ac:dyDescent="0.2">
      <c r="A121" s="17">
        <v>101</v>
      </c>
      <c r="B121" s="12" t="s">
        <v>421</v>
      </c>
      <c r="C121" s="51">
        <v>1</v>
      </c>
      <c r="D121" s="80"/>
      <c r="E121" s="162">
        <v>12597</v>
      </c>
      <c r="F121" s="162">
        <f t="shared" si="21"/>
        <v>11967.15</v>
      </c>
      <c r="G121" s="162">
        <v>12597</v>
      </c>
      <c r="H121" s="162">
        <f t="shared" si="22"/>
        <v>11967.15</v>
      </c>
      <c r="I121" s="162">
        <v>13925</v>
      </c>
      <c r="J121" s="162">
        <f t="shared" si="22"/>
        <v>13228.75</v>
      </c>
      <c r="K121" s="162">
        <v>12091</v>
      </c>
      <c r="L121" s="162">
        <f t="shared" si="22"/>
        <v>11486.45</v>
      </c>
      <c r="M121" s="162">
        <v>7988</v>
      </c>
      <c r="N121" s="162">
        <f t="shared" si="22"/>
        <v>7588.6</v>
      </c>
      <c r="O121" s="162">
        <v>13191</v>
      </c>
      <c r="P121" s="162">
        <f t="shared" si="23"/>
        <v>12531.45</v>
      </c>
      <c r="Q121" s="162">
        <v>14376</v>
      </c>
      <c r="R121" s="162">
        <f t="shared" si="24"/>
        <v>13657.2</v>
      </c>
      <c r="S121" s="162">
        <v>13835</v>
      </c>
      <c r="T121" s="162">
        <f t="shared" si="25"/>
        <v>13143.25</v>
      </c>
      <c r="U121" s="162">
        <v>13873</v>
      </c>
      <c r="V121" s="162">
        <f t="shared" si="26"/>
        <v>13179.35</v>
      </c>
      <c r="W121" s="162">
        <v>14592</v>
      </c>
      <c r="X121" s="162">
        <f t="shared" si="27"/>
        <v>13862.4</v>
      </c>
      <c r="Y121" s="162">
        <v>21991</v>
      </c>
      <c r="Z121" s="162">
        <f t="shared" si="28"/>
        <v>20891.45</v>
      </c>
      <c r="AA121" s="162">
        <v>22617</v>
      </c>
      <c r="AB121" s="162">
        <f t="shared" si="29"/>
        <v>21486.15</v>
      </c>
      <c r="AC121" s="162">
        <v>11800</v>
      </c>
      <c r="AD121" s="162">
        <f t="shared" si="30"/>
        <v>11210</v>
      </c>
      <c r="AE121" s="162">
        <v>10814</v>
      </c>
      <c r="AF121" s="162">
        <f t="shared" si="31"/>
        <v>10273.299999999999</v>
      </c>
      <c r="AG121" s="162">
        <v>10158</v>
      </c>
      <c r="AH121" s="162">
        <f t="shared" si="32"/>
        <v>9650.1</v>
      </c>
      <c r="AI121" s="162">
        <v>10814</v>
      </c>
      <c r="AJ121" s="162">
        <f t="shared" si="33"/>
        <v>10273.299999999999</v>
      </c>
      <c r="AK121" s="162">
        <v>10206</v>
      </c>
      <c r="AL121" s="162">
        <f t="shared" si="34"/>
        <v>9695.7000000000007</v>
      </c>
      <c r="AM121" s="162">
        <v>22339</v>
      </c>
      <c r="AN121" s="162">
        <f t="shared" si="35"/>
        <v>21222.05</v>
      </c>
      <c r="AO121" s="162">
        <v>11081</v>
      </c>
      <c r="AP121" s="162">
        <f t="shared" si="36"/>
        <v>10526.95</v>
      </c>
      <c r="AQ121" s="162">
        <v>11800</v>
      </c>
      <c r="AR121" s="162">
        <f t="shared" si="37"/>
        <v>11210</v>
      </c>
      <c r="AS121" s="162">
        <v>11800</v>
      </c>
      <c r="AT121" s="162">
        <f t="shared" si="38"/>
        <v>11210</v>
      </c>
      <c r="AU121" s="162">
        <v>21442</v>
      </c>
      <c r="AV121" s="162">
        <f t="shared" si="39"/>
        <v>20369.900000000001</v>
      </c>
      <c r="AW121" s="162">
        <v>125000</v>
      </c>
      <c r="AX121" s="162">
        <f t="shared" si="40"/>
        <v>118750</v>
      </c>
      <c r="AY121" s="162">
        <v>40108</v>
      </c>
      <c r="AZ121" s="162">
        <f t="shared" si="41"/>
        <v>38102.6</v>
      </c>
    </row>
    <row r="122" spans="1:245" x14ac:dyDescent="0.2">
      <c r="A122" s="13">
        <v>102</v>
      </c>
      <c r="B122" s="12" t="s">
        <v>422</v>
      </c>
      <c r="C122" s="51">
        <v>1</v>
      </c>
      <c r="D122" s="80"/>
      <c r="E122" s="162">
        <v>62421</v>
      </c>
      <c r="F122" s="162">
        <f t="shared" si="21"/>
        <v>59299.95</v>
      </c>
      <c r="G122" s="162">
        <v>62421</v>
      </c>
      <c r="H122" s="162">
        <f t="shared" si="22"/>
        <v>59299.95</v>
      </c>
      <c r="I122" s="162">
        <v>69100</v>
      </c>
      <c r="J122" s="162">
        <f t="shared" si="22"/>
        <v>65645</v>
      </c>
      <c r="K122" s="162">
        <v>67561</v>
      </c>
      <c r="L122" s="162">
        <f t="shared" si="22"/>
        <v>64182.95</v>
      </c>
      <c r="M122" s="162">
        <v>62741</v>
      </c>
      <c r="N122" s="162">
        <f t="shared" si="22"/>
        <v>59603.95</v>
      </c>
      <c r="O122" s="162">
        <v>69916</v>
      </c>
      <c r="P122" s="162">
        <f t="shared" si="23"/>
        <v>66420.2</v>
      </c>
      <c r="Q122" s="162">
        <v>69938</v>
      </c>
      <c r="R122" s="162">
        <f t="shared" si="24"/>
        <v>66441.100000000006</v>
      </c>
      <c r="S122" s="162">
        <v>70114</v>
      </c>
      <c r="T122" s="162">
        <f t="shared" si="25"/>
        <v>66608.3</v>
      </c>
      <c r="U122" s="162">
        <v>69916</v>
      </c>
      <c r="V122" s="162">
        <f t="shared" si="26"/>
        <v>66420.2</v>
      </c>
      <c r="W122" s="162">
        <v>70269</v>
      </c>
      <c r="X122" s="162">
        <f t="shared" si="27"/>
        <v>66755.55</v>
      </c>
      <c r="Y122" s="162">
        <v>67740</v>
      </c>
      <c r="Z122" s="162">
        <f t="shared" si="28"/>
        <v>64353</v>
      </c>
      <c r="AA122" s="162">
        <v>68396</v>
      </c>
      <c r="AB122" s="162">
        <f t="shared" si="29"/>
        <v>64976.2</v>
      </c>
      <c r="AC122" s="162">
        <v>79855</v>
      </c>
      <c r="AD122" s="162">
        <f t="shared" si="30"/>
        <v>75862.25</v>
      </c>
      <c r="AE122" s="162">
        <v>77054</v>
      </c>
      <c r="AF122" s="162">
        <f t="shared" si="31"/>
        <v>73201.3</v>
      </c>
      <c r="AG122" s="162">
        <v>75187</v>
      </c>
      <c r="AH122" s="162">
        <f t="shared" si="32"/>
        <v>71427.649999999994</v>
      </c>
      <c r="AI122" s="162">
        <v>77054</v>
      </c>
      <c r="AJ122" s="162">
        <f t="shared" si="33"/>
        <v>73201.3</v>
      </c>
      <c r="AK122" s="162">
        <v>75308</v>
      </c>
      <c r="AL122" s="162">
        <f t="shared" si="34"/>
        <v>71542.600000000006</v>
      </c>
      <c r="AM122" s="162">
        <v>110693</v>
      </c>
      <c r="AN122" s="162">
        <f t="shared" si="35"/>
        <v>105158.35</v>
      </c>
      <c r="AO122" s="162">
        <v>77804</v>
      </c>
      <c r="AP122" s="162">
        <f t="shared" si="36"/>
        <v>73913.8</v>
      </c>
      <c r="AQ122" s="162">
        <v>79960</v>
      </c>
      <c r="AR122" s="162">
        <f t="shared" si="37"/>
        <v>75962</v>
      </c>
      <c r="AS122" s="162">
        <v>79855</v>
      </c>
      <c r="AT122" s="162">
        <f t="shared" si="38"/>
        <v>75862.25</v>
      </c>
      <c r="AU122" s="162">
        <v>119808</v>
      </c>
      <c r="AV122" s="162">
        <f t="shared" si="39"/>
        <v>113817.60000000001</v>
      </c>
      <c r="AW122" s="162">
        <v>254500</v>
      </c>
      <c r="AX122" s="162">
        <f t="shared" si="40"/>
        <v>241775</v>
      </c>
      <c r="AY122" s="162">
        <v>121288</v>
      </c>
      <c r="AZ122" s="162">
        <f t="shared" si="41"/>
        <v>115223.6</v>
      </c>
    </row>
    <row r="123" spans="1:245" ht="13.5" thickBot="1" x14ac:dyDescent="0.25">
      <c r="A123" s="17">
        <v>103</v>
      </c>
      <c r="B123" s="16" t="s">
        <v>228</v>
      </c>
      <c r="C123" s="51">
        <v>1</v>
      </c>
      <c r="D123" s="80"/>
      <c r="E123" s="85" t="s">
        <v>8</v>
      </c>
      <c r="F123" s="85" t="str">
        <f t="shared" si="21"/>
        <v>N/A</v>
      </c>
      <c r="G123" s="88" t="s">
        <v>8</v>
      </c>
      <c r="H123" s="88" t="str">
        <f t="shared" si="22"/>
        <v>N/A</v>
      </c>
      <c r="I123" s="162">
        <v>75557</v>
      </c>
      <c r="J123" s="162">
        <f t="shared" si="22"/>
        <v>71779.149999999994</v>
      </c>
      <c r="K123" s="162">
        <v>86130</v>
      </c>
      <c r="L123" s="162">
        <f t="shared" si="22"/>
        <v>81823.5</v>
      </c>
      <c r="M123" s="162">
        <v>166883</v>
      </c>
      <c r="N123" s="162">
        <f t="shared" si="22"/>
        <v>158538.85</v>
      </c>
      <c r="O123" s="162">
        <v>57798</v>
      </c>
      <c r="P123" s="162">
        <f t="shared" si="23"/>
        <v>54908.1</v>
      </c>
      <c r="Q123" s="162">
        <v>153512</v>
      </c>
      <c r="R123" s="162">
        <f t="shared" si="24"/>
        <v>145836.4</v>
      </c>
      <c r="S123" s="162">
        <v>163264</v>
      </c>
      <c r="T123" s="162">
        <f t="shared" si="25"/>
        <v>155100.79999999999</v>
      </c>
      <c r="U123" s="162">
        <v>126523</v>
      </c>
      <c r="V123" s="162">
        <f t="shared" si="26"/>
        <v>120196.85</v>
      </c>
      <c r="W123" s="162">
        <v>155466</v>
      </c>
      <c r="X123" s="162">
        <f t="shared" si="27"/>
        <v>147692.70000000001</v>
      </c>
      <c r="Y123" s="88" t="s">
        <v>8</v>
      </c>
      <c r="Z123" s="88" t="str">
        <f t="shared" si="28"/>
        <v>N/A</v>
      </c>
      <c r="AA123" s="88" t="s">
        <v>8</v>
      </c>
      <c r="AB123" s="88" t="str">
        <f t="shared" si="29"/>
        <v>N/A</v>
      </c>
      <c r="AC123" s="88" t="s">
        <v>8</v>
      </c>
      <c r="AD123" s="88" t="str">
        <f t="shared" si="30"/>
        <v>N/A</v>
      </c>
      <c r="AE123" s="162">
        <v>111880</v>
      </c>
      <c r="AF123" s="162">
        <f t="shared" si="31"/>
        <v>106286</v>
      </c>
      <c r="AG123" s="162">
        <v>111880</v>
      </c>
      <c r="AH123" s="162">
        <f t="shared" si="32"/>
        <v>106286</v>
      </c>
      <c r="AI123" s="162">
        <v>111880</v>
      </c>
      <c r="AJ123" s="162">
        <f t="shared" si="33"/>
        <v>106286</v>
      </c>
      <c r="AK123" s="88" t="s">
        <v>8</v>
      </c>
      <c r="AL123" s="88" t="str">
        <f t="shared" si="34"/>
        <v>N/A</v>
      </c>
      <c r="AM123" s="85" t="s">
        <v>8</v>
      </c>
      <c r="AN123" s="85" t="str">
        <f t="shared" si="35"/>
        <v>N/A</v>
      </c>
      <c r="AO123" s="88" t="s">
        <v>8</v>
      </c>
      <c r="AP123" s="88" t="str">
        <f t="shared" si="36"/>
        <v>N/A</v>
      </c>
      <c r="AQ123" s="88" t="s">
        <v>8</v>
      </c>
      <c r="AR123" s="121" t="str">
        <f t="shared" si="37"/>
        <v>N/A</v>
      </c>
      <c r="AS123" s="121" t="s">
        <v>8</v>
      </c>
      <c r="AT123" s="121" t="str">
        <f t="shared" si="38"/>
        <v>N/A</v>
      </c>
      <c r="AU123" s="162">
        <v>152737</v>
      </c>
      <c r="AV123" s="192">
        <f t="shared" si="39"/>
        <v>145100.15</v>
      </c>
      <c r="AW123" s="122" t="s">
        <v>8</v>
      </c>
      <c r="AX123" s="122" t="str">
        <f t="shared" si="40"/>
        <v>N/A</v>
      </c>
      <c r="AY123" s="122" t="s">
        <v>8</v>
      </c>
      <c r="AZ123" s="122" t="str">
        <f t="shared" si="41"/>
        <v>N/A</v>
      </c>
    </row>
    <row r="124" spans="1:245" s="47" customFormat="1" ht="13.5" thickBot="1" x14ac:dyDescent="0.25">
      <c r="A124" s="61"/>
      <c r="B124" s="64" t="s">
        <v>142</v>
      </c>
      <c r="C124" s="76"/>
      <c r="D124" s="74"/>
      <c r="E124" s="89"/>
      <c r="F124" s="89">
        <f t="shared" si="21"/>
        <v>0</v>
      </c>
      <c r="G124" s="89"/>
      <c r="H124" s="89">
        <f t="shared" si="22"/>
        <v>0</v>
      </c>
      <c r="I124" s="89"/>
      <c r="J124" s="89">
        <f t="shared" si="22"/>
        <v>0</v>
      </c>
      <c r="K124" s="89"/>
      <c r="L124" s="89">
        <f t="shared" si="22"/>
        <v>0</v>
      </c>
      <c r="M124" s="89"/>
      <c r="N124" s="89">
        <f t="shared" si="22"/>
        <v>0</v>
      </c>
      <c r="O124" s="89"/>
      <c r="P124" s="89">
        <f t="shared" si="23"/>
        <v>0</v>
      </c>
      <c r="Q124" s="89"/>
      <c r="R124" s="89">
        <f t="shared" si="24"/>
        <v>0</v>
      </c>
      <c r="S124" s="89"/>
      <c r="T124" s="89">
        <f t="shared" si="25"/>
        <v>0</v>
      </c>
      <c r="U124" s="89"/>
      <c r="V124" s="89">
        <f t="shared" si="26"/>
        <v>0</v>
      </c>
      <c r="W124" s="89"/>
      <c r="X124" s="89">
        <f t="shared" si="27"/>
        <v>0</v>
      </c>
      <c r="Y124" s="89"/>
      <c r="Z124" s="89">
        <f t="shared" si="28"/>
        <v>0</v>
      </c>
      <c r="AA124" s="89"/>
      <c r="AB124" s="89">
        <f t="shared" si="29"/>
        <v>0</v>
      </c>
      <c r="AC124" s="89"/>
      <c r="AD124" s="89">
        <f t="shared" si="30"/>
        <v>0</v>
      </c>
      <c r="AE124" s="89"/>
      <c r="AF124" s="89">
        <f t="shared" si="31"/>
        <v>0</v>
      </c>
      <c r="AG124" s="89"/>
      <c r="AH124" s="89">
        <f t="shared" si="32"/>
        <v>0</v>
      </c>
      <c r="AI124" s="89"/>
      <c r="AJ124" s="89">
        <f t="shared" si="33"/>
        <v>0</v>
      </c>
      <c r="AK124" s="89"/>
      <c r="AL124" s="89">
        <f t="shared" si="34"/>
        <v>0</v>
      </c>
      <c r="AM124" s="89"/>
      <c r="AN124" s="89">
        <f t="shared" si="35"/>
        <v>0</v>
      </c>
      <c r="AO124" s="89"/>
      <c r="AP124" s="89">
        <f t="shared" si="36"/>
        <v>0</v>
      </c>
      <c r="AQ124" s="89"/>
      <c r="AR124" s="119">
        <f t="shared" si="37"/>
        <v>0</v>
      </c>
      <c r="AS124" s="119"/>
      <c r="AT124" s="190">
        <f t="shared" si="38"/>
        <v>0</v>
      </c>
      <c r="AU124" s="126"/>
      <c r="AV124" s="126">
        <f t="shared" si="39"/>
        <v>0</v>
      </c>
      <c r="AW124" s="124"/>
      <c r="AX124" s="124">
        <f t="shared" si="40"/>
        <v>0</v>
      </c>
      <c r="AY124" s="124"/>
      <c r="AZ124" s="124">
        <f t="shared" si="41"/>
        <v>0</v>
      </c>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c r="HT124" s="1"/>
      <c r="HU124" s="1"/>
      <c r="HV124" s="1"/>
      <c r="HW124" s="1"/>
      <c r="HX124" s="1"/>
      <c r="HY124" s="1"/>
      <c r="HZ124" s="1"/>
      <c r="IA124" s="1"/>
      <c r="IB124" s="1"/>
      <c r="IC124" s="1"/>
      <c r="ID124" s="1"/>
      <c r="IE124" s="1"/>
      <c r="IF124" s="1"/>
      <c r="IG124" s="1"/>
      <c r="IH124" s="1"/>
      <c r="II124" s="1"/>
      <c r="IJ124" s="1"/>
      <c r="IK124" s="1"/>
    </row>
    <row r="125" spans="1:245" x14ac:dyDescent="0.2">
      <c r="A125" s="18">
        <v>104</v>
      </c>
      <c r="B125" s="11" t="s">
        <v>272</v>
      </c>
      <c r="C125" s="52">
        <v>1</v>
      </c>
      <c r="D125" s="80"/>
      <c r="E125" s="162">
        <v>49586</v>
      </c>
      <c r="F125" s="162">
        <f t="shared" si="21"/>
        <v>47106.7</v>
      </c>
      <c r="G125" s="162">
        <v>42775</v>
      </c>
      <c r="H125" s="162">
        <f t="shared" si="22"/>
        <v>40636.25</v>
      </c>
      <c r="I125" s="162">
        <v>19408</v>
      </c>
      <c r="J125" s="162">
        <f t="shared" si="22"/>
        <v>18437.599999999999</v>
      </c>
      <c r="K125" s="162">
        <v>60365</v>
      </c>
      <c r="L125" s="162">
        <f t="shared" si="22"/>
        <v>57346.75</v>
      </c>
      <c r="M125" s="88" t="s">
        <v>8</v>
      </c>
      <c r="N125" s="88" t="str">
        <f t="shared" si="22"/>
        <v>N/A</v>
      </c>
      <c r="O125" s="85" t="s">
        <v>8</v>
      </c>
      <c r="P125" s="85" t="str">
        <f t="shared" si="23"/>
        <v>N/A</v>
      </c>
      <c r="Q125" s="162">
        <v>41076</v>
      </c>
      <c r="R125" s="162">
        <f t="shared" si="24"/>
        <v>39022.199999999997</v>
      </c>
      <c r="S125" s="162">
        <v>45764</v>
      </c>
      <c r="T125" s="162">
        <f t="shared" si="25"/>
        <v>43475.8</v>
      </c>
      <c r="U125" s="162">
        <v>42929</v>
      </c>
      <c r="V125" s="162">
        <f t="shared" si="26"/>
        <v>40782.550000000003</v>
      </c>
      <c r="W125" s="162">
        <v>42684</v>
      </c>
      <c r="X125" s="162">
        <f t="shared" si="27"/>
        <v>40549.800000000003</v>
      </c>
      <c r="Y125" s="162">
        <v>46603</v>
      </c>
      <c r="Z125" s="162">
        <f t="shared" si="28"/>
        <v>44272.85</v>
      </c>
      <c r="AA125" s="162">
        <v>48117</v>
      </c>
      <c r="AB125" s="162">
        <f t="shared" si="29"/>
        <v>45711.15</v>
      </c>
      <c r="AC125" s="162">
        <v>56475</v>
      </c>
      <c r="AD125" s="162">
        <f t="shared" si="30"/>
        <v>53651.25</v>
      </c>
      <c r="AE125" s="162">
        <v>52724</v>
      </c>
      <c r="AF125" s="162">
        <f t="shared" si="31"/>
        <v>50087.8</v>
      </c>
      <c r="AG125" s="162">
        <v>50222</v>
      </c>
      <c r="AH125" s="162">
        <f t="shared" si="32"/>
        <v>47710.9</v>
      </c>
      <c r="AI125" s="162">
        <v>52724</v>
      </c>
      <c r="AJ125" s="162">
        <f t="shared" si="33"/>
        <v>50087.8</v>
      </c>
      <c r="AK125" s="162">
        <v>43822</v>
      </c>
      <c r="AL125" s="162">
        <f t="shared" si="34"/>
        <v>41630.9</v>
      </c>
      <c r="AM125" s="162">
        <v>75854</v>
      </c>
      <c r="AN125" s="162">
        <f t="shared" si="35"/>
        <v>72061.3</v>
      </c>
      <c r="AO125" s="162">
        <v>46004</v>
      </c>
      <c r="AP125" s="162">
        <f t="shared" si="36"/>
        <v>43703.8</v>
      </c>
      <c r="AQ125" s="162">
        <v>49367</v>
      </c>
      <c r="AR125" s="162">
        <f t="shared" si="37"/>
        <v>46898.65</v>
      </c>
      <c r="AS125" s="162">
        <v>47799</v>
      </c>
      <c r="AT125" s="162">
        <f t="shared" si="38"/>
        <v>45409.05</v>
      </c>
      <c r="AU125" s="162">
        <v>107047</v>
      </c>
      <c r="AV125" s="162">
        <f t="shared" si="39"/>
        <v>101694.65</v>
      </c>
      <c r="AW125" s="162">
        <v>158900</v>
      </c>
      <c r="AX125" s="162">
        <f t="shared" si="40"/>
        <v>150955</v>
      </c>
      <c r="AY125" s="162">
        <v>85328</v>
      </c>
      <c r="AZ125" s="162">
        <f t="shared" si="41"/>
        <v>81061.600000000006</v>
      </c>
    </row>
    <row r="126" spans="1:245" x14ac:dyDescent="0.2">
      <c r="A126" s="14">
        <v>105</v>
      </c>
      <c r="B126" s="12" t="s">
        <v>273</v>
      </c>
      <c r="C126" s="51">
        <v>1</v>
      </c>
      <c r="D126" s="80"/>
      <c r="E126" s="162">
        <v>631290</v>
      </c>
      <c r="F126" s="162">
        <f t="shared" si="21"/>
        <v>599725.5</v>
      </c>
      <c r="G126" s="162">
        <v>1197191</v>
      </c>
      <c r="H126" s="162">
        <f t="shared" si="22"/>
        <v>1137331.45</v>
      </c>
      <c r="I126" s="162">
        <v>1237520</v>
      </c>
      <c r="J126" s="162">
        <f t="shared" si="22"/>
        <v>1175644</v>
      </c>
      <c r="K126" s="162">
        <v>1717653</v>
      </c>
      <c r="L126" s="162">
        <f t="shared" si="22"/>
        <v>1631770.35</v>
      </c>
      <c r="M126" s="162">
        <v>1019465</v>
      </c>
      <c r="N126" s="162">
        <f t="shared" si="22"/>
        <v>968491.75</v>
      </c>
      <c r="O126" s="162">
        <v>560449</v>
      </c>
      <c r="P126" s="162">
        <f t="shared" si="23"/>
        <v>532426.55000000005</v>
      </c>
      <c r="Q126" s="162">
        <v>784996</v>
      </c>
      <c r="R126" s="162">
        <f t="shared" si="24"/>
        <v>745746.2</v>
      </c>
      <c r="S126" s="162">
        <v>1056457</v>
      </c>
      <c r="T126" s="162">
        <f t="shared" si="25"/>
        <v>1003634.15</v>
      </c>
      <c r="U126" s="162">
        <v>784431</v>
      </c>
      <c r="V126" s="162">
        <f t="shared" si="26"/>
        <v>745209.45</v>
      </c>
      <c r="W126" s="162">
        <v>819157</v>
      </c>
      <c r="X126" s="162">
        <f t="shared" si="27"/>
        <v>778199.15</v>
      </c>
      <c r="Y126" s="162">
        <v>1114294</v>
      </c>
      <c r="Z126" s="162">
        <f t="shared" si="28"/>
        <v>1058579.3</v>
      </c>
      <c r="AA126" s="162">
        <v>1147057</v>
      </c>
      <c r="AB126" s="162">
        <f t="shared" si="29"/>
        <v>1089704.1499999999</v>
      </c>
      <c r="AC126" s="162">
        <v>1323564</v>
      </c>
      <c r="AD126" s="162">
        <f t="shared" si="30"/>
        <v>1257385.8</v>
      </c>
      <c r="AE126" s="162">
        <v>1138140</v>
      </c>
      <c r="AF126" s="162">
        <f t="shared" si="31"/>
        <v>1081233</v>
      </c>
      <c r="AG126" s="162">
        <v>1084450</v>
      </c>
      <c r="AH126" s="162">
        <f t="shared" si="32"/>
        <v>1030227.5</v>
      </c>
      <c r="AI126" s="162">
        <v>1138140</v>
      </c>
      <c r="AJ126" s="162">
        <f t="shared" si="33"/>
        <v>1081233</v>
      </c>
      <c r="AK126" s="162">
        <v>932511</v>
      </c>
      <c r="AL126" s="162">
        <f t="shared" si="34"/>
        <v>885885.45</v>
      </c>
      <c r="AM126" s="162">
        <v>2123006</v>
      </c>
      <c r="AN126" s="162">
        <f t="shared" si="35"/>
        <v>2016855.7</v>
      </c>
      <c r="AO126" s="162">
        <v>1049519</v>
      </c>
      <c r="AP126" s="162">
        <f t="shared" si="36"/>
        <v>997043.05</v>
      </c>
      <c r="AQ126" s="162">
        <v>1338208</v>
      </c>
      <c r="AR126" s="162">
        <f t="shared" si="37"/>
        <v>1271297.6000000001</v>
      </c>
      <c r="AS126" s="162">
        <v>1082006</v>
      </c>
      <c r="AT126" s="162">
        <f t="shared" si="38"/>
        <v>1027905.7</v>
      </c>
      <c r="AU126" s="162">
        <v>3045953</v>
      </c>
      <c r="AV126" s="162">
        <f t="shared" si="39"/>
        <v>2893655.35</v>
      </c>
      <c r="AW126" s="162">
        <v>6021541</v>
      </c>
      <c r="AX126" s="162">
        <f t="shared" si="40"/>
        <v>5720463.9500000002</v>
      </c>
      <c r="AY126" s="162">
        <v>2034102</v>
      </c>
      <c r="AZ126" s="162">
        <f t="shared" si="41"/>
        <v>1932396.9</v>
      </c>
    </row>
    <row r="127" spans="1:245" x14ac:dyDescent="0.2">
      <c r="A127" s="18">
        <v>106</v>
      </c>
      <c r="B127" s="12" t="s">
        <v>384</v>
      </c>
      <c r="C127" s="51">
        <v>1</v>
      </c>
      <c r="D127" s="80"/>
      <c r="E127" s="162">
        <v>383093</v>
      </c>
      <c r="F127" s="162">
        <f t="shared" si="21"/>
        <v>363938.35</v>
      </c>
      <c r="G127" s="162">
        <v>372830</v>
      </c>
      <c r="H127" s="162">
        <f t="shared" si="22"/>
        <v>354188.5</v>
      </c>
      <c r="I127" s="162">
        <v>660632</v>
      </c>
      <c r="J127" s="162">
        <f t="shared" si="22"/>
        <v>627600.4</v>
      </c>
      <c r="K127" s="162">
        <v>626714</v>
      </c>
      <c r="L127" s="162">
        <f t="shared" si="22"/>
        <v>595378.30000000005</v>
      </c>
      <c r="M127" s="162">
        <v>742139</v>
      </c>
      <c r="N127" s="162">
        <f t="shared" si="22"/>
        <v>705032.05</v>
      </c>
      <c r="O127" s="162">
        <v>309686</v>
      </c>
      <c r="P127" s="162">
        <f t="shared" si="23"/>
        <v>294201.7</v>
      </c>
      <c r="Q127" s="162">
        <v>338624</v>
      </c>
      <c r="R127" s="162">
        <f t="shared" si="24"/>
        <v>321692.79999999999</v>
      </c>
      <c r="S127" s="162">
        <v>746983</v>
      </c>
      <c r="T127" s="162">
        <f t="shared" si="25"/>
        <v>709633.85</v>
      </c>
      <c r="U127" s="162">
        <v>588697</v>
      </c>
      <c r="V127" s="162">
        <f t="shared" si="26"/>
        <v>559262.15</v>
      </c>
      <c r="W127" s="162">
        <v>355286</v>
      </c>
      <c r="X127" s="162">
        <f t="shared" si="27"/>
        <v>337521.7</v>
      </c>
      <c r="Y127" s="162">
        <v>487274</v>
      </c>
      <c r="Z127" s="162">
        <f t="shared" si="28"/>
        <v>462910.3</v>
      </c>
      <c r="AA127" s="162">
        <v>521142</v>
      </c>
      <c r="AB127" s="162">
        <f t="shared" si="29"/>
        <v>495084.9</v>
      </c>
      <c r="AC127" s="162">
        <v>663556</v>
      </c>
      <c r="AD127" s="162">
        <f t="shared" si="30"/>
        <v>630378.19999999995</v>
      </c>
      <c r="AE127" s="162">
        <v>578444</v>
      </c>
      <c r="AF127" s="162">
        <f t="shared" si="31"/>
        <v>549521.80000000005</v>
      </c>
      <c r="AG127" s="162">
        <v>556666</v>
      </c>
      <c r="AH127" s="162">
        <f t="shared" si="32"/>
        <v>528832.69999999995</v>
      </c>
      <c r="AI127" s="162">
        <v>578444</v>
      </c>
      <c r="AJ127" s="162">
        <f t="shared" si="33"/>
        <v>549521.80000000005</v>
      </c>
      <c r="AK127" s="162">
        <v>504187</v>
      </c>
      <c r="AL127" s="162">
        <f t="shared" si="34"/>
        <v>478977.65</v>
      </c>
      <c r="AM127" s="162">
        <v>661148</v>
      </c>
      <c r="AN127" s="162">
        <f t="shared" si="35"/>
        <v>628090.6</v>
      </c>
      <c r="AO127" s="162">
        <v>566942</v>
      </c>
      <c r="AP127" s="162">
        <f t="shared" si="36"/>
        <v>538594.9</v>
      </c>
      <c r="AQ127" s="162">
        <v>1300181</v>
      </c>
      <c r="AR127" s="162">
        <f t="shared" si="37"/>
        <v>1235171.95</v>
      </c>
      <c r="AS127" s="162">
        <v>602458</v>
      </c>
      <c r="AT127" s="162">
        <f t="shared" si="38"/>
        <v>572335.1</v>
      </c>
      <c r="AU127" s="162">
        <v>1111366</v>
      </c>
      <c r="AV127" s="162">
        <f t="shared" si="39"/>
        <v>1055797.7</v>
      </c>
      <c r="AW127" s="162">
        <v>3254582</v>
      </c>
      <c r="AX127" s="162">
        <f t="shared" si="40"/>
        <v>3091852.9</v>
      </c>
      <c r="AY127" s="162">
        <v>924153</v>
      </c>
      <c r="AZ127" s="162">
        <f t="shared" si="41"/>
        <v>877945.35</v>
      </c>
    </row>
    <row r="128" spans="1:245" x14ac:dyDescent="0.2">
      <c r="A128" s="14">
        <v>107</v>
      </c>
      <c r="B128" s="12" t="s">
        <v>164</v>
      </c>
      <c r="C128" s="51">
        <v>1</v>
      </c>
      <c r="D128" s="80"/>
      <c r="E128" s="162">
        <v>663766</v>
      </c>
      <c r="F128" s="162">
        <f t="shared" si="21"/>
        <v>630577.69999999995</v>
      </c>
      <c r="G128" s="162">
        <v>676521</v>
      </c>
      <c r="H128" s="162">
        <f t="shared" si="22"/>
        <v>642694.94999999995</v>
      </c>
      <c r="I128" s="162">
        <v>658803</v>
      </c>
      <c r="J128" s="162">
        <f t="shared" si="22"/>
        <v>625862.85</v>
      </c>
      <c r="K128" s="162">
        <v>527131</v>
      </c>
      <c r="L128" s="162">
        <f t="shared" si="22"/>
        <v>500774.45</v>
      </c>
      <c r="M128" s="162">
        <v>752318</v>
      </c>
      <c r="N128" s="162">
        <f t="shared" si="22"/>
        <v>714702.1</v>
      </c>
      <c r="O128" s="88" t="s">
        <v>8</v>
      </c>
      <c r="P128" s="88" t="str">
        <f t="shared" si="23"/>
        <v>N/A</v>
      </c>
      <c r="Q128" s="162">
        <v>704556</v>
      </c>
      <c r="R128" s="162">
        <f t="shared" si="24"/>
        <v>669328.19999999995</v>
      </c>
      <c r="S128" s="162">
        <v>790807</v>
      </c>
      <c r="T128" s="162">
        <f t="shared" si="25"/>
        <v>751266.65</v>
      </c>
      <c r="U128" s="85" t="s">
        <v>8</v>
      </c>
      <c r="V128" s="85" t="str">
        <f t="shared" si="26"/>
        <v>N/A</v>
      </c>
      <c r="W128" s="162">
        <v>732557</v>
      </c>
      <c r="X128" s="162">
        <f t="shared" si="27"/>
        <v>695929.15</v>
      </c>
      <c r="Y128" s="162">
        <v>716000</v>
      </c>
      <c r="Z128" s="162">
        <f t="shared" si="28"/>
        <v>680200</v>
      </c>
      <c r="AA128" s="162">
        <v>737778</v>
      </c>
      <c r="AB128" s="162">
        <f t="shared" si="29"/>
        <v>700889.1</v>
      </c>
      <c r="AC128" s="162">
        <v>737799</v>
      </c>
      <c r="AD128" s="162">
        <f t="shared" si="30"/>
        <v>700909.05</v>
      </c>
      <c r="AE128" s="88" t="s">
        <v>8</v>
      </c>
      <c r="AF128" s="88" t="str">
        <f t="shared" si="31"/>
        <v>N/A</v>
      </c>
      <c r="AG128" s="88" t="s">
        <v>8</v>
      </c>
      <c r="AH128" s="88" t="str">
        <f t="shared" si="32"/>
        <v>N/A</v>
      </c>
      <c r="AI128" s="88" t="s">
        <v>8</v>
      </c>
      <c r="AJ128" s="88" t="str">
        <f t="shared" si="33"/>
        <v>N/A</v>
      </c>
      <c r="AK128" s="162">
        <v>658621</v>
      </c>
      <c r="AL128" s="162">
        <f t="shared" si="34"/>
        <v>625689.94999999995</v>
      </c>
      <c r="AM128" s="162">
        <v>1199689</v>
      </c>
      <c r="AN128" s="162">
        <f t="shared" si="35"/>
        <v>1139704.55</v>
      </c>
      <c r="AO128" s="162">
        <v>691375</v>
      </c>
      <c r="AP128" s="162">
        <f t="shared" si="36"/>
        <v>656806.25</v>
      </c>
      <c r="AQ128" s="162">
        <v>602396</v>
      </c>
      <c r="AR128" s="162">
        <f t="shared" si="37"/>
        <v>572276.19999999995</v>
      </c>
      <c r="AS128" s="162">
        <v>715248</v>
      </c>
      <c r="AT128" s="162">
        <f t="shared" si="38"/>
        <v>679485.6</v>
      </c>
      <c r="AU128" s="162">
        <v>934772</v>
      </c>
      <c r="AV128" s="162">
        <f t="shared" si="39"/>
        <v>888033.4</v>
      </c>
      <c r="AW128" s="162">
        <v>4257845</v>
      </c>
      <c r="AX128" s="162">
        <f t="shared" si="40"/>
        <v>4044952.75</v>
      </c>
      <c r="AY128" s="162">
        <v>1308318</v>
      </c>
      <c r="AZ128" s="162">
        <f t="shared" si="41"/>
        <v>1242902.1000000001</v>
      </c>
    </row>
    <row r="129" spans="1:52" x14ac:dyDescent="0.2">
      <c r="A129" s="18">
        <v>108</v>
      </c>
      <c r="B129" s="12" t="s">
        <v>501</v>
      </c>
      <c r="C129" s="51">
        <v>1</v>
      </c>
      <c r="D129" s="80"/>
      <c r="E129" s="162">
        <v>208943</v>
      </c>
      <c r="F129" s="162">
        <f t="shared" si="21"/>
        <v>198495.85</v>
      </c>
      <c r="G129" s="162">
        <v>201384</v>
      </c>
      <c r="H129" s="162">
        <f t="shared" si="22"/>
        <v>191314.8</v>
      </c>
      <c r="I129" s="162">
        <v>156579</v>
      </c>
      <c r="J129" s="162">
        <f t="shared" si="22"/>
        <v>148750.04999999999</v>
      </c>
      <c r="K129" s="162">
        <v>442239</v>
      </c>
      <c r="L129" s="162">
        <f t="shared" si="22"/>
        <v>420127.05</v>
      </c>
      <c r="M129" s="162">
        <v>411838</v>
      </c>
      <c r="N129" s="162">
        <f t="shared" si="22"/>
        <v>391246.1</v>
      </c>
      <c r="O129" s="162">
        <v>237478</v>
      </c>
      <c r="P129" s="162">
        <f t="shared" si="23"/>
        <v>225604.1</v>
      </c>
      <c r="Q129" s="162">
        <v>119063</v>
      </c>
      <c r="R129" s="162">
        <f t="shared" si="24"/>
        <v>113109.85</v>
      </c>
      <c r="S129" s="162">
        <v>416586</v>
      </c>
      <c r="T129" s="162">
        <f t="shared" si="25"/>
        <v>395756.7</v>
      </c>
      <c r="U129" s="162">
        <v>137998</v>
      </c>
      <c r="V129" s="162">
        <f t="shared" si="26"/>
        <v>131098.1</v>
      </c>
      <c r="W129" s="162">
        <v>118731</v>
      </c>
      <c r="X129" s="162">
        <f t="shared" si="27"/>
        <v>112794.45</v>
      </c>
      <c r="Y129" s="162">
        <v>162324</v>
      </c>
      <c r="Z129" s="162">
        <f t="shared" si="28"/>
        <v>154207.79999999999</v>
      </c>
      <c r="AA129" s="162">
        <v>168069</v>
      </c>
      <c r="AB129" s="162">
        <f t="shared" si="29"/>
        <v>159665.54999999999</v>
      </c>
      <c r="AC129" s="162">
        <v>157331</v>
      </c>
      <c r="AD129" s="162">
        <f t="shared" si="30"/>
        <v>149464.45000000001</v>
      </c>
      <c r="AE129" s="162">
        <v>138975</v>
      </c>
      <c r="AF129" s="162">
        <f t="shared" si="31"/>
        <v>132026.25</v>
      </c>
      <c r="AG129" s="162">
        <v>133730</v>
      </c>
      <c r="AH129" s="162">
        <f t="shared" si="32"/>
        <v>127043.5</v>
      </c>
      <c r="AI129" s="162">
        <v>138975</v>
      </c>
      <c r="AJ129" s="162">
        <f t="shared" si="33"/>
        <v>132026.25</v>
      </c>
      <c r="AK129" s="162">
        <v>169069</v>
      </c>
      <c r="AL129" s="162">
        <f t="shared" si="34"/>
        <v>160615.54999999999</v>
      </c>
      <c r="AM129" s="162">
        <v>357119</v>
      </c>
      <c r="AN129" s="162">
        <f t="shared" si="35"/>
        <v>339263.05</v>
      </c>
      <c r="AO129" s="162">
        <v>180397</v>
      </c>
      <c r="AP129" s="162">
        <f t="shared" si="36"/>
        <v>171377.15</v>
      </c>
      <c r="AQ129" s="162">
        <v>154783</v>
      </c>
      <c r="AR129" s="162">
        <f t="shared" si="37"/>
        <v>147043.85</v>
      </c>
      <c r="AS129" s="162">
        <v>189728</v>
      </c>
      <c r="AT129" s="162">
        <f t="shared" si="38"/>
        <v>180241.6</v>
      </c>
      <c r="AU129" s="162">
        <v>784233</v>
      </c>
      <c r="AV129" s="162">
        <f t="shared" si="39"/>
        <v>745021.35</v>
      </c>
      <c r="AW129" s="162">
        <v>1245874</v>
      </c>
      <c r="AX129" s="162">
        <f t="shared" si="40"/>
        <v>1183580.3</v>
      </c>
      <c r="AY129" s="162">
        <v>298040</v>
      </c>
      <c r="AZ129" s="162">
        <f t="shared" si="41"/>
        <v>283138</v>
      </c>
    </row>
    <row r="130" spans="1:52" x14ac:dyDescent="0.2">
      <c r="A130" s="14">
        <v>109</v>
      </c>
      <c r="B130" s="12" t="s">
        <v>229</v>
      </c>
      <c r="C130" s="51">
        <v>1</v>
      </c>
      <c r="D130" s="80"/>
      <c r="E130" s="162">
        <v>98380</v>
      </c>
      <c r="F130" s="162">
        <f t="shared" si="21"/>
        <v>93461</v>
      </c>
      <c r="G130" s="162">
        <v>66449</v>
      </c>
      <c r="H130" s="162">
        <f t="shared" si="22"/>
        <v>63126.55</v>
      </c>
      <c r="I130" s="162">
        <v>79752</v>
      </c>
      <c r="J130" s="162">
        <f t="shared" si="22"/>
        <v>75764.399999999994</v>
      </c>
      <c r="K130" s="162">
        <v>71920</v>
      </c>
      <c r="L130" s="162">
        <f t="shared" si="22"/>
        <v>68324</v>
      </c>
      <c r="M130" s="162">
        <v>98375</v>
      </c>
      <c r="N130" s="162">
        <f t="shared" si="22"/>
        <v>93456.25</v>
      </c>
      <c r="O130" s="162">
        <v>41086</v>
      </c>
      <c r="P130" s="162">
        <f t="shared" si="23"/>
        <v>39031.699999999997</v>
      </c>
      <c r="Q130" s="162">
        <v>51974</v>
      </c>
      <c r="R130" s="162">
        <f t="shared" si="24"/>
        <v>49375.3</v>
      </c>
      <c r="S130" s="162">
        <v>100459</v>
      </c>
      <c r="T130" s="162">
        <f t="shared" si="25"/>
        <v>95436.05</v>
      </c>
      <c r="U130" s="162">
        <v>57790</v>
      </c>
      <c r="V130" s="162">
        <f t="shared" si="26"/>
        <v>54900.5</v>
      </c>
      <c r="W130" s="162">
        <v>49718</v>
      </c>
      <c r="X130" s="162">
        <f t="shared" si="27"/>
        <v>47232.1</v>
      </c>
      <c r="Y130" s="162">
        <v>48408</v>
      </c>
      <c r="Z130" s="162">
        <f t="shared" si="28"/>
        <v>45987.6</v>
      </c>
      <c r="AA130" s="162">
        <v>50453</v>
      </c>
      <c r="AB130" s="162">
        <f t="shared" si="29"/>
        <v>47930.35</v>
      </c>
      <c r="AC130" s="162">
        <v>79942</v>
      </c>
      <c r="AD130" s="162">
        <f t="shared" si="30"/>
        <v>75944.899999999994</v>
      </c>
      <c r="AE130" s="162">
        <v>72144</v>
      </c>
      <c r="AF130" s="162">
        <f t="shared" si="31"/>
        <v>68536.800000000003</v>
      </c>
      <c r="AG130" s="162">
        <v>66946</v>
      </c>
      <c r="AH130" s="162">
        <f t="shared" si="32"/>
        <v>63598.7</v>
      </c>
      <c r="AI130" s="162">
        <v>72144</v>
      </c>
      <c r="AJ130" s="162">
        <f t="shared" si="33"/>
        <v>68536.800000000003</v>
      </c>
      <c r="AK130" s="162">
        <v>88312</v>
      </c>
      <c r="AL130" s="162">
        <f t="shared" si="34"/>
        <v>83896.4</v>
      </c>
      <c r="AM130" s="162">
        <v>117835</v>
      </c>
      <c r="AN130" s="162">
        <f t="shared" si="35"/>
        <v>111943.25</v>
      </c>
      <c r="AO130" s="162">
        <v>98963</v>
      </c>
      <c r="AP130" s="162">
        <f t="shared" si="36"/>
        <v>94014.85</v>
      </c>
      <c r="AQ130" s="162">
        <v>64576</v>
      </c>
      <c r="AR130" s="162">
        <f t="shared" si="37"/>
        <v>61347.199999999997</v>
      </c>
      <c r="AS130" s="162">
        <v>107732</v>
      </c>
      <c r="AT130" s="162">
        <f t="shared" si="38"/>
        <v>102345.4</v>
      </c>
      <c r="AU130" s="162">
        <v>127537</v>
      </c>
      <c r="AV130" s="162">
        <f t="shared" si="39"/>
        <v>121160.15</v>
      </c>
      <c r="AW130" s="162">
        <v>354511</v>
      </c>
      <c r="AX130" s="162">
        <f t="shared" si="40"/>
        <v>336785.45</v>
      </c>
      <c r="AY130" s="162">
        <v>89469</v>
      </c>
      <c r="AZ130" s="162">
        <f t="shared" si="41"/>
        <v>84995.55</v>
      </c>
    </row>
    <row r="131" spans="1:52" x14ac:dyDescent="0.2">
      <c r="A131" s="18">
        <v>110</v>
      </c>
      <c r="B131" s="12" t="s">
        <v>230</v>
      </c>
      <c r="C131" s="51">
        <v>1</v>
      </c>
      <c r="D131" s="80"/>
      <c r="E131" s="162">
        <v>65616</v>
      </c>
      <c r="F131" s="162">
        <f t="shared" si="21"/>
        <v>62335.199999999997</v>
      </c>
      <c r="G131" s="162">
        <v>97492</v>
      </c>
      <c r="H131" s="162">
        <f t="shared" si="22"/>
        <v>92617.4</v>
      </c>
      <c r="I131" s="162">
        <v>111302</v>
      </c>
      <c r="J131" s="162">
        <f t="shared" si="22"/>
        <v>105736.9</v>
      </c>
      <c r="K131" s="162">
        <v>90969</v>
      </c>
      <c r="L131" s="162">
        <f t="shared" si="22"/>
        <v>86420.55</v>
      </c>
      <c r="M131" s="162">
        <v>90623</v>
      </c>
      <c r="N131" s="162">
        <f t="shared" si="22"/>
        <v>86091.85</v>
      </c>
      <c r="O131" s="162">
        <v>47049</v>
      </c>
      <c r="P131" s="162">
        <f t="shared" si="23"/>
        <v>44696.55</v>
      </c>
      <c r="Q131" s="162">
        <v>52586</v>
      </c>
      <c r="R131" s="162">
        <f t="shared" si="24"/>
        <v>49956.7</v>
      </c>
      <c r="S131" s="162">
        <v>91921</v>
      </c>
      <c r="T131" s="162">
        <f t="shared" si="25"/>
        <v>87324.95</v>
      </c>
      <c r="U131" s="162">
        <v>106952</v>
      </c>
      <c r="V131" s="162">
        <f t="shared" si="26"/>
        <v>101604.4</v>
      </c>
      <c r="W131" s="162">
        <v>54726</v>
      </c>
      <c r="X131" s="162">
        <f t="shared" si="27"/>
        <v>51989.7</v>
      </c>
      <c r="Y131" s="162">
        <v>48423</v>
      </c>
      <c r="Z131" s="162">
        <f t="shared" si="28"/>
        <v>46001.85</v>
      </c>
      <c r="AA131" s="162">
        <v>50469</v>
      </c>
      <c r="AB131" s="162">
        <f t="shared" si="29"/>
        <v>47945.55</v>
      </c>
      <c r="AC131" s="162">
        <v>100196</v>
      </c>
      <c r="AD131" s="162">
        <f t="shared" si="30"/>
        <v>95186.2</v>
      </c>
      <c r="AE131" s="162">
        <v>85865</v>
      </c>
      <c r="AF131" s="162">
        <f t="shared" si="31"/>
        <v>81571.75</v>
      </c>
      <c r="AG131" s="162">
        <v>78643</v>
      </c>
      <c r="AH131" s="162">
        <f t="shared" si="32"/>
        <v>74710.850000000006</v>
      </c>
      <c r="AI131" s="162">
        <v>85865</v>
      </c>
      <c r="AJ131" s="162">
        <f t="shared" si="33"/>
        <v>81571.75</v>
      </c>
      <c r="AK131" s="162">
        <v>101004</v>
      </c>
      <c r="AL131" s="162">
        <f t="shared" si="34"/>
        <v>95953.8</v>
      </c>
      <c r="AM131" s="162">
        <v>172884</v>
      </c>
      <c r="AN131" s="162">
        <f t="shared" si="35"/>
        <v>164239.79999999999</v>
      </c>
      <c r="AO131" s="162">
        <v>112552</v>
      </c>
      <c r="AP131" s="162">
        <f t="shared" si="36"/>
        <v>106924.4</v>
      </c>
      <c r="AQ131" s="162">
        <v>131346</v>
      </c>
      <c r="AR131" s="162">
        <f t="shared" si="37"/>
        <v>124778.7</v>
      </c>
      <c r="AS131" s="162">
        <v>116090</v>
      </c>
      <c r="AT131" s="162">
        <f t="shared" si="38"/>
        <v>110285.5</v>
      </c>
      <c r="AU131" s="162">
        <v>161317</v>
      </c>
      <c r="AV131" s="162">
        <f t="shared" si="39"/>
        <v>153251.15</v>
      </c>
      <c r="AW131" s="162">
        <v>260000</v>
      </c>
      <c r="AX131" s="162">
        <f t="shared" si="40"/>
        <v>247000</v>
      </c>
      <c r="AY131" s="162">
        <v>89497</v>
      </c>
      <c r="AZ131" s="162">
        <f t="shared" si="41"/>
        <v>85022.15</v>
      </c>
    </row>
    <row r="132" spans="1:52" x14ac:dyDescent="0.2">
      <c r="A132" s="14">
        <v>111</v>
      </c>
      <c r="B132" s="12" t="s">
        <v>231</v>
      </c>
      <c r="C132" s="51">
        <v>1</v>
      </c>
      <c r="D132" s="80"/>
      <c r="E132" s="162">
        <v>278520</v>
      </c>
      <c r="F132" s="162">
        <f t="shared" si="21"/>
        <v>264594</v>
      </c>
      <c r="G132" s="162">
        <v>178262</v>
      </c>
      <c r="H132" s="162">
        <f t="shared" si="22"/>
        <v>169348.9</v>
      </c>
      <c r="I132" s="162">
        <v>204563</v>
      </c>
      <c r="J132" s="162">
        <f t="shared" si="22"/>
        <v>194334.85</v>
      </c>
      <c r="K132" s="162">
        <v>214760</v>
      </c>
      <c r="L132" s="162">
        <f t="shared" si="22"/>
        <v>204022</v>
      </c>
      <c r="M132" s="162">
        <v>225240</v>
      </c>
      <c r="N132" s="162">
        <f t="shared" si="22"/>
        <v>213978</v>
      </c>
      <c r="O132" s="88" t="s">
        <v>8</v>
      </c>
      <c r="P132" s="88" t="str">
        <f t="shared" si="23"/>
        <v>N/A</v>
      </c>
      <c r="Q132" s="162">
        <v>204780</v>
      </c>
      <c r="R132" s="162">
        <f t="shared" si="24"/>
        <v>194541</v>
      </c>
      <c r="S132" s="162">
        <v>210913</v>
      </c>
      <c r="T132" s="162">
        <f t="shared" si="25"/>
        <v>200367.35</v>
      </c>
      <c r="U132" s="162">
        <v>197218</v>
      </c>
      <c r="V132" s="162">
        <f t="shared" si="26"/>
        <v>187357.1</v>
      </c>
      <c r="W132" s="162">
        <v>190524</v>
      </c>
      <c r="X132" s="162">
        <f t="shared" si="27"/>
        <v>180997.8</v>
      </c>
      <c r="Y132" s="162">
        <v>176107</v>
      </c>
      <c r="Z132" s="162">
        <f t="shared" si="28"/>
        <v>167301.65</v>
      </c>
      <c r="AA132" s="162">
        <v>188473</v>
      </c>
      <c r="AB132" s="162">
        <f t="shared" si="29"/>
        <v>179049.35</v>
      </c>
      <c r="AC132" s="162">
        <v>176107</v>
      </c>
      <c r="AD132" s="162">
        <f t="shared" si="30"/>
        <v>167301.65</v>
      </c>
      <c r="AE132" s="162">
        <v>157557</v>
      </c>
      <c r="AF132" s="162">
        <f t="shared" si="31"/>
        <v>149679.15</v>
      </c>
      <c r="AG132" s="162">
        <v>145191</v>
      </c>
      <c r="AH132" s="162">
        <f t="shared" si="32"/>
        <v>137931.45000000001</v>
      </c>
      <c r="AI132" s="162">
        <v>157557</v>
      </c>
      <c r="AJ132" s="162">
        <f t="shared" si="33"/>
        <v>149679.15</v>
      </c>
      <c r="AK132" s="162">
        <v>103425</v>
      </c>
      <c r="AL132" s="162">
        <f t="shared" si="34"/>
        <v>98253.75</v>
      </c>
      <c r="AM132" s="162">
        <v>316116</v>
      </c>
      <c r="AN132" s="162">
        <f t="shared" si="35"/>
        <v>300310.2</v>
      </c>
      <c r="AO132" s="162">
        <v>112424</v>
      </c>
      <c r="AP132" s="162">
        <f t="shared" si="36"/>
        <v>106802.8</v>
      </c>
      <c r="AQ132" s="162">
        <v>181246</v>
      </c>
      <c r="AR132" s="162">
        <f t="shared" si="37"/>
        <v>172183.7</v>
      </c>
      <c r="AS132" s="162">
        <v>119834</v>
      </c>
      <c r="AT132" s="162">
        <f t="shared" si="38"/>
        <v>113842.3</v>
      </c>
      <c r="AU132" s="162">
        <v>380838</v>
      </c>
      <c r="AV132" s="162">
        <f t="shared" si="39"/>
        <v>361796.1</v>
      </c>
      <c r="AW132" s="162">
        <v>485000</v>
      </c>
      <c r="AX132" s="162">
        <f t="shared" si="40"/>
        <v>460750</v>
      </c>
      <c r="AY132" s="162">
        <v>334223</v>
      </c>
      <c r="AZ132" s="162">
        <f t="shared" si="41"/>
        <v>317511.84999999998</v>
      </c>
    </row>
    <row r="133" spans="1:52" x14ac:dyDescent="0.2">
      <c r="A133" s="18">
        <v>112</v>
      </c>
      <c r="B133" s="12" t="s">
        <v>232</v>
      </c>
      <c r="C133" s="51">
        <v>1</v>
      </c>
      <c r="D133" s="80"/>
      <c r="E133" s="162">
        <v>92114</v>
      </c>
      <c r="F133" s="162">
        <f t="shared" si="21"/>
        <v>87508.3</v>
      </c>
      <c r="G133" s="162">
        <v>178262</v>
      </c>
      <c r="H133" s="162">
        <f t="shared" si="22"/>
        <v>169348.9</v>
      </c>
      <c r="I133" s="162">
        <v>204601</v>
      </c>
      <c r="J133" s="162">
        <f t="shared" si="22"/>
        <v>194370.95</v>
      </c>
      <c r="K133" s="162">
        <v>217929</v>
      </c>
      <c r="L133" s="162">
        <f t="shared" si="22"/>
        <v>207032.55</v>
      </c>
      <c r="M133" s="162">
        <v>225220</v>
      </c>
      <c r="N133" s="162">
        <f t="shared" si="22"/>
        <v>213959</v>
      </c>
      <c r="O133" s="88" t="s">
        <v>8</v>
      </c>
      <c r="P133" s="88" t="str">
        <f t="shared" si="23"/>
        <v>N/A</v>
      </c>
      <c r="Q133" s="162">
        <v>204780</v>
      </c>
      <c r="R133" s="162">
        <f t="shared" si="24"/>
        <v>194541</v>
      </c>
      <c r="S133" s="162">
        <v>210913</v>
      </c>
      <c r="T133" s="162">
        <f t="shared" si="25"/>
        <v>200367.35</v>
      </c>
      <c r="U133" s="162">
        <v>192464</v>
      </c>
      <c r="V133" s="162">
        <f t="shared" si="26"/>
        <v>182840.8</v>
      </c>
      <c r="W133" s="162">
        <v>190531</v>
      </c>
      <c r="X133" s="162">
        <f t="shared" si="27"/>
        <v>181004.45</v>
      </c>
      <c r="Y133" s="162">
        <v>168030</v>
      </c>
      <c r="Z133" s="162">
        <f t="shared" si="28"/>
        <v>159628.5</v>
      </c>
      <c r="AA133" s="162">
        <v>179589</v>
      </c>
      <c r="AB133" s="162">
        <f t="shared" si="29"/>
        <v>170609.55</v>
      </c>
      <c r="AC133" s="162">
        <v>182977</v>
      </c>
      <c r="AD133" s="162">
        <f t="shared" si="30"/>
        <v>173828.15</v>
      </c>
      <c r="AE133" s="162">
        <v>163394</v>
      </c>
      <c r="AF133" s="162">
        <f t="shared" si="31"/>
        <v>155224.29999999999</v>
      </c>
      <c r="AG133" s="162">
        <v>150341</v>
      </c>
      <c r="AH133" s="162">
        <f t="shared" si="32"/>
        <v>142823.95000000001</v>
      </c>
      <c r="AI133" s="162">
        <v>163394</v>
      </c>
      <c r="AJ133" s="162">
        <f t="shared" si="33"/>
        <v>155224.29999999999</v>
      </c>
      <c r="AK133" s="162">
        <v>103425</v>
      </c>
      <c r="AL133" s="162">
        <f t="shared" si="34"/>
        <v>98253.75</v>
      </c>
      <c r="AM133" s="162">
        <v>316116</v>
      </c>
      <c r="AN133" s="162">
        <f t="shared" si="35"/>
        <v>300310.2</v>
      </c>
      <c r="AO133" s="162">
        <v>112424</v>
      </c>
      <c r="AP133" s="162">
        <f t="shared" si="36"/>
        <v>106802.8</v>
      </c>
      <c r="AQ133" s="162">
        <v>190004</v>
      </c>
      <c r="AR133" s="162">
        <f t="shared" si="37"/>
        <v>180503.8</v>
      </c>
      <c r="AS133" s="162">
        <v>119834</v>
      </c>
      <c r="AT133" s="162">
        <f t="shared" si="38"/>
        <v>113842.3</v>
      </c>
      <c r="AU133" s="162">
        <v>386458</v>
      </c>
      <c r="AV133" s="162">
        <f t="shared" si="39"/>
        <v>367135.1</v>
      </c>
      <c r="AW133" s="162">
        <v>655522</v>
      </c>
      <c r="AX133" s="162">
        <f t="shared" si="40"/>
        <v>622745.9</v>
      </c>
      <c r="AY133" s="162">
        <v>318469</v>
      </c>
      <c r="AZ133" s="162">
        <f t="shared" si="41"/>
        <v>302545.55</v>
      </c>
    </row>
    <row r="134" spans="1:52" x14ac:dyDescent="0.2">
      <c r="A134" s="14">
        <v>113</v>
      </c>
      <c r="B134" s="12" t="s">
        <v>233</v>
      </c>
      <c r="C134" s="51">
        <v>1</v>
      </c>
      <c r="D134" s="80"/>
      <c r="E134" s="162">
        <v>419104</v>
      </c>
      <c r="F134" s="162">
        <f t="shared" si="21"/>
        <v>398148.8</v>
      </c>
      <c r="G134" s="162">
        <v>408841</v>
      </c>
      <c r="H134" s="162">
        <f t="shared" si="22"/>
        <v>388398.95</v>
      </c>
      <c r="I134" s="162">
        <v>337257</v>
      </c>
      <c r="J134" s="162">
        <f t="shared" si="22"/>
        <v>320394.15000000002</v>
      </c>
      <c r="K134" s="162">
        <v>577579</v>
      </c>
      <c r="L134" s="162">
        <f t="shared" si="22"/>
        <v>548700.05000000005</v>
      </c>
      <c r="M134" s="162">
        <v>1012469</v>
      </c>
      <c r="N134" s="162">
        <f t="shared" si="22"/>
        <v>961845.55</v>
      </c>
      <c r="O134" s="162">
        <v>337714</v>
      </c>
      <c r="P134" s="162">
        <f t="shared" si="23"/>
        <v>320828.3</v>
      </c>
      <c r="Q134" s="162">
        <v>444240</v>
      </c>
      <c r="R134" s="162">
        <f t="shared" si="24"/>
        <v>422028</v>
      </c>
      <c r="S134" s="162">
        <v>1049639</v>
      </c>
      <c r="T134" s="162">
        <f t="shared" si="25"/>
        <v>997157.05</v>
      </c>
      <c r="U134" s="162">
        <v>297459</v>
      </c>
      <c r="V134" s="162">
        <f t="shared" si="26"/>
        <v>282586.05</v>
      </c>
      <c r="W134" s="162">
        <v>435619</v>
      </c>
      <c r="X134" s="162">
        <f t="shared" si="27"/>
        <v>413838.05</v>
      </c>
      <c r="Y134" s="162">
        <v>434529</v>
      </c>
      <c r="Z134" s="162">
        <f t="shared" si="28"/>
        <v>412802.55</v>
      </c>
      <c r="AA134" s="162">
        <v>451763</v>
      </c>
      <c r="AB134" s="162">
        <f t="shared" si="29"/>
        <v>429174.85</v>
      </c>
      <c r="AC134" s="162">
        <v>419549</v>
      </c>
      <c r="AD134" s="162">
        <f t="shared" si="30"/>
        <v>398571.55</v>
      </c>
      <c r="AE134" s="162">
        <v>343503</v>
      </c>
      <c r="AF134" s="162">
        <f t="shared" si="31"/>
        <v>326327.84999999998</v>
      </c>
      <c r="AG134" s="162">
        <v>327769</v>
      </c>
      <c r="AH134" s="162">
        <f t="shared" si="32"/>
        <v>311380.55</v>
      </c>
      <c r="AI134" s="162">
        <v>343503</v>
      </c>
      <c r="AJ134" s="162">
        <f t="shared" si="33"/>
        <v>326327.84999999998</v>
      </c>
      <c r="AK134" s="162">
        <v>454762</v>
      </c>
      <c r="AL134" s="162">
        <f t="shared" si="34"/>
        <v>432023.9</v>
      </c>
      <c r="AM134" s="162">
        <v>725006</v>
      </c>
      <c r="AN134" s="162">
        <f t="shared" si="35"/>
        <v>688755.7</v>
      </c>
      <c r="AO134" s="162">
        <v>488746</v>
      </c>
      <c r="AP134" s="162">
        <f t="shared" si="36"/>
        <v>464308.7</v>
      </c>
      <c r="AQ134" s="162">
        <v>411905</v>
      </c>
      <c r="AR134" s="162">
        <f t="shared" si="37"/>
        <v>391309.75</v>
      </c>
      <c r="AS134" s="162">
        <v>516741</v>
      </c>
      <c r="AT134" s="162">
        <f t="shared" si="38"/>
        <v>490903.95</v>
      </c>
      <c r="AU134" s="162">
        <v>1024234</v>
      </c>
      <c r="AV134" s="162">
        <f t="shared" si="39"/>
        <v>973022.3</v>
      </c>
      <c r="AW134" s="162">
        <v>866704</v>
      </c>
      <c r="AX134" s="162">
        <f t="shared" si="40"/>
        <v>823368.8</v>
      </c>
      <c r="AY134" s="162">
        <v>801121</v>
      </c>
      <c r="AZ134" s="162">
        <f t="shared" si="41"/>
        <v>761064.95</v>
      </c>
    </row>
    <row r="135" spans="1:52" x14ac:dyDescent="0.2">
      <c r="A135" s="18">
        <v>114</v>
      </c>
      <c r="B135" s="12" t="s">
        <v>235</v>
      </c>
      <c r="C135" s="51">
        <v>1</v>
      </c>
      <c r="D135" s="80"/>
      <c r="E135" s="162">
        <v>38423</v>
      </c>
      <c r="F135" s="162">
        <f t="shared" si="21"/>
        <v>36501.85</v>
      </c>
      <c r="G135" s="162">
        <v>38423</v>
      </c>
      <c r="H135" s="162">
        <f t="shared" si="22"/>
        <v>36501.85</v>
      </c>
      <c r="I135" s="162">
        <v>38150</v>
      </c>
      <c r="J135" s="162">
        <f t="shared" si="22"/>
        <v>36242.5</v>
      </c>
      <c r="K135" s="162">
        <v>24058</v>
      </c>
      <c r="L135" s="162">
        <f t="shared" si="22"/>
        <v>22855.1</v>
      </c>
      <c r="M135" s="162">
        <v>43990</v>
      </c>
      <c r="N135" s="162">
        <f t="shared" si="22"/>
        <v>41790.5</v>
      </c>
      <c r="O135" s="162">
        <v>30307</v>
      </c>
      <c r="P135" s="162">
        <f t="shared" si="23"/>
        <v>28791.65</v>
      </c>
      <c r="Q135" s="162">
        <v>45216</v>
      </c>
      <c r="R135" s="162">
        <f t="shared" si="24"/>
        <v>42955.199999999997</v>
      </c>
      <c r="S135" s="162">
        <v>45298</v>
      </c>
      <c r="T135" s="162">
        <f t="shared" si="25"/>
        <v>43033.1</v>
      </c>
      <c r="U135" s="162">
        <v>31135</v>
      </c>
      <c r="V135" s="162">
        <f t="shared" si="26"/>
        <v>29578.25</v>
      </c>
      <c r="W135" s="162">
        <v>45298</v>
      </c>
      <c r="X135" s="162">
        <f t="shared" si="27"/>
        <v>43033.1</v>
      </c>
      <c r="Y135" s="162">
        <v>45457</v>
      </c>
      <c r="Z135" s="162">
        <f t="shared" si="28"/>
        <v>43184.15</v>
      </c>
      <c r="AA135" s="162">
        <v>45457</v>
      </c>
      <c r="AB135" s="162">
        <f t="shared" si="29"/>
        <v>43184.15</v>
      </c>
      <c r="AC135" s="162">
        <v>45457</v>
      </c>
      <c r="AD135" s="162">
        <f t="shared" si="30"/>
        <v>43184.15</v>
      </c>
      <c r="AE135" s="162">
        <v>37590</v>
      </c>
      <c r="AF135" s="162">
        <f t="shared" si="31"/>
        <v>35710.5</v>
      </c>
      <c r="AG135" s="162">
        <v>37590</v>
      </c>
      <c r="AH135" s="162">
        <f t="shared" si="32"/>
        <v>35710.5</v>
      </c>
      <c r="AI135" s="162">
        <v>37590</v>
      </c>
      <c r="AJ135" s="162">
        <f t="shared" si="33"/>
        <v>35710.5</v>
      </c>
      <c r="AK135" s="162">
        <v>45457</v>
      </c>
      <c r="AL135" s="162">
        <f t="shared" si="34"/>
        <v>43184.15</v>
      </c>
      <c r="AM135" s="162">
        <v>68136</v>
      </c>
      <c r="AN135" s="162">
        <f t="shared" si="35"/>
        <v>64729.2</v>
      </c>
      <c r="AO135" s="162">
        <v>45457</v>
      </c>
      <c r="AP135" s="162">
        <f t="shared" si="36"/>
        <v>43184.15</v>
      </c>
      <c r="AQ135" s="162">
        <v>45457</v>
      </c>
      <c r="AR135" s="162">
        <f t="shared" si="37"/>
        <v>43184.15</v>
      </c>
      <c r="AS135" s="162">
        <v>45457</v>
      </c>
      <c r="AT135" s="162">
        <f t="shared" si="38"/>
        <v>43184.15</v>
      </c>
      <c r="AU135" s="162">
        <v>42662</v>
      </c>
      <c r="AV135" s="162">
        <f t="shared" si="39"/>
        <v>40528.9</v>
      </c>
      <c r="AW135" s="162">
        <v>80609</v>
      </c>
      <c r="AX135" s="162">
        <f t="shared" si="40"/>
        <v>76578.55</v>
      </c>
      <c r="AY135" s="162">
        <v>80609</v>
      </c>
      <c r="AZ135" s="162">
        <f t="shared" si="41"/>
        <v>76578.55</v>
      </c>
    </row>
    <row r="136" spans="1:52" x14ac:dyDescent="0.2">
      <c r="A136" s="14">
        <v>115</v>
      </c>
      <c r="B136" s="12" t="s">
        <v>236</v>
      </c>
      <c r="C136" s="51">
        <v>1</v>
      </c>
      <c r="D136" s="80"/>
      <c r="E136" s="162">
        <v>443408</v>
      </c>
      <c r="F136" s="162">
        <f t="shared" si="21"/>
        <v>421237.6</v>
      </c>
      <c r="G136" s="162">
        <v>443408</v>
      </c>
      <c r="H136" s="162">
        <f t="shared" si="22"/>
        <v>421237.6</v>
      </c>
      <c r="I136" s="162">
        <v>752499</v>
      </c>
      <c r="J136" s="162">
        <f t="shared" si="22"/>
        <v>714874.05</v>
      </c>
      <c r="K136" s="162">
        <v>290170</v>
      </c>
      <c r="L136" s="162">
        <f t="shared" si="22"/>
        <v>275661.5</v>
      </c>
      <c r="M136" s="162">
        <v>169523</v>
      </c>
      <c r="N136" s="162">
        <f t="shared" si="22"/>
        <v>161046.85</v>
      </c>
      <c r="O136" s="162">
        <v>178209</v>
      </c>
      <c r="P136" s="162">
        <f t="shared" si="23"/>
        <v>169298.55</v>
      </c>
      <c r="Q136" s="162">
        <v>360633</v>
      </c>
      <c r="R136" s="162">
        <f t="shared" si="24"/>
        <v>342601.35</v>
      </c>
      <c r="S136" s="162">
        <v>152552</v>
      </c>
      <c r="T136" s="162">
        <f t="shared" si="25"/>
        <v>144924.4</v>
      </c>
      <c r="U136" s="162">
        <v>290860</v>
      </c>
      <c r="V136" s="162">
        <f t="shared" si="26"/>
        <v>276317</v>
      </c>
      <c r="W136" s="162">
        <v>358649</v>
      </c>
      <c r="X136" s="162">
        <f t="shared" si="27"/>
        <v>340716.55</v>
      </c>
      <c r="Y136" s="162">
        <v>350504</v>
      </c>
      <c r="Z136" s="162">
        <f t="shared" si="28"/>
        <v>332978.8</v>
      </c>
      <c r="AA136" s="162">
        <v>361956</v>
      </c>
      <c r="AB136" s="162">
        <f t="shared" si="29"/>
        <v>343858.2</v>
      </c>
      <c r="AC136" s="162">
        <v>356549</v>
      </c>
      <c r="AD136" s="162">
        <f t="shared" si="30"/>
        <v>338721.55</v>
      </c>
      <c r="AE136" s="162">
        <v>286022</v>
      </c>
      <c r="AF136" s="162">
        <f t="shared" si="31"/>
        <v>271720.90000000002</v>
      </c>
      <c r="AG136" s="162">
        <v>273967</v>
      </c>
      <c r="AH136" s="162">
        <f t="shared" si="32"/>
        <v>260268.65</v>
      </c>
      <c r="AI136" s="162">
        <v>286022</v>
      </c>
      <c r="AJ136" s="162">
        <f t="shared" si="33"/>
        <v>271720.90000000002</v>
      </c>
      <c r="AK136" s="162">
        <v>318176</v>
      </c>
      <c r="AL136" s="162">
        <f t="shared" si="34"/>
        <v>302267.2</v>
      </c>
      <c r="AM136" s="162">
        <v>786306</v>
      </c>
      <c r="AN136" s="162">
        <f t="shared" si="35"/>
        <v>746990.7</v>
      </c>
      <c r="AO136" s="162">
        <v>332678</v>
      </c>
      <c r="AP136" s="162">
        <f t="shared" si="36"/>
        <v>316044.09999999998</v>
      </c>
      <c r="AQ136" s="162">
        <v>299612</v>
      </c>
      <c r="AR136" s="162">
        <f t="shared" si="37"/>
        <v>284631.40000000002</v>
      </c>
      <c r="AS136" s="162">
        <v>344627</v>
      </c>
      <c r="AT136" s="162">
        <f t="shared" si="38"/>
        <v>327395.65000000002</v>
      </c>
      <c r="AU136" s="162">
        <v>514566</v>
      </c>
      <c r="AV136" s="162">
        <f t="shared" si="39"/>
        <v>488837.7</v>
      </c>
      <c r="AW136" s="162">
        <v>3589458</v>
      </c>
      <c r="AX136" s="162">
        <f t="shared" si="40"/>
        <v>3409985.1</v>
      </c>
      <c r="AY136" s="162">
        <v>641864</v>
      </c>
      <c r="AZ136" s="162">
        <f t="shared" si="41"/>
        <v>609770.80000000005</v>
      </c>
    </row>
    <row r="137" spans="1:52" x14ac:dyDescent="0.2">
      <c r="A137" s="18">
        <v>116</v>
      </c>
      <c r="B137" s="12" t="s">
        <v>237</v>
      </c>
      <c r="C137" s="51">
        <v>1</v>
      </c>
      <c r="D137" s="80"/>
      <c r="E137" s="162">
        <v>480683</v>
      </c>
      <c r="F137" s="162">
        <f t="shared" si="21"/>
        <v>456648.85</v>
      </c>
      <c r="G137" s="162">
        <v>480683</v>
      </c>
      <c r="H137" s="162">
        <f t="shared" si="22"/>
        <v>456648.85</v>
      </c>
      <c r="I137" s="162">
        <v>636838</v>
      </c>
      <c r="J137" s="162">
        <f t="shared" si="22"/>
        <v>604996.1</v>
      </c>
      <c r="K137" s="162">
        <v>584352</v>
      </c>
      <c r="L137" s="162">
        <f t="shared" si="22"/>
        <v>555134.4</v>
      </c>
      <c r="M137" s="162">
        <v>691040</v>
      </c>
      <c r="N137" s="162">
        <f t="shared" si="22"/>
        <v>656488</v>
      </c>
      <c r="O137" s="162">
        <v>270396</v>
      </c>
      <c r="P137" s="162">
        <f t="shared" si="23"/>
        <v>256876.2</v>
      </c>
      <c r="Q137" s="162">
        <v>469046</v>
      </c>
      <c r="R137" s="162">
        <f t="shared" si="24"/>
        <v>445593.7</v>
      </c>
      <c r="S137" s="162">
        <v>720179</v>
      </c>
      <c r="T137" s="162">
        <f t="shared" si="25"/>
        <v>684170.05</v>
      </c>
      <c r="U137" s="162">
        <v>650014</v>
      </c>
      <c r="V137" s="162">
        <f t="shared" si="26"/>
        <v>617513.30000000005</v>
      </c>
      <c r="W137" s="162">
        <v>446810</v>
      </c>
      <c r="X137" s="162">
        <f t="shared" si="27"/>
        <v>424469.5</v>
      </c>
      <c r="Y137" s="162">
        <v>676265</v>
      </c>
      <c r="Z137" s="162">
        <f t="shared" si="28"/>
        <v>642451.75</v>
      </c>
      <c r="AA137" s="162">
        <v>715047</v>
      </c>
      <c r="AB137" s="162">
        <f t="shared" si="29"/>
        <v>679294.65</v>
      </c>
      <c r="AC137" s="162">
        <v>676265</v>
      </c>
      <c r="AD137" s="162">
        <f t="shared" si="30"/>
        <v>642451.75</v>
      </c>
      <c r="AE137" s="162">
        <v>565646</v>
      </c>
      <c r="AF137" s="162">
        <f t="shared" si="31"/>
        <v>537363.69999999995</v>
      </c>
      <c r="AG137" s="162">
        <v>526864</v>
      </c>
      <c r="AH137" s="162">
        <f t="shared" si="32"/>
        <v>500520.8</v>
      </c>
      <c r="AI137" s="162">
        <v>565646</v>
      </c>
      <c r="AJ137" s="162">
        <f t="shared" si="33"/>
        <v>537363.69999999995</v>
      </c>
      <c r="AK137" s="162">
        <v>482337</v>
      </c>
      <c r="AL137" s="162">
        <f t="shared" si="34"/>
        <v>458220.15</v>
      </c>
      <c r="AM137" s="162">
        <v>852406</v>
      </c>
      <c r="AN137" s="162">
        <f t="shared" si="35"/>
        <v>809785.7</v>
      </c>
      <c r="AO137" s="162">
        <v>516555</v>
      </c>
      <c r="AP137" s="162">
        <f t="shared" si="36"/>
        <v>490727.25</v>
      </c>
      <c r="AQ137" s="162">
        <v>526514</v>
      </c>
      <c r="AR137" s="162">
        <f t="shared" si="37"/>
        <v>500188.3</v>
      </c>
      <c r="AS137" s="162">
        <v>544747</v>
      </c>
      <c r="AT137" s="162">
        <f t="shared" si="38"/>
        <v>517509.65</v>
      </c>
      <c r="AU137" s="162">
        <v>1036245</v>
      </c>
      <c r="AV137" s="162">
        <f t="shared" si="39"/>
        <v>984432.75</v>
      </c>
      <c r="AW137" s="162">
        <v>2015451</v>
      </c>
      <c r="AX137" s="162">
        <f t="shared" si="40"/>
        <v>1914678.45</v>
      </c>
      <c r="AY137" s="162">
        <v>1268009</v>
      </c>
      <c r="AZ137" s="162">
        <f t="shared" si="41"/>
        <v>1204608.55</v>
      </c>
    </row>
    <row r="138" spans="1:52" x14ac:dyDescent="0.2">
      <c r="A138" s="14">
        <v>117</v>
      </c>
      <c r="B138" s="12" t="s">
        <v>238</v>
      </c>
      <c r="C138" s="51">
        <v>1</v>
      </c>
      <c r="D138" s="80"/>
      <c r="E138" s="162">
        <v>66715</v>
      </c>
      <c r="F138" s="162">
        <f t="shared" si="21"/>
        <v>63379.25</v>
      </c>
      <c r="G138" s="162">
        <v>66715</v>
      </c>
      <c r="H138" s="162">
        <f t="shared" si="22"/>
        <v>63379.25</v>
      </c>
      <c r="I138" s="162">
        <v>66628</v>
      </c>
      <c r="J138" s="162">
        <f t="shared" si="22"/>
        <v>63296.6</v>
      </c>
      <c r="K138" s="162">
        <v>78145</v>
      </c>
      <c r="L138" s="162">
        <f t="shared" si="22"/>
        <v>74237.75</v>
      </c>
      <c r="M138" s="162">
        <v>71958</v>
      </c>
      <c r="N138" s="162">
        <f t="shared" si="22"/>
        <v>68360.100000000006</v>
      </c>
      <c r="O138" s="162">
        <v>48558</v>
      </c>
      <c r="P138" s="162">
        <f t="shared" si="23"/>
        <v>46130.1</v>
      </c>
      <c r="Q138" s="162">
        <v>66767</v>
      </c>
      <c r="R138" s="162">
        <f t="shared" si="24"/>
        <v>63428.65</v>
      </c>
      <c r="S138" s="162">
        <v>71669</v>
      </c>
      <c r="T138" s="162">
        <f t="shared" si="25"/>
        <v>68085.55</v>
      </c>
      <c r="U138" s="162">
        <v>68062</v>
      </c>
      <c r="V138" s="162">
        <f t="shared" si="26"/>
        <v>64658.9</v>
      </c>
      <c r="W138" s="162">
        <v>66425</v>
      </c>
      <c r="X138" s="162">
        <f t="shared" si="27"/>
        <v>63103.75</v>
      </c>
      <c r="Y138" s="162">
        <v>62719</v>
      </c>
      <c r="Z138" s="162">
        <f t="shared" si="28"/>
        <v>59583.05</v>
      </c>
      <c r="AA138" s="162">
        <v>65321</v>
      </c>
      <c r="AB138" s="162">
        <f t="shared" si="29"/>
        <v>62054.95</v>
      </c>
      <c r="AC138" s="162">
        <v>62719</v>
      </c>
      <c r="AD138" s="162">
        <f t="shared" si="30"/>
        <v>59583.05</v>
      </c>
      <c r="AE138" s="162">
        <v>53573</v>
      </c>
      <c r="AF138" s="162">
        <f t="shared" si="31"/>
        <v>50894.35</v>
      </c>
      <c r="AG138" s="162">
        <v>50972</v>
      </c>
      <c r="AH138" s="162">
        <f t="shared" si="32"/>
        <v>48423.4</v>
      </c>
      <c r="AI138" s="162">
        <v>53573</v>
      </c>
      <c r="AJ138" s="162">
        <f t="shared" si="33"/>
        <v>50894.35</v>
      </c>
      <c r="AK138" s="162">
        <v>67301</v>
      </c>
      <c r="AL138" s="162">
        <f t="shared" si="34"/>
        <v>63935.95</v>
      </c>
      <c r="AM138" s="162">
        <v>118308</v>
      </c>
      <c r="AN138" s="162">
        <f t="shared" si="35"/>
        <v>112392.6</v>
      </c>
      <c r="AO138" s="162">
        <v>72701</v>
      </c>
      <c r="AP138" s="162">
        <f t="shared" si="36"/>
        <v>69065.95</v>
      </c>
      <c r="AQ138" s="162">
        <v>65800</v>
      </c>
      <c r="AR138" s="162">
        <f t="shared" si="37"/>
        <v>62510</v>
      </c>
      <c r="AS138" s="162">
        <v>77149</v>
      </c>
      <c r="AT138" s="162">
        <f t="shared" si="38"/>
        <v>73291.55</v>
      </c>
      <c r="AU138" s="162">
        <v>138576</v>
      </c>
      <c r="AV138" s="162">
        <f t="shared" si="39"/>
        <v>131647.20000000001</v>
      </c>
      <c r="AW138" s="162">
        <v>325452</v>
      </c>
      <c r="AX138" s="162">
        <f t="shared" si="40"/>
        <v>309179.40000000002</v>
      </c>
      <c r="AY138" s="162">
        <v>115835</v>
      </c>
      <c r="AZ138" s="162">
        <f t="shared" si="41"/>
        <v>110043.25</v>
      </c>
    </row>
    <row r="139" spans="1:52" x14ac:dyDescent="0.2">
      <c r="A139" s="18">
        <v>118</v>
      </c>
      <c r="B139" s="12" t="s">
        <v>239</v>
      </c>
      <c r="C139" s="51">
        <v>1</v>
      </c>
      <c r="D139" s="80"/>
      <c r="E139" s="162">
        <v>472664</v>
      </c>
      <c r="F139" s="162">
        <f t="shared" si="21"/>
        <v>449030.8</v>
      </c>
      <c r="G139" s="162">
        <v>472664</v>
      </c>
      <c r="H139" s="162">
        <f t="shared" si="22"/>
        <v>449030.8</v>
      </c>
      <c r="I139" s="162">
        <v>745562</v>
      </c>
      <c r="J139" s="162">
        <f t="shared" si="22"/>
        <v>708283.9</v>
      </c>
      <c r="K139" s="162">
        <v>1255639</v>
      </c>
      <c r="L139" s="162">
        <f t="shared" si="22"/>
        <v>1192857.05</v>
      </c>
      <c r="M139" s="162">
        <v>814065</v>
      </c>
      <c r="N139" s="162">
        <f t="shared" si="22"/>
        <v>773361.75</v>
      </c>
      <c r="O139" s="162">
        <v>505474</v>
      </c>
      <c r="P139" s="162">
        <f t="shared" si="23"/>
        <v>480200.3</v>
      </c>
      <c r="Q139" s="162">
        <v>380324</v>
      </c>
      <c r="R139" s="162">
        <f t="shared" si="24"/>
        <v>361307.8</v>
      </c>
      <c r="S139" s="162">
        <v>831730</v>
      </c>
      <c r="T139" s="162">
        <f t="shared" si="25"/>
        <v>790143.5</v>
      </c>
      <c r="U139" s="162">
        <v>777959</v>
      </c>
      <c r="V139" s="162">
        <f t="shared" si="26"/>
        <v>739061.05</v>
      </c>
      <c r="W139" s="162">
        <v>366168</v>
      </c>
      <c r="X139" s="162">
        <f t="shared" si="27"/>
        <v>347859.6</v>
      </c>
      <c r="Y139" s="162">
        <v>964199</v>
      </c>
      <c r="Z139" s="162">
        <f t="shared" si="28"/>
        <v>915989.05</v>
      </c>
      <c r="AA139" s="162">
        <v>1013420</v>
      </c>
      <c r="AB139" s="162">
        <f t="shared" si="29"/>
        <v>962749</v>
      </c>
      <c r="AC139" s="162">
        <v>964362</v>
      </c>
      <c r="AD139" s="162">
        <f t="shared" si="30"/>
        <v>916143.9</v>
      </c>
      <c r="AE139" s="162">
        <v>838063</v>
      </c>
      <c r="AF139" s="162">
        <f t="shared" si="31"/>
        <v>796159.85</v>
      </c>
      <c r="AG139" s="162">
        <v>788825</v>
      </c>
      <c r="AH139" s="162">
        <f t="shared" si="32"/>
        <v>749383.75</v>
      </c>
      <c r="AI139" s="162">
        <v>838063</v>
      </c>
      <c r="AJ139" s="162">
        <f t="shared" si="33"/>
        <v>796159.85</v>
      </c>
      <c r="AK139" s="162">
        <v>803733</v>
      </c>
      <c r="AL139" s="162">
        <f t="shared" si="34"/>
        <v>763546.35</v>
      </c>
      <c r="AM139" s="162">
        <v>838185</v>
      </c>
      <c r="AN139" s="162">
        <f t="shared" si="35"/>
        <v>796275.75</v>
      </c>
      <c r="AO139" s="162">
        <v>862276</v>
      </c>
      <c r="AP139" s="162">
        <f t="shared" si="36"/>
        <v>819162.2</v>
      </c>
      <c r="AQ139" s="162">
        <v>1225667</v>
      </c>
      <c r="AR139" s="162">
        <f t="shared" si="37"/>
        <v>1164383.6499999999</v>
      </c>
      <c r="AS139" s="162">
        <v>910512</v>
      </c>
      <c r="AT139" s="162">
        <f t="shared" si="38"/>
        <v>864986.4</v>
      </c>
      <c r="AU139" s="162">
        <v>2226652</v>
      </c>
      <c r="AV139" s="162">
        <f t="shared" si="39"/>
        <v>2115319.4</v>
      </c>
      <c r="AW139" s="162">
        <v>2548457</v>
      </c>
      <c r="AX139" s="162">
        <f t="shared" si="40"/>
        <v>2421034.15</v>
      </c>
      <c r="AY139" s="162">
        <v>1797120</v>
      </c>
      <c r="AZ139" s="162">
        <f t="shared" si="41"/>
        <v>1707264</v>
      </c>
    </row>
    <row r="140" spans="1:52" x14ac:dyDescent="0.2">
      <c r="A140" s="14">
        <v>119</v>
      </c>
      <c r="B140" s="12" t="s">
        <v>240</v>
      </c>
      <c r="C140" s="51">
        <v>1</v>
      </c>
      <c r="D140" s="80"/>
      <c r="E140" s="162">
        <v>714131</v>
      </c>
      <c r="F140" s="162">
        <f t="shared" si="21"/>
        <v>678424.45</v>
      </c>
      <c r="G140" s="162">
        <v>714131</v>
      </c>
      <c r="H140" s="162">
        <f t="shared" si="22"/>
        <v>678424.45</v>
      </c>
      <c r="I140" s="162">
        <v>780147</v>
      </c>
      <c r="J140" s="162">
        <f t="shared" si="22"/>
        <v>741139.65</v>
      </c>
      <c r="K140" s="162">
        <v>1049280</v>
      </c>
      <c r="L140" s="162">
        <f t="shared" si="22"/>
        <v>996816</v>
      </c>
      <c r="M140" s="162">
        <v>1172298</v>
      </c>
      <c r="N140" s="162">
        <f t="shared" si="22"/>
        <v>1113683.1000000001</v>
      </c>
      <c r="O140" s="162">
        <v>612892</v>
      </c>
      <c r="P140" s="162">
        <f t="shared" si="23"/>
        <v>582247.4</v>
      </c>
      <c r="Q140" s="162">
        <v>679582</v>
      </c>
      <c r="R140" s="162">
        <f t="shared" si="24"/>
        <v>645602.9</v>
      </c>
      <c r="S140" s="162">
        <v>1235171</v>
      </c>
      <c r="T140" s="162">
        <f t="shared" si="25"/>
        <v>1173412.45</v>
      </c>
      <c r="U140" s="162">
        <v>854291</v>
      </c>
      <c r="V140" s="162">
        <f t="shared" si="26"/>
        <v>811576.45</v>
      </c>
      <c r="W140" s="162">
        <v>663681</v>
      </c>
      <c r="X140" s="162">
        <f t="shared" si="27"/>
        <v>630496.94999999995</v>
      </c>
      <c r="Y140" s="162">
        <v>916306</v>
      </c>
      <c r="Z140" s="162">
        <f t="shared" si="28"/>
        <v>870490.7</v>
      </c>
      <c r="AA140" s="162">
        <v>963360</v>
      </c>
      <c r="AB140" s="162">
        <f t="shared" si="29"/>
        <v>915192</v>
      </c>
      <c r="AC140" s="162">
        <v>916306</v>
      </c>
      <c r="AD140" s="162">
        <f t="shared" si="30"/>
        <v>870490.7</v>
      </c>
      <c r="AE140" s="162">
        <v>793281</v>
      </c>
      <c r="AF140" s="162">
        <f t="shared" si="31"/>
        <v>753616.95</v>
      </c>
      <c r="AG140" s="162">
        <v>746228</v>
      </c>
      <c r="AH140" s="162">
        <f t="shared" si="32"/>
        <v>708916.6</v>
      </c>
      <c r="AI140" s="162">
        <v>793281</v>
      </c>
      <c r="AJ140" s="162">
        <f t="shared" si="33"/>
        <v>753616.95</v>
      </c>
      <c r="AK140" s="162">
        <v>1527723</v>
      </c>
      <c r="AL140" s="162">
        <f t="shared" si="34"/>
        <v>1451336.85</v>
      </c>
      <c r="AM140" s="162">
        <v>1266384</v>
      </c>
      <c r="AN140" s="162">
        <f t="shared" si="35"/>
        <v>1203064.8</v>
      </c>
      <c r="AO140" s="162">
        <v>1718656</v>
      </c>
      <c r="AP140" s="162">
        <f t="shared" si="36"/>
        <v>1632723.2</v>
      </c>
      <c r="AQ140" s="162">
        <v>999634</v>
      </c>
      <c r="AR140" s="162">
        <f t="shared" si="37"/>
        <v>949652.3</v>
      </c>
      <c r="AS140" s="162">
        <v>1875977</v>
      </c>
      <c r="AT140" s="162">
        <f t="shared" si="38"/>
        <v>1782178.15</v>
      </c>
      <c r="AU140" s="162">
        <v>1860711</v>
      </c>
      <c r="AV140" s="162">
        <f t="shared" si="39"/>
        <v>1767675.45</v>
      </c>
      <c r="AW140" s="162">
        <v>4587845</v>
      </c>
      <c r="AX140" s="162">
        <f t="shared" si="40"/>
        <v>4358452.75</v>
      </c>
      <c r="AY140" s="162">
        <v>1708348</v>
      </c>
      <c r="AZ140" s="162">
        <f t="shared" si="41"/>
        <v>1622930.6</v>
      </c>
    </row>
    <row r="141" spans="1:52" x14ac:dyDescent="0.2">
      <c r="A141" s="18">
        <v>120</v>
      </c>
      <c r="B141" s="12" t="s">
        <v>385</v>
      </c>
      <c r="C141" s="51">
        <v>1</v>
      </c>
      <c r="D141" s="80"/>
      <c r="E141" s="162">
        <v>154854</v>
      </c>
      <c r="F141" s="162">
        <f t="shared" si="21"/>
        <v>147111.29999999999</v>
      </c>
      <c r="G141" s="162">
        <v>154854</v>
      </c>
      <c r="H141" s="162">
        <f t="shared" si="22"/>
        <v>147111.29999999999</v>
      </c>
      <c r="I141" s="162">
        <v>188750</v>
      </c>
      <c r="J141" s="162">
        <f t="shared" si="22"/>
        <v>179312.5</v>
      </c>
      <c r="K141" s="162">
        <v>145094</v>
      </c>
      <c r="L141" s="162">
        <f t="shared" si="22"/>
        <v>137839.29999999999</v>
      </c>
      <c r="M141" s="162">
        <v>236114</v>
      </c>
      <c r="N141" s="162">
        <f t="shared" ref="N141" si="42">+IF(M141="N/A","N/A",(M141-(M141*$E$1)))</f>
        <v>224308.3</v>
      </c>
      <c r="O141" s="162">
        <v>164982</v>
      </c>
      <c r="P141" s="162">
        <f t="shared" si="23"/>
        <v>156732.9</v>
      </c>
      <c r="Q141" s="162">
        <v>148999</v>
      </c>
      <c r="R141" s="162">
        <f t="shared" si="24"/>
        <v>141549.04999999999</v>
      </c>
      <c r="S141" s="162">
        <v>247137</v>
      </c>
      <c r="T141" s="162">
        <f t="shared" si="25"/>
        <v>234780.15</v>
      </c>
      <c r="U141" s="162">
        <v>225396</v>
      </c>
      <c r="V141" s="162">
        <f t="shared" si="26"/>
        <v>214126.2</v>
      </c>
      <c r="W141" s="162">
        <v>149390</v>
      </c>
      <c r="X141" s="162">
        <f t="shared" si="27"/>
        <v>141920.5</v>
      </c>
      <c r="Y141" s="162">
        <v>164132</v>
      </c>
      <c r="Z141" s="162">
        <f t="shared" si="28"/>
        <v>155925.4</v>
      </c>
      <c r="AA141" s="162">
        <v>172154</v>
      </c>
      <c r="AB141" s="162">
        <f t="shared" si="29"/>
        <v>163546.29999999999</v>
      </c>
      <c r="AC141" s="162">
        <v>192539</v>
      </c>
      <c r="AD141" s="162">
        <f t="shared" si="30"/>
        <v>182912.05</v>
      </c>
      <c r="AE141" s="162">
        <v>155267</v>
      </c>
      <c r="AF141" s="162">
        <f t="shared" si="31"/>
        <v>147503.65</v>
      </c>
      <c r="AG141" s="162">
        <v>144404</v>
      </c>
      <c r="AH141" s="162">
        <f t="shared" si="32"/>
        <v>137183.79999999999</v>
      </c>
      <c r="AI141" s="162">
        <v>155267</v>
      </c>
      <c r="AJ141" s="162">
        <f t="shared" si="33"/>
        <v>147503.65</v>
      </c>
      <c r="AK141" s="162">
        <v>148647</v>
      </c>
      <c r="AL141" s="162">
        <f t="shared" si="34"/>
        <v>141214.65</v>
      </c>
      <c r="AM141" s="162">
        <v>274606</v>
      </c>
      <c r="AN141" s="162">
        <f t="shared" si="35"/>
        <v>260875.7</v>
      </c>
      <c r="AO141" s="162">
        <v>160073</v>
      </c>
      <c r="AP141" s="162">
        <f t="shared" si="36"/>
        <v>152069.35</v>
      </c>
      <c r="AQ141" s="162">
        <v>256206</v>
      </c>
      <c r="AR141" s="162">
        <f t="shared" si="37"/>
        <v>243395.7</v>
      </c>
      <c r="AS141" s="162">
        <v>169485</v>
      </c>
      <c r="AT141" s="162">
        <f t="shared" si="38"/>
        <v>161010.75</v>
      </c>
      <c r="AU141" s="162">
        <v>257299</v>
      </c>
      <c r="AV141" s="162">
        <f t="shared" si="39"/>
        <v>244434.05</v>
      </c>
      <c r="AW141" s="162">
        <v>283861</v>
      </c>
      <c r="AX141" s="162">
        <f t="shared" si="40"/>
        <v>269667.95</v>
      </c>
      <c r="AY141" s="162">
        <v>305285</v>
      </c>
      <c r="AZ141" s="162">
        <f t="shared" si="41"/>
        <v>290020.75</v>
      </c>
    </row>
    <row r="142" spans="1:52" x14ac:dyDescent="0.2">
      <c r="A142" s="14">
        <v>121</v>
      </c>
      <c r="B142" s="12" t="s">
        <v>386</v>
      </c>
      <c r="C142" s="51">
        <v>1</v>
      </c>
      <c r="D142" s="80"/>
      <c r="E142" s="162">
        <v>201654</v>
      </c>
      <c r="F142" s="162">
        <f t="shared" ref="F142:F205" si="43">+IF(E142="N/A","N/A",(E142-(E142*$E$1)))</f>
        <v>191571.3</v>
      </c>
      <c r="G142" s="162">
        <v>201654</v>
      </c>
      <c r="H142" s="162">
        <f t="shared" ref="H142:N205" si="44">+IF(G142="N/A","N/A",(G142-(G142*$E$1)))</f>
        <v>191571.3</v>
      </c>
      <c r="I142" s="162">
        <v>159842</v>
      </c>
      <c r="J142" s="162">
        <f t="shared" si="44"/>
        <v>151849.9</v>
      </c>
      <c r="K142" s="162">
        <v>80137</v>
      </c>
      <c r="L142" s="162">
        <f t="shared" si="44"/>
        <v>76130.149999999994</v>
      </c>
      <c r="M142" s="162">
        <v>216032</v>
      </c>
      <c r="N142" s="162">
        <f t="shared" si="44"/>
        <v>205230.4</v>
      </c>
      <c r="O142" s="162">
        <v>126615</v>
      </c>
      <c r="P142" s="162">
        <f t="shared" ref="P142:P205" si="45">+IF(O142="N/A","N/A",(O142-(O142*$E$1)))</f>
        <v>120284.25</v>
      </c>
      <c r="Q142" s="162">
        <v>157787</v>
      </c>
      <c r="R142" s="162">
        <f t="shared" ref="R142:R205" si="46">+IF(Q142="N/A","N/A",(Q142-(Q142*$E$1)))</f>
        <v>149897.65</v>
      </c>
      <c r="S142" s="162">
        <v>227063</v>
      </c>
      <c r="T142" s="162">
        <f t="shared" ref="T142:T205" si="47">+IF(S142="N/A","N/A",(S142-(S142*$E$1)))</f>
        <v>215709.85</v>
      </c>
      <c r="U142" s="162">
        <v>286654</v>
      </c>
      <c r="V142" s="162">
        <f t="shared" ref="V142:V205" si="48">+IF(U142="N/A","N/A",(U142-(U142*$E$1)))</f>
        <v>272321.3</v>
      </c>
      <c r="W142" s="162">
        <v>157887</v>
      </c>
      <c r="X142" s="162">
        <f t="shared" ref="X142:X205" si="49">+IF(W142="N/A","N/A",(W142-(W142*$E$1)))</f>
        <v>149992.65</v>
      </c>
      <c r="Y142" s="162">
        <v>214933</v>
      </c>
      <c r="Z142" s="162">
        <f t="shared" ref="Z142:Z205" si="50">+IF(Y142="N/A","N/A",(Y142-(Y142*$E$1)))</f>
        <v>204186.35</v>
      </c>
      <c r="AA142" s="162">
        <v>226986</v>
      </c>
      <c r="AB142" s="162">
        <f t="shared" ref="AB142:AB205" si="51">+IF(AA142="N/A","N/A",(AA142-(AA142*$E$1)))</f>
        <v>215636.7</v>
      </c>
      <c r="AC142" s="162">
        <v>214936</v>
      </c>
      <c r="AD142" s="162">
        <f t="shared" ref="AD142:AD205" si="52">+IF(AC142="N/A","N/A",(AC142-(AC142*$E$1)))</f>
        <v>204189.2</v>
      </c>
      <c r="AE142" s="162">
        <v>186367</v>
      </c>
      <c r="AF142" s="162">
        <f t="shared" ref="AF142:AF205" si="53">+IF(AE142="N/A","N/A",(AE142-(AE142*$E$1)))</f>
        <v>177048.65</v>
      </c>
      <c r="AG142" s="162">
        <v>174313</v>
      </c>
      <c r="AH142" s="162">
        <f t="shared" ref="AH142:AH205" si="54">+IF(AG142="N/A","N/A",(AG142-(AG142*$E$1)))</f>
        <v>165597.35</v>
      </c>
      <c r="AI142" s="162">
        <v>186367</v>
      </c>
      <c r="AJ142" s="162">
        <f t="shared" ref="AJ142:AJ205" si="55">+IF(AI142="N/A","N/A",(AI142-(AI142*$E$1)))</f>
        <v>177048.65</v>
      </c>
      <c r="AK142" s="162">
        <v>212935</v>
      </c>
      <c r="AL142" s="162">
        <f t="shared" ref="AL142:AL205" si="56">+IF(AK142="N/A","N/A",(AK142-(AK142*$E$1)))</f>
        <v>202288.25</v>
      </c>
      <c r="AM142" s="162">
        <v>357597</v>
      </c>
      <c r="AN142" s="162">
        <f t="shared" ref="AN142:AN205" si="57">+IF(AM142="N/A","N/A",(AM142-(AM142*$E$1)))</f>
        <v>339717.15</v>
      </c>
      <c r="AO142" s="162">
        <v>233853</v>
      </c>
      <c r="AP142" s="162">
        <f t="shared" ref="AP142:AP205" si="58">+IF(AO142="N/A","N/A",(AO142-(AO142*$E$1)))</f>
        <v>222160.35</v>
      </c>
      <c r="AQ142" s="162">
        <v>275640</v>
      </c>
      <c r="AR142" s="162">
        <f t="shared" ref="AR142:AR205" si="59">+IF(AQ142="N/A","N/A",(AQ142-(AQ142*$E$1)))</f>
        <v>261858</v>
      </c>
      <c r="AS142" s="162">
        <v>251088</v>
      </c>
      <c r="AT142" s="162">
        <f t="shared" ref="AT142:AT205" si="60">+IF(AS142="N/A","N/A",(AS142-(AS142*$E$1)))</f>
        <v>238533.6</v>
      </c>
      <c r="AU142" s="162">
        <v>142109</v>
      </c>
      <c r="AV142" s="162">
        <f t="shared" ref="AV142:AV205" si="61">+IF(AU142="N/A","N/A",(AU142-(AU142*$E$1)))</f>
        <v>135003.54999999999</v>
      </c>
      <c r="AW142" s="162">
        <v>414696</v>
      </c>
      <c r="AX142" s="162">
        <f t="shared" ref="AX142:AX205" si="62">+IF(AW142="N/A","N/A",(AW142-(AW142*$E$1)))</f>
        <v>393961.2</v>
      </c>
      <c r="AY142" s="162">
        <v>402520</v>
      </c>
      <c r="AZ142" s="162">
        <f t="shared" ref="AZ142:AZ205" si="63">+IF(AY142="N/A","N/A",(AY142-(AY142*$E$1)))</f>
        <v>382394</v>
      </c>
    </row>
    <row r="143" spans="1:52" x14ac:dyDescent="0.2">
      <c r="A143" s="18">
        <v>122</v>
      </c>
      <c r="B143" s="12" t="s">
        <v>241</v>
      </c>
      <c r="C143" s="51">
        <v>1</v>
      </c>
      <c r="D143" s="80"/>
      <c r="E143" s="162">
        <v>120701</v>
      </c>
      <c r="F143" s="162">
        <f t="shared" si="43"/>
        <v>114665.95</v>
      </c>
      <c r="G143" s="162">
        <v>120701</v>
      </c>
      <c r="H143" s="162">
        <f t="shared" si="44"/>
        <v>114665.95</v>
      </c>
      <c r="I143" s="162">
        <v>83627</v>
      </c>
      <c r="J143" s="162">
        <f t="shared" si="44"/>
        <v>79445.649999999994</v>
      </c>
      <c r="K143" s="162">
        <v>109203</v>
      </c>
      <c r="L143" s="162">
        <f t="shared" si="44"/>
        <v>103742.85</v>
      </c>
      <c r="M143" s="162">
        <v>144801</v>
      </c>
      <c r="N143" s="162">
        <f t="shared" si="44"/>
        <v>137560.95000000001</v>
      </c>
      <c r="O143" s="162">
        <v>47849</v>
      </c>
      <c r="P143" s="162">
        <f t="shared" si="45"/>
        <v>45456.55</v>
      </c>
      <c r="Q143" s="162">
        <v>69302</v>
      </c>
      <c r="R143" s="162">
        <f t="shared" si="46"/>
        <v>65836.899999999994</v>
      </c>
      <c r="S143" s="162">
        <v>144484</v>
      </c>
      <c r="T143" s="162">
        <f t="shared" si="47"/>
        <v>137259.79999999999</v>
      </c>
      <c r="U143" s="162">
        <v>117326</v>
      </c>
      <c r="V143" s="162">
        <f t="shared" si="48"/>
        <v>111459.7</v>
      </c>
      <c r="W143" s="162">
        <v>65656</v>
      </c>
      <c r="X143" s="162">
        <f t="shared" si="49"/>
        <v>62373.2</v>
      </c>
      <c r="Y143" s="162">
        <v>159627</v>
      </c>
      <c r="Z143" s="162">
        <f t="shared" si="50"/>
        <v>151645.65</v>
      </c>
      <c r="AA143" s="162">
        <v>165627</v>
      </c>
      <c r="AB143" s="162">
        <f t="shared" si="51"/>
        <v>157345.65</v>
      </c>
      <c r="AC143" s="162">
        <v>160097</v>
      </c>
      <c r="AD143" s="162">
        <f t="shared" si="52"/>
        <v>152092.15</v>
      </c>
      <c r="AE143" s="162">
        <v>130050</v>
      </c>
      <c r="AF143" s="162">
        <f t="shared" si="53"/>
        <v>123547.5</v>
      </c>
      <c r="AG143" s="162">
        <v>124005</v>
      </c>
      <c r="AH143" s="162">
        <f t="shared" si="54"/>
        <v>117804.75</v>
      </c>
      <c r="AI143" s="162">
        <v>130050</v>
      </c>
      <c r="AJ143" s="162">
        <f t="shared" si="55"/>
        <v>123547.5</v>
      </c>
      <c r="AK143" s="162">
        <v>146168</v>
      </c>
      <c r="AL143" s="162">
        <f t="shared" si="56"/>
        <v>138859.6</v>
      </c>
      <c r="AM143" s="162">
        <v>214042</v>
      </c>
      <c r="AN143" s="162">
        <f t="shared" si="57"/>
        <v>203339.9</v>
      </c>
      <c r="AO143" s="162">
        <v>154379</v>
      </c>
      <c r="AP143" s="162">
        <f t="shared" si="58"/>
        <v>146660.04999999999</v>
      </c>
      <c r="AQ143" s="162">
        <v>247672</v>
      </c>
      <c r="AR143" s="162">
        <f t="shared" si="59"/>
        <v>235288.4</v>
      </c>
      <c r="AS143" s="162">
        <v>161143</v>
      </c>
      <c r="AT143" s="162">
        <f t="shared" si="60"/>
        <v>153085.85</v>
      </c>
      <c r="AU143" s="162">
        <v>193652</v>
      </c>
      <c r="AV143" s="162">
        <f t="shared" si="61"/>
        <v>183969.4</v>
      </c>
      <c r="AW143" s="162">
        <v>273764</v>
      </c>
      <c r="AX143" s="162">
        <f t="shared" si="62"/>
        <v>260075.8</v>
      </c>
      <c r="AY143" s="162">
        <v>293710</v>
      </c>
      <c r="AZ143" s="162">
        <f t="shared" si="63"/>
        <v>279024.5</v>
      </c>
    </row>
    <row r="144" spans="1:52" x14ac:dyDescent="0.2">
      <c r="A144" s="14">
        <v>123</v>
      </c>
      <c r="B144" s="12" t="s">
        <v>302</v>
      </c>
      <c r="C144" s="51">
        <v>1</v>
      </c>
      <c r="D144" s="80"/>
      <c r="E144" s="162">
        <v>60126</v>
      </c>
      <c r="F144" s="162">
        <f t="shared" si="43"/>
        <v>57119.7</v>
      </c>
      <c r="G144" s="162">
        <v>60126</v>
      </c>
      <c r="H144" s="162">
        <f t="shared" si="44"/>
        <v>57119.7</v>
      </c>
      <c r="I144" s="162">
        <v>58097</v>
      </c>
      <c r="J144" s="162">
        <f t="shared" si="44"/>
        <v>55192.15</v>
      </c>
      <c r="K144" s="162">
        <v>78765</v>
      </c>
      <c r="L144" s="162">
        <f t="shared" si="44"/>
        <v>74826.75</v>
      </c>
      <c r="M144" s="162">
        <v>61287</v>
      </c>
      <c r="N144" s="162">
        <f t="shared" si="44"/>
        <v>58222.65</v>
      </c>
      <c r="O144" s="88" t="s">
        <v>8</v>
      </c>
      <c r="P144" s="88" t="str">
        <f t="shared" si="45"/>
        <v>N/A</v>
      </c>
      <c r="Q144" s="162">
        <v>348529</v>
      </c>
      <c r="R144" s="162">
        <f t="shared" si="46"/>
        <v>331102.55</v>
      </c>
      <c r="S144" s="162">
        <v>63096</v>
      </c>
      <c r="T144" s="162">
        <f t="shared" si="47"/>
        <v>59941.2</v>
      </c>
      <c r="U144" s="162">
        <v>60606</v>
      </c>
      <c r="V144" s="162">
        <f t="shared" si="48"/>
        <v>57575.7</v>
      </c>
      <c r="W144" s="162">
        <v>347797</v>
      </c>
      <c r="X144" s="162">
        <f t="shared" si="49"/>
        <v>330407.15000000002</v>
      </c>
      <c r="Y144" s="162">
        <v>53930</v>
      </c>
      <c r="Z144" s="162">
        <f t="shared" si="50"/>
        <v>51233.5</v>
      </c>
      <c r="AA144" s="162">
        <v>55652</v>
      </c>
      <c r="AB144" s="162">
        <f t="shared" si="51"/>
        <v>52869.4</v>
      </c>
      <c r="AC144" s="162">
        <v>53930</v>
      </c>
      <c r="AD144" s="162">
        <f t="shared" si="52"/>
        <v>51233.5</v>
      </c>
      <c r="AE144" s="162">
        <v>51346</v>
      </c>
      <c r="AF144" s="162">
        <f t="shared" si="53"/>
        <v>48778.7</v>
      </c>
      <c r="AG144" s="162">
        <v>49624</v>
      </c>
      <c r="AH144" s="162">
        <f t="shared" si="54"/>
        <v>47142.8</v>
      </c>
      <c r="AI144" s="162">
        <v>51346</v>
      </c>
      <c r="AJ144" s="162">
        <f t="shared" si="55"/>
        <v>48778.7</v>
      </c>
      <c r="AK144" s="162">
        <v>67301</v>
      </c>
      <c r="AL144" s="162">
        <f t="shared" si="56"/>
        <v>63935.95</v>
      </c>
      <c r="AM144" s="162">
        <v>106624</v>
      </c>
      <c r="AN144" s="162">
        <f t="shared" si="57"/>
        <v>101292.8</v>
      </c>
      <c r="AO144" s="162">
        <v>72701</v>
      </c>
      <c r="AP144" s="162">
        <f t="shared" si="58"/>
        <v>69065.95</v>
      </c>
      <c r="AQ144" s="162">
        <v>52374</v>
      </c>
      <c r="AR144" s="162">
        <f t="shared" si="59"/>
        <v>49755.3</v>
      </c>
      <c r="AS144" s="162">
        <v>77149</v>
      </c>
      <c r="AT144" s="162">
        <f t="shared" si="60"/>
        <v>73291.55</v>
      </c>
      <c r="AU144" s="162">
        <v>139676</v>
      </c>
      <c r="AV144" s="162">
        <f t="shared" si="61"/>
        <v>132692.20000000001</v>
      </c>
      <c r="AW144" s="162">
        <v>1984547</v>
      </c>
      <c r="AX144" s="162">
        <f t="shared" si="62"/>
        <v>1885319.65</v>
      </c>
      <c r="AY144" s="162">
        <v>98689</v>
      </c>
      <c r="AZ144" s="162">
        <f t="shared" si="63"/>
        <v>93754.55</v>
      </c>
    </row>
    <row r="145" spans="1:245" x14ac:dyDescent="0.2">
      <c r="A145" s="18">
        <v>124</v>
      </c>
      <c r="B145" s="12" t="s">
        <v>165</v>
      </c>
      <c r="C145" s="51">
        <v>1</v>
      </c>
      <c r="D145" s="80"/>
      <c r="E145" s="162">
        <v>60012</v>
      </c>
      <c r="F145" s="162">
        <f t="shared" si="43"/>
        <v>57011.4</v>
      </c>
      <c r="G145" s="162">
        <v>60012</v>
      </c>
      <c r="H145" s="162">
        <f t="shared" si="44"/>
        <v>57011.4</v>
      </c>
      <c r="I145" s="162">
        <v>62584</v>
      </c>
      <c r="J145" s="162">
        <f t="shared" si="44"/>
        <v>59454.8</v>
      </c>
      <c r="K145" s="162">
        <v>67169</v>
      </c>
      <c r="L145" s="162">
        <f t="shared" si="44"/>
        <v>63810.55</v>
      </c>
      <c r="M145" s="162">
        <v>86409</v>
      </c>
      <c r="N145" s="162">
        <f t="shared" si="44"/>
        <v>82088.55</v>
      </c>
      <c r="O145" s="162">
        <v>49299</v>
      </c>
      <c r="P145" s="162">
        <f t="shared" si="45"/>
        <v>46834.05</v>
      </c>
      <c r="Q145" s="162">
        <v>28949</v>
      </c>
      <c r="R145" s="162">
        <f t="shared" si="46"/>
        <v>27501.55</v>
      </c>
      <c r="S145" s="162">
        <v>87473</v>
      </c>
      <c r="T145" s="162">
        <f t="shared" si="47"/>
        <v>83099.350000000006</v>
      </c>
      <c r="U145" s="162">
        <v>68009</v>
      </c>
      <c r="V145" s="162">
        <f t="shared" si="48"/>
        <v>64608.55</v>
      </c>
      <c r="W145" s="162">
        <v>29211</v>
      </c>
      <c r="X145" s="162">
        <f t="shared" si="49"/>
        <v>27750.45</v>
      </c>
      <c r="Y145" s="162">
        <v>103052</v>
      </c>
      <c r="Z145" s="162">
        <f t="shared" si="50"/>
        <v>97899.4</v>
      </c>
      <c r="AA145" s="162">
        <v>108113</v>
      </c>
      <c r="AB145" s="162">
        <f t="shared" si="51"/>
        <v>102707.35</v>
      </c>
      <c r="AC145" s="162">
        <v>99322</v>
      </c>
      <c r="AD145" s="162">
        <f t="shared" si="52"/>
        <v>94355.9</v>
      </c>
      <c r="AE145" s="162">
        <v>87045</v>
      </c>
      <c r="AF145" s="162">
        <f t="shared" si="53"/>
        <v>82692.75</v>
      </c>
      <c r="AG145" s="162">
        <v>82358</v>
      </c>
      <c r="AH145" s="162">
        <f t="shared" si="54"/>
        <v>78240.100000000006</v>
      </c>
      <c r="AI145" s="162">
        <v>87045</v>
      </c>
      <c r="AJ145" s="162">
        <f t="shared" si="55"/>
        <v>82692.75</v>
      </c>
      <c r="AK145" s="162">
        <v>85106</v>
      </c>
      <c r="AL145" s="162">
        <f t="shared" si="56"/>
        <v>80850.7</v>
      </c>
      <c r="AM145" s="162">
        <v>106420</v>
      </c>
      <c r="AN145" s="162">
        <f t="shared" si="57"/>
        <v>101099</v>
      </c>
      <c r="AO145" s="162">
        <v>90871</v>
      </c>
      <c r="AP145" s="162">
        <f t="shared" si="58"/>
        <v>86327.45</v>
      </c>
      <c r="AQ145" s="162">
        <v>93724</v>
      </c>
      <c r="AR145" s="162">
        <f t="shared" si="59"/>
        <v>89037.8</v>
      </c>
      <c r="AS145" s="162">
        <v>95619</v>
      </c>
      <c r="AT145" s="162">
        <f t="shared" si="60"/>
        <v>90838.05</v>
      </c>
      <c r="AU145" s="162">
        <v>119112</v>
      </c>
      <c r="AV145" s="162">
        <f t="shared" si="61"/>
        <v>113156.4</v>
      </c>
      <c r="AW145" s="162">
        <v>2589955</v>
      </c>
      <c r="AX145" s="162">
        <f t="shared" si="62"/>
        <v>2460457.25</v>
      </c>
      <c r="AY145" s="162">
        <v>191720</v>
      </c>
      <c r="AZ145" s="162">
        <f t="shared" si="63"/>
        <v>182134</v>
      </c>
    </row>
    <row r="146" spans="1:245" x14ac:dyDescent="0.2">
      <c r="A146" s="14">
        <v>125</v>
      </c>
      <c r="B146" s="12" t="s">
        <v>387</v>
      </c>
      <c r="C146" s="51">
        <v>1</v>
      </c>
      <c r="D146" s="80"/>
      <c r="E146" s="85" t="s">
        <v>8</v>
      </c>
      <c r="F146" s="85" t="str">
        <f t="shared" si="43"/>
        <v>N/A</v>
      </c>
      <c r="G146" s="88" t="s">
        <v>8</v>
      </c>
      <c r="H146" s="88" t="str">
        <f t="shared" si="44"/>
        <v>N/A</v>
      </c>
      <c r="I146" s="88" t="s">
        <v>8</v>
      </c>
      <c r="J146" s="88" t="str">
        <f t="shared" si="44"/>
        <v>N/A</v>
      </c>
      <c r="K146" s="88" t="s">
        <v>8</v>
      </c>
      <c r="L146" s="88" t="str">
        <f t="shared" si="44"/>
        <v>N/A</v>
      </c>
      <c r="M146" s="88" t="s">
        <v>8</v>
      </c>
      <c r="N146" s="88" t="str">
        <f t="shared" si="44"/>
        <v>N/A</v>
      </c>
      <c r="O146" s="162">
        <v>808658</v>
      </c>
      <c r="P146" s="162">
        <f t="shared" si="45"/>
        <v>768225.1</v>
      </c>
      <c r="Q146" s="162">
        <v>1047831</v>
      </c>
      <c r="R146" s="162">
        <f t="shared" si="46"/>
        <v>995439.45</v>
      </c>
      <c r="S146" s="162">
        <v>1928244</v>
      </c>
      <c r="T146" s="162">
        <f t="shared" si="47"/>
        <v>1831831.8</v>
      </c>
      <c r="U146" s="85" t="s">
        <v>8</v>
      </c>
      <c r="V146" s="85" t="str">
        <f t="shared" si="48"/>
        <v>N/A</v>
      </c>
      <c r="W146" s="85" t="s">
        <v>8</v>
      </c>
      <c r="X146" s="85" t="str">
        <f t="shared" si="49"/>
        <v>N/A</v>
      </c>
      <c r="Y146" s="162">
        <v>1949539</v>
      </c>
      <c r="Z146" s="162">
        <f t="shared" si="50"/>
        <v>1852062.05</v>
      </c>
      <c r="AA146" s="162">
        <v>2044850</v>
      </c>
      <c r="AB146" s="162">
        <f t="shared" si="51"/>
        <v>1942607.5</v>
      </c>
      <c r="AC146" s="162">
        <v>1949539</v>
      </c>
      <c r="AD146" s="162">
        <f t="shared" si="52"/>
        <v>1852062.05</v>
      </c>
      <c r="AE146" s="162">
        <v>1780351</v>
      </c>
      <c r="AF146" s="162">
        <f t="shared" si="53"/>
        <v>1691333.45</v>
      </c>
      <c r="AG146" s="162">
        <v>1685039</v>
      </c>
      <c r="AH146" s="162">
        <f t="shared" si="54"/>
        <v>1600787.05</v>
      </c>
      <c r="AI146" s="162">
        <v>1780351</v>
      </c>
      <c r="AJ146" s="162">
        <f t="shared" si="55"/>
        <v>1691333.45</v>
      </c>
      <c r="AK146" s="162">
        <v>1712128</v>
      </c>
      <c r="AL146" s="162">
        <f t="shared" si="56"/>
        <v>1626521.6000000001</v>
      </c>
      <c r="AM146" s="85" t="s">
        <v>8</v>
      </c>
      <c r="AN146" s="85" t="str">
        <f t="shared" si="57"/>
        <v>N/A</v>
      </c>
      <c r="AO146" s="162">
        <v>1838427</v>
      </c>
      <c r="AP146" s="162">
        <f t="shared" si="58"/>
        <v>1746505.65</v>
      </c>
      <c r="AQ146" s="162">
        <v>1639363</v>
      </c>
      <c r="AR146" s="162">
        <f t="shared" si="59"/>
        <v>1557394.85</v>
      </c>
      <c r="AS146" s="162">
        <v>1942494</v>
      </c>
      <c r="AT146" s="162">
        <f t="shared" si="60"/>
        <v>1845369.3</v>
      </c>
      <c r="AU146" s="85" t="s">
        <v>8</v>
      </c>
      <c r="AV146" s="85" t="str">
        <f t="shared" si="61"/>
        <v>N/A</v>
      </c>
      <c r="AW146" s="162">
        <v>5689584</v>
      </c>
      <c r="AX146" s="162">
        <f t="shared" si="62"/>
        <v>5405104.7999999998</v>
      </c>
      <c r="AY146" s="162">
        <v>3626179</v>
      </c>
      <c r="AZ146" s="162">
        <f t="shared" si="63"/>
        <v>3444870.05</v>
      </c>
    </row>
    <row r="147" spans="1:245" s="165" customFormat="1" x14ac:dyDescent="0.2">
      <c r="A147" s="18">
        <v>126</v>
      </c>
      <c r="B147" s="12" t="s">
        <v>498</v>
      </c>
      <c r="C147" s="163">
        <v>1</v>
      </c>
      <c r="D147" s="164"/>
      <c r="E147" s="162">
        <v>458980</v>
      </c>
      <c r="F147" s="162">
        <f t="shared" si="43"/>
        <v>436031</v>
      </c>
      <c r="G147" s="162">
        <v>485980</v>
      </c>
      <c r="H147" s="162">
        <f t="shared" si="44"/>
        <v>461681</v>
      </c>
      <c r="I147" s="162">
        <v>658485</v>
      </c>
      <c r="J147" s="162">
        <f t="shared" si="44"/>
        <v>625560.75</v>
      </c>
      <c r="K147" s="162">
        <v>460000</v>
      </c>
      <c r="L147" s="162">
        <f t="shared" si="44"/>
        <v>437000</v>
      </c>
      <c r="M147" s="162">
        <v>780000</v>
      </c>
      <c r="N147" s="162">
        <f t="shared" si="44"/>
        <v>741000</v>
      </c>
      <c r="O147" s="162">
        <v>320000</v>
      </c>
      <c r="P147" s="162">
        <f t="shared" si="45"/>
        <v>304000</v>
      </c>
      <c r="Q147" s="162">
        <v>580000</v>
      </c>
      <c r="R147" s="162">
        <f t="shared" si="46"/>
        <v>551000</v>
      </c>
      <c r="S147" s="162">
        <v>589521</v>
      </c>
      <c r="T147" s="162">
        <f t="shared" si="47"/>
        <v>560044.94999999995</v>
      </c>
      <c r="U147" s="162">
        <v>458800</v>
      </c>
      <c r="V147" s="162">
        <f t="shared" si="48"/>
        <v>435860</v>
      </c>
      <c r="W147" s="162">
        <v>568890</v>
      </c>
      <c r="X147" s="162">
        <f t="shared" si="49"/>
        <v>540445.5</v>
      </c>
      <c r="Y147" s="162">
        <v>452650</v>
      </c>
      <c r="Z147" s="162">
        <f t="shared" si="50"/>
        <v>430017.5</v>
      </c>
      <c r="AA147" s="162">
        <v>542158</v>
      </c>
      <c r="AB147" s="162">
        <f t="shared" si="51"/>
        <v>515050.1</v>
      </c>
      <c r="AC147" s="162">
        <v>542854</v>
      </c>
      <c r="AD147" s="162">
        <f t="shared" si="52"/>
        <v>515711.3</v>
      </c>
      <c r="AE147" s="162">
        <v>542854</v>
      </c>
      <c r="AF147" s="162">
        <f t="shared" si="53"/>
        <v>515711.3</v>
      </c>
      <c r="AG147" s="162">
        <v>542854</v>
      </c>
      <c r="AH147" s="162">
        <f t="shared" si="54"/>
        <v>515711.3</v>
      </c>
      <c r="AI147" s="162">
        <v>542854</v>
      </c>
      <c r="AJ147" s="162">
        <f t="shared" si="55"/>
        <v>515711.3</v>
      </c>
      <c r="AK147" s="162">
        <v>542854</v>
      </c>
      <c r="AL147" s="162">
        <f t="shared" si="56"/>
        <v>515711.3</v>
      </c>
      <c r="AM147" s="162">
        <v>485980</v>
      </c>
      <c r="AN147" s="162">
        <f t="shared" si="57"/>
        <v>461681</v>
      </c>
      <c r="AO147" s="162">
        <v>542854</v>
      </c>
      <c r="AP147" s="162">
        <f t="shared" si="58"/>
        <v>515711.3</v>
      </c>
      <c r="AQ147" s="162">
        <v>542854</v>
      </c>
      <c r="AR147" s="162">
        <f t="shared" si="59"/>
        <v>515711.3</v>
      </c>
      <c r="AS147" s="162">
        <v>542854</v>
      </c>
      <c r="AT147" s="162">
        <f t="shared" si="60"/>
        <v>515711.3</v>
      </c>
      <c r="AU147" s="162">
        <v>460000</v>
      </c>
      <c r="AV147" s="162">
        <f t="shared" si="61"/>
        <v>437000</v>
      </c>
      <c r="AW147" s="162">
        <v>1045784</v>
      </c>
      <c r="AX147" s="162">
        <f t="shared" si="62"/>
        <v>993494.8</v>
      </c>
      <c r="AY147" s="162">
        <v>542158</v>
      </c>
      <c r="AZ147" s="162">
        <f t="shared" si="63"/>
        <v>515050.1</v>
      </c>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row>
    <row r="148" spans="1:245" ht="13.5" thickBot="1" x14ac:dyDescent="0.25">
      <c r="A148" s="14">
        <v>127</v>
      </c>
      <c r="B148" s="6" t="s">
        <v>242</v>
      </c>
      <c r="C148" s="53">
        <v>1</v>
      </c>
      <c r="D148" s="80"/>
      <c r="E148" s="162">
        <v>344884</v>
      </c>
      <c r="F148" s="162">
        <f t="shared" si="43"/>
        <v>327639.8</v>
      </c>
      <c r="G148" s="162">
        <v>344884</v>
      </c>
      <c r="H148" s="162">
        <f t="shared" si="44"/>
        <v>327639.8</v>
      </c>
      <c r="I148" s="162">
        <v>314638</v>
      </c>
      <c r="J148" s="162">
        <f t="shared" si="44"/>
        <v>298906.09999999998</v>
      </c>
      <c r="K148" s="162">
        <v>478205</v>
      </c>
      <c r="L148" s="162">
        <f t="shared" si="44"/>
        <v>454294.75</v>
      </c>
      <c r="M148" s="162">
        <v>550359</v>
      </c>
      <c r="N148" s="162">
        <f t="shared" si="44"/>
        <v>522841.05</v>
      </c>
      <c r="O148" s="162">
        <v>94590</v>
      </c>
      <c r="P148" s="162">
        <f t="shared" si="45"/>
        <v>89860.5</v>
      </c>
      <c r="Q148" s="162">
        <v>270141</v>
      </c>
      <c r="R148" s="162">
        <f t="shared" si="46"/>
        <v>256633.95</v>
      </c>
      <c r="S148" s="162">
        <v>403821</v>
      </c>
      <c r="T148" s="162">
        <f t="shared" si="47"/>
        <v>383629.95</v>
      </c>
      <c r="U148" s="162">
        <v>232316</v>
      </c>
      <c r="V148" s="162">
        <f t="shared" si="48"/>
        <v>220700.2</v>
      </c>
      <c r="W148" s="162">
        <v>239791</v>
      </c>
      <c r="X148" s="162">
        <f t="shared" si="49"/>
        <v>227801.45</v>
      </c>
      <c r="Y148" s="162">
        <v>445758</v>
      </c>
      <c r="Z148" s="162">
        <f t="shared" si="50"/>
        <v>423470.1</v>
      </c>
      <c r="AA148" s="162">
        <v>466735</v>
      </c>
      <c r="AB148" s="162">
        <f t="shared" si="51"/>
        <v>443398.25</v>
      </c>
      <c r="AC148" s="162">
        <v>297221</v>
      </c>
      <c r="AD148" s="162">
        <f t="shared" si="52"/>
        <v>282359.95</v>
      </c>
      <c r="AE148" s="162">
        <v>245476</v>
      </c>
      <c r="AF148" s="162">
        <f t="shared" si="53"/>
        <v>233202.2</v>
      </c>
      <c r="AG148" s="162">
        <v>225098</v>
      </c>
      <c r="AH148" s="162">
        <f t="shared" si="54"/>
        <v>213843.1</v>
      </c>
      <c r="AI148" s="162">
        <v>245476</v>
      </c>
      <c r="AJ148" s="162">
        <f t="shared" si="55"/>
        <v>233202.2</v>
      </c>
      <c r="AK148" s="162">
        <v>456446</v>
      </c>
      <c r="AL148" s="162">
        <f t="shared" si="56"/>
        <v>433623.7</v>
      </c>
      <c r="AM148" s="162">
        <v>611590</v>
      </c>
      <c r="AN148" s="162">
        <f t="shared" si="57"/>
        <v>581010.5</v>
      </c>
      <c r="AO148" s="162">
        <v>495349</v>
      </c>
      <c r="AP148" s="162">
        <f t="shared" si="58"/>
        <v>470581.55</v>
      </c>
      <c r="AQ148" s="162">
        <v>432900</v>
      </c>
      <c r="AR148" s="162">
        <f t="shared" si="59"/>
        <v>411255</v>
      </c>
      <c r="AS148" s="162">
        <v>527402</v>
      </c>
      <c r="AT148" s="162">
        <f t="shared" si="60"/>
        <v>501031.9</v>
      </c>
      <c r="AU148" s="162">
        <v>848011</v>
      </c>
      <c r="AV148" s="162">
        <f t="shared" si="61"/>
        <v>805610.45</v>
      </c>
      <c r="AW148" s="162">
        <v>985454</v>
      </c>
      <c r="AX148" s="162">
        <f t="shared" si="62"/>
        <v>936181.3</v>
      </c>
      <c r="AY148" s="162">
        <v>827672</v>
      </c>
      <c r="AZ148" s="162">
        <f t="shared" si="63"/>
        <v>786288.4</v>
      </c>
    </row>
    <row r="149" spans="1:245" s="47" customFormat="1" ht="15.75" thickBot="1" x14ac:dyDescent="0.3">
      <c r="A149" s="65"/>
      <c r="B149" s="115" t="s">
        <v>0</v>
      </c>
      <c r="C149" s="76"/>
      <c r="D149" s="74"/>
      <c r="E149" s="86"/>
      <c r="F149" s="86">
        <f t="shared" si="43"/>
        <v>0</v>
      </c>
      <c r="G149" s="86"/>
      <c r="H149" s="86">
        <f t="shared" si="44"/>
        <v>0</v>
      </c>
      <c r="I149" s="86"/>
      <c r="J149" s="86">
        <f t="shared" si="44"/>
        <v>0</v>
      </c>
      <c r="K149" s="86"/>
      <c r="L149" s="86">
        <f t="shared" si="44"/>
        <v>0</v>
      </c>
      <c r="M149" s="86"/>
      <c r="N149" s="86">
        <f t="shared" si="44"/>
        <v>0</v>
      </c>
      <c r="O149" s="86"/>
      <c r="P149" s="86">
        <f t="shared" si="45"/>
        <v>0</v>
      </c>
      <c r="Q149" s="86"/>
      <c r="R149" s="86">
        <f t="shared" si="46"/>
        <v>0</v>
      </c>
      <c r="S149" s="86"/>
      <c r="T149" s="86">
        <f t="shared" si="47"/>
        <v>0</v>
      </c>
      <c r="U149" s="86"/>
      <c r="V149" s="86">
        <f t="shared" si="48"/>
        <v>0</v>
      </c>
      <c r="W149" s="86"/>
      <c r="X149" s="86">
        <f t="shared" si="49"/>
        <v>0</v>
      </c>
      <c r="Y149" s="86"/>
      <c r="Z149" s="86">
        <f t="shared" si="50"/>
        <v>0</v>
      </c>
      <c r="AA149" s="86"/>
      <c r="AB149" s="86">
        <f t="shared" si="51"/>
        <v>0</v>
      </c>
      <c r="AC149" s="86"/>
      <c r="AD149" s="86">
        <f t="shared" si="52"/>
        <v>0</v>
      </c>
      <c r="AE149" s="86"/>
      <c r="AF149" s="86">
        <f t="shared" si="53"/>
        <v>0</v>
      </c>
      <c r="AG149" s="86"/>
      <c r="AH149" s="86">
        <f t="shared" si="54"/>
        <v>0</v>
      </c>
      <c r="AI149" s="86"/>
      <c r="AJ149" s="86">
        <f t="shared" si="55"/>
        <v>0</v>
      </c>
      <c r="AK149" s="86"/>
      <c r="AL149" s="86">
        <f t="shared" si="56"/>
        <v>0</v>
      </c>
      <c r="AM149" s="86"/>
      <c r="AN149" s="86">
        <f t="shared" si="57"/>
        <v>0</v>
      </c>
      <c r="AO149" s="86"/>
      <c r="AP149" s="86">
        <f t="shared" si="58"/>
        <v>0</v>
      </c>
      <c r="AQ149" s="86"/>
      <c r="AR149" s="118">
        <f t="shared" si="59"/>
        <v>0</v>
      </c>
      <c r="AS149" s="118"/>
      <c r="AT149" s="189">
        <f t="shared" si="60"/>
        <v>0</v>
      </c>
      <c r="AU149" s="125"/>
      <c r="AV149" s="125">
        <f t="shared" si="61"/>
        <v>0</v>
      </c>
      <c r="AW149" s="123"/>
      <c r="AX149" s="123">
        <f t="shared" si="62"/>
        <v>0</v>
      </c>
      <c r="AY149" s="123"/>
      <c r="AZ149" s="123">
        <f t="shared" si="63"/>
        <v>0</v>
      </c>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row>
    <row r="150" spans="1:245" x14ac:dyDescent="0.2">
      <c r="A150" s="17">
        <v>128</v>
      </c>
      <c r="B150" s="11" t="s">
        <v>243</v>
      </c>
      <c r="C150" s="51">
        <v>1</v>
      </c>
      <c r="D150" s="80"/>
      <c r="E150" s="162">
        <v>155211</v>
      </c>
      <c r="F150" s="162">
        <f t="shared" si="43"/>
        <v>147450.45000000001</v>
      </c>
      <c r="G150" s="162">
        <v>164291</v>
      </c>
      <c r="H150" s="162">
        <f t="shared" si="44"/>
        <v>156076.45000000001</v>
      </c>
      <c r="I150" s="162">
        <v>168737</v>
      </c>
      <c r="J150" s="162">
        <f t="shared" si="44"/>
        <v>160300.15</v>
      </c>
      <c r="K150" s="162">
        <v>237519</v>
      </c>
      <c r="L150" s="162">
        <f t="shared" si="44"/>
        <v>225643.05</v>
      </c>
      <c r="M150" s="162">
        <v>134439</v>
      </c>
      <c r="N150" s="162">
        <f t="shared" si="44"/>
        <v>127717.05</v>
      </c>
      <c r="O150" s="162">
        <v>105572</v>
      </c>
      <c r="P150" s="162">
        <f t="shared" si="45"/>
        <v>100293.4</v>
      </c>
      <c r="Q150" s="162">
        <v>182492</v>
      </c>
      <c r="R150" s="162">
        <f t="shared" si="46"/>
        <v>173367.4</v>
      </c>
      <c r="S150" s="162">
        <v>240703</v>
      </c>
      <c r="T150" s="162">
        <f t="shared" si="47"/>
        <v>228667.85</v>
      </c>
      <c r="U150" s="162">
        <v>213499</v>
      </c>
      <c r="V150" s="162">
        <f t="shared" si="48"/>
        <v>202824.05</v>
      </c>
      <c r="W150" s="162">
        <v>177566</v>
      </c>
      <c r="X150" s="162">
        <f t="shared" si="49"/>
        <v>168687.7</v>
      </c>
      <c r="Y150" s="162">
        <v>190197</v>
      </c>
      <c r="Z150" s="162">
        <f t="shared" si="50"/>
        <v>180687.15</v>
      </c>
      <c r="AA150" s="162">
        <v>203238</v>
      </c>
      <c r="AB150" s="162">
        <f t="shared" si="51"/>
        <v>193076.1</v>
      </c>
      <c r="AC150" s="162">
        <v>171249</v>
      </c>
      <c r="AD150" s="162">
        <f t="shared" si="52"/>
        <v>162686.54999999999</v>
      </c>
      <c r="AE150" s="162">
        <v>140924</v>
      </c>
      <c r="AF150" s="162">
        <f t="shared" si="53"/>
        <v>133877.79999999999</v>
      </c>
      <c r="AG150" s="162">
        <v>128872</v>
      </c>
      <c r="AH150" s="162">
        <f t="shared" si="54"/>
        <v>122428.4</v>
      </c>
      <c r="AI150" s="162">
        <v>140924</v>
      </c>
      <c r="AJ150" s="162">
        <f t="shared" si="55"/>
        <v>133877.79999999999</v>
      </c>
      <c r="AK150" s="162">
        <v>269148</v>
      </c>
      <c r="AL150" s="162">
        <f t="shared" si="56"/>
        <v>255690.6</v>
      </c>
      <c r="AM150" s="162">
        <v>291341</v>
      </c>
      <c r="AN150" s="162">
        <f t="shared" si="57"/>
        <v>276773.95</v>
      </c>
      <c r="AO150" s="162">
        <v>289805</v>
      </c>
      <c r="AP150" s="162">
        <f t="shared" si="58"/>
        <v>275314.75</v>
      </c>
      <c r="AQ150" s="162">
        <v>210043</v>
      </c>
      <c r="AR150" s="162">
        <f t="shared" si="59"/>
        <v>199540.85</v>
      </c>
      <c r="AS150" s="162">
        <v>306825</v>
      </c>
      <c r="AT150" s="162">
        <f t="shared" si="60"/>
        <v>291483.75</v>
      </c>
      <c r="AU150" s="162">
        <v>421198</v>
      </c>
      <c r="AV150" s="162">
        <f t="shared" si="61"/>
        <v>400138.1</v>
      </c>
      <c r="AW150" s="162">
        <v>513918</v>
      </c>
      <c r="AX150" s="162">
        <f t="shared" si="62"/>
        <v>488222.1</v>
      </c>
      <c r="AY150" s="162">
        <v>360406</v>
      </c>
      <c r="AZ150" s="162">
        <f t="shared" si="63"/>
        <v>342385.7</v>
      </c>
    </row>
    <row r="151" spans="1:245" x14ac:dyDescent="0.2">
      <c r="A151" s="13">
        <v>129</v>
      </c>
      <c r="B151" s="12" t="s">
        <v>388</v>
      </c>
      <c r="C151" s="51">
        <v>1</v>
      </c>
      <c r="D151" s="80"/>
      <c r="E151" s="162">
        <v>54163</v>
      </c>
      <c r="F151" s="162">
        <f t="shared" si="43"/>
        <v>51454.85</v>
      </c>
      <c r="G151" s="162">
        <v>47871</v>
      </c>
      <c r="H151" s="162">
        <f t="shared" si="44"/>
        <v>45477.45</v>
      </c>
      <c r="I151" s="162">
        <v>53958</v>
      </c>
      <c r="J151" s="162">
        <f t="shared" si="44"/>
        <v>51260.1</v>
      </c>
      <c r="K151" s="162">
        <v>47233</v>
      </c>
      <c r="L151" s="162">
        <f t="shared" si="44"/>
        <v>44871.35</v>
      </c>
      <c r="M151" s="162">
        <v>65354</v>
      </c>
      <c r="N151" s="162">
        <f t="shared" si="44"/>
        <v>62086.3</v>
      </c>
      <c r="O151" s="162">
        <v>25732</v>
      </c>
      <c r="P151" s="162">
        <f t="shared" si="45"/>
        <v>24445.4</v>
      </c>
      <c r="Q151" s="162">
        <v>40185</v>
      </c>
      <c r="R151" s="162">
        <f t="shared" si="46"/>
        <v>38175.75</v>
      </c>
      <c r="S151" s="162">
        <v>83886</v>
      </c>
      <c r="T151" s="162">
        <f t="shared" si="47"/>
        <v>79691.7</v>
      </c>
      <c r="U151" s="162">
        <v>81375</v>
      </c>
      <c r="V151" s="162">
        <f t="shared" si="48"/>
        <v>77306.25</v>
      </c>
      <c r="W151" s="162">
        <v>37696</v>
      </c>
      <c r="X151" s="162">
        <f t="shared" si="49"/>
        <v>35811.199999999997</v>
      </c>
      <c r="Y151" s="162">
        <v>51989</v>
      </c>
      <c r="Z151" s="162">
        <f t="shared" si="50"/>
        <v>49389.55</v>
      </c>
      <c r="AA151" s="162">
        <v>55440</v>
      </c>
      <c r="AB151" s="162">
        <f t="shared" si="51"/>
        <v>52668</v>
      </c>
      <c r="AC151" s="162">
        <v>102727</v>
      </c>
      <c r="AD151" s="162">
        <f t="shared" si="52"/>
        <v>97590.65</v>
      </c>
      <c r="AE151" s="162">
        <v>89940</v>
      </c>
      <c r="AF151" s="162">
        <f t="shared" si="53"/>
        <v>85443</v>
      </c>
      <c r="AG151" s="162">
        <v>84912</v>
      </c>
      <c r="AH151" s="162">
        <f t="shared" si="54"/>
        <v>80666.399999999994</v>
      </c>
      <c r="AI151" s="162">
        <v>89940</v>
      </c>
      <c r="AJ151" s="162">
        <f t="shared" si="55"/>
        <v>85443</v>
      </c>
      <c r="AK151" s="162">
        <v>92814</v>
      </c>
      <c r="AL151" s="162">
        <f t="shared" si="56"/>
        <v>88173.3</v>
      </c>
      <c r="AM151" s="162">
        <v>84890</v>
      </c>
      <c r="AN151" s="162">
        <f t="shared" si="57"/>
        <v>80645.5</v>
      </c>
      <c r="AO151" s="162">
        <v>99939</v>
      </c>
      <c r="AP151" s="162">
        <f t="shared" si="58"/>
        <v>94942.05</v>
      </c>
      <c r="AQ151" s="162">
        <v>36277</v>
      </c>
      <c r="AR151" s="162">
        <f t="shared" si="59"/>
        <v>34463.15</v>
      </c>
      <c r="AS151" s="162">
        <v>105807</v>
      </c>
      <c r="AT151" s="162">
        <f t="shared" si="60"/>
        <v>100516.65</v>
      </c>
      <c r="AU151" s="162">
        <v>83759</v>
      </c>
      <c r="AV151" s="162">
        <f t="shared" si="61"/>
        <v>79571.05</v>
      </c>
      <c r="AW151" s="162">
        <v>177224</v>
      </c>
      <c r="AX151" s="162">
        <f t="shared" si="62"/>
        <v>168362.8</v>
      </c>
      <c r="AY151" s="162">
        <v>98313</v>
      </c>
      <c r="AZ151" s="162">
        <f t="shared" si="63"/>
        <v>93397.35</v>
      </c>
    </row>
    <row r="152" spans="1:245" x14ac:dyDescent="0.2">
      <c r="A152" s="17">
        <v>130</v>
      </c>
      <c r="B152" s="12" t="s">
        <v>389</v>
      </c>
      <c r="C152" s="51">
        <v>1</v>
      </c>
      <c r="D152" s="80"/>
      <c r="E152" s="162">
        <v>60329</v>
      </c>
      <c r="F152" s="162">
        <f t="shared" si="43"/>
        <v>57312.55</v>
      </c>
      <c r="G152" s="162">
        <v>25945</v>
      </c>
      <c r="H152" s="162">
        <f t="shared" si="44"/>
        <v>24647.75</v>
      </c>
      <c r="I152" s="162">
        <v>52382</v>
      </c>
      <c r="J152" s="162">
        <f t="shared" si="44"/>
        <v>49762.9</v>
      </c>
      <c r="K152" s="162">
        <v>78181</v>
      </c>
      <c r="L152" s="162">
        <f t="shared" si="44"/>
        <v>74271.95</v>
      </c>
      <c r="M152" s="162">
        <v>42455</v>
      </c>
      <c r="N152" s="162">
        <f t="shared" si="44"/>
        <v>40332.25</v>
      </c>
      <c r="O152" s="162">
        <v>29328</v>
      </c>
      <c r="P152" s="162">
        <f t="shared" si="45"/>
        <v>27861.599999999999</v>
      </c>
      <c r="Q152" s="162">
        <v>52550</v>
      </c>
      <c r="R152" s="162">
        <f t="shared" si="46"/>
        <v>49922.5</v>
      </c>
      <c r="S152" s="162">
        <v>75774</v>
      </c>
      <c r="T152" s="162">
        <f t="shared" si="47"/>
        <v>71985.3</v>
      </c>
      <c r="U152" s="162">
        <v>83366</v>
      </c>
      <c r="V152" s="162">
        <f t="shared" si="48"/>
        <v>79197.7</v>
      </c>
      <c r="W152" s="162">
        <v>50669</v>
      </c>
      <c r="X152" s="162">
        <f t="shared" si="49"/>
        <v>48135.55</v>
      </c>
      <c r="Y152" s="162">
        <v>81428</v>
      </c>
      <c r="Z152" s="162">
        <f t="shared" si="50"/>
        <v>77356.600000000006</v>
      </c>
      <c r="AA152" s="162">
        <v>84326</v>
      </c>
      <c r="AB152" s="162">
        <f t="shared" si="51"/>
        <v>80109.7</v>
      </c>
      <c r="AC152" s="162">
        <v>49593</v>
      </c>
      <c r="AD152" s="162">
        <f t="shared" si="52"/>
        <v>47113.35</v>
      </c>
      <c r="AE152" s="162">
        <v>43025</v>
      </c>
      <c r="AF152" s="162">
        <f t="shared" si="53"/>
        <v>40873.75</v>
      </c>
      <c r="AG152" s="162">
        <v>39815</v>
      </c>
      <c r="AH152" s="162">
        <f t="shared" si="54"/>
        <v>37824.25</v>
      </c>
      <c r="AI152" s="162">
        <v>43025</v>
      </c>
      <c r="AJ152" s="162">
        <f t="shared" si="55"/>
        <v>40873.75</v>
      </c>
      <c r="AK152" s="162">
        <v>125301</v>
      </c>
      <c r="AL152" s="162">
        <f t="shared" si="56"/>
        <v>119035.95</v>
      </c>
      <c r="AM152" s="162">
        <v>46008</v>
      </c>
      <c r="AN152" s="162">
        <f t="shared" si="57"/>
        <v>43707.6</v>
      </c>
      <c r="AO152" s="162">
        <v>138158</v>
      </c>
      <c r="AP152" s="162">
        <f t="shared" si="58"/>
        <v>131250.1</v>
      </c>
      <c r="AQ152" s="162">
        <v>77058</v>
      </c>
      <c r="AR152" s="162">
        <f t="shared" si="59"/>
        <v>73205.100000000006</v>
      </c>
      <c r="AS152" s="162">
        <v>148752</v>
      </c>
      <c r="AT152" s="162">
        <f t="shared" si="60"/>
        <v>141314.4</v>
      </c>
      <c r="AU152" s="162">
        <v>138640</v>
      </c>
      <c r="AV152" s="162">
        <f t="shared" si="61"/>
        <v>131708</v>
      </c>
      <c r="AW152" s="162">
        <v>244999</v>
      </c>
      <c r="AX152" s="162">
        <f t="shared" si="62"/>
        <v>232749.05</v>
      </c>
      <c r="AY152" s="162">
        <v>149538</v>
      </c>
      <c r="AZ152" s="162">
        <f t="shared" si="63"/>
        <v>142061.1</v>
      </c>
    </row>
    <row r="153" spans="1:245" x14ac:dyDescent="0.2">
      <c r="A153" s="13">
        <v>131</v>
      </c>
      <c r="B153" s="12" t="s">
        <v>390</v>
      </c>
      <c r="C153" s="51">
        <v>1</v>
      </c>
      <c r="D153" s="80"/>
      <c r="E153" s="162">
        <v>57609</v>
      </c>
      <c r="F153" s="162">
        <f t="shared" si="43"/>
        <v>54728.55</v>
      </c>
      <c r="G153" s="162">
        <v>54670</v>
      </c>
      <c r="H153" s="162">
        <f t="shared" si="44"/>
        <v>51936.5</v>
      </c>
      <c r="I153" s="162">
        <v>93207</v>
      </c>
      <c r="J153" s="162">
        <f t="shared" si="44"/>
        <v>88546.65</v>
      </c>
      <c r="K153" s="162">
        <v>105862</v>
      </c>
      <c r="L153" s="162">
        <f t="shared" si="44"/>
        <v>100568.9</v>
      </c>
      <c r="M153" s="162">
        <v>67601</v>
      </c>
      <c r="N153" s="162">
        <f t="shared" si="44"/>
        <v>64220.95</v>
      </c>
      <c r="O153" s="162">
        <v>42011</v>
      </c>
      <c r="P153" s="162">
        <f t="shared" si="45"/>
        <v>39910.449999999997</v>
      </c>
      <c r="Q153" s="162">
        <v>57193</v>
      </c>
      <c r="R153" s="162">
        <f t="shared" si="46"/>
        <v>54333.35</v>
      </c>
      <c r="S153" s="162">
        <v>113292</v>
      </c>
      <c r="T153" s="162">
        <f t="shared" si="47"/>
        <v>107627.4</v>
      </c>
      <c r="U153" s="162">
        <v>53279</v>
      </c>
      <c r="V153" s="162">
        <f t="shared" si="48"/>
        <v>50615.05</v>
      </c>
      <c r="W153" s="162">
        <v>56598</v>
      </c>
      <c r="X153" s="162">
        <f t="shared" si="49"/>
        <v>53768.1</v>
      </c>
      <c r="Y153" s="162">
        <v>112006</v>
      </c>
      <c r="Z153" s="162">
        <f t="shared" si="50"/>
        <v>106405.7</v>
      </c>
      <c r="AA153" s="162">
        <v>119364</v>
      </c>
      <c r="AB153" s="162">
        <f t="shared" si="51"/>
        <v>113395.8</v>
      </c>
      <c r="AC153" s="162">
        <v>113160</v>
      </c>
      <c r="AD153" s="162">
        <f t="shared" si="52"/>
        <v>107502</v>
      </c>
      <c r="AE153" s="162">
        <v>96708</v>
      </c>
      <c r="AF153" s="162">
        <f t="shared" si="53"/>
        <v>91872.6</v>
      </c>
      <c r="AG153" s="162">
        <v>89240</v>
      </c>
      <c r="AH153" s="162">
        <f t="shared" si="54"/>
        <v>84778</v>
      </c>
      <c r="AI153" s="162">
        <v>96708</v>
      </c>
      <c r="AJ153" s="162">
        <f t="shared" si="55"/>
        <v>91872.6</v>
      </c>
      <c r="AK153" s="162">
        <v>207708</v>
      </c>
      <c r="AL153" s="162">
        <f t="shared" si="56"/>
        <v>197322.6</v>
      </c>
      <c r="AM153" s="162">
        <v>96947</v>
      </c>
      <c r="AN153" s="162">
        <f t="shared" si="57"/>
        <v>92099.65</v>
      </c>
      <c r="AO153" s="162">
        <v>224002</v>
      </c>
      <c r="AP153" s="162">
        <f t="shared" si="58"/>
        <v>212801.9</v>
      </c>
      <c r="AQ153" s="162">
        <v>77047</v>
      </c>
      <c r="AR153" s="162">
        <f t="shared" si="59"/>
        <v>73194.649999999994</v>
      </c>
      <c r="AS153" s="162">
        <v>237426</v>
      </c>
      <c r="AT153" s="162">
        <f t="shared" si="60"/>
        <v>225554.7</v>
      </c>
      <c r="AU153" s="162">
        <v>187727</v>
      </c>
      <c r="AV153" s="162">
        <f t="shared" si="61"/>
        <v>178340.65</v>
      </c>
      <c r="AW153" s="162">
        <v>397228</v>
      </c>
      <c r="AX153" s="162">
        <f t="shared" si="62"/>
        <v>377366.6</v>
      </c>
      <c r="AY153" s="162">
        <v>211671</v>
      </c>
      <c r="AZ153" s="162">
        <f t="shared" si="63"/>
        <v>201087.45</v>
      </c>
    </row>
    <row r="154" spans="1:245" x14ac:dyDescent="0.2">
      <c r="A154" s="17">
        <v>132</v>
      </c>
      <c r="B154" s="12" t="s">
        <v>244</v>
      </c>
      <c r="C154" s="51">
        <v>1</v>
      </c>
      <c r="D154" s="80"/>
      <c r="E154" s="162">
        <v>628471</v>
      </c>
      <c r="F154" s="162">
        <f t="shared" si="43"/>
        <v>597047.44999999995</v>
      </c>
      <c r="G154" s="162">
        <v>520627</v>
      </c>
      <c r="H154" s="162">
        <f t="shared" si="44"/>
        <v>494595.65</v>
      </c>
      <c r="I154" s="162">
        <v>483527</v>
      </c>
      <c r="J154" s="162">
        <f t="shared" si="44"/>
        <v>459350.65</v>
      </c>
      <c r="K154" s="162">
        <v>982199</v>
      </c>
      <c r="L154" s="162">
        <f t="shared" si="44"/>
        <v>933089.05</v>
      </c>
      <c r="M154" s="162">
        <v>368282</v>
      </c>
      <c r="N154" s="162">
        <f t="shared" si="44"/>
        <v>349867.9</v>
      </c>
      <c r="O154" s="162">
        <v>323790</v>
      </c>
      <c r="P154" s="162">
        <f t="shared" si="45"/>
        <v>307600.5</v>
      </c>
      <c r="Q154" s="162">
        <v>497022</v>
      </c>
      <c r="R154" s="162">
        <f t="shared" si="46"/>
        <v>472170.9</v>
      </c>
      <c r="S154" s="162">
        <v>597615</v>
      </c>
      <c r="T154" s="162">
        <f t="shared" si="47"/>
        <v>567734.25</v>
      </c>
      <c r="U154" s="162">
        <v>447546</v>
      </c>
      <c r="V154" s="162">
        <f t="shared" si="48"/>
        <v>425168.7</v>
      </c>
      <c r="W154" s="162">
        <v>500874</v>
      </c>
      <c r="X154" s="162">
        <f t="shared" si="49"/>
        <v>475830.3</v>
      </c>
      <c r="Y154" s="162">
        <v>426352</v>
      </c>
      <c r="Z154" s="162">
        <f t="shared" si="50"/>
        <v>405034.4</v>
      </c>
      <c r="AA154" s="162">
        <v>443289</v>
      </c>
      <c r="AB154" s="162">
        <f t="shared" si="51"/>
        <v>421124.55</v>
      </c>
      <c r="AC154" s="162">
        <v>487991</v>
      </c>
      <c r="AD154" s="162">
        <f t="shared" si="52"/>
        <v>463591.45</v>
      </c>
      <c r="AE154" s="162">
        <v>448093</v>
      </c>
      <c r="AF154" s="162">
        <f t="shared" si="53"/>
        <v>425688.35</v>
      </c>
      <c r="AG154" s="162">
        <v>424992</v>
      </c>
      <c r="AH154" s="162">
        <f t="shared" si="54"/>
        <v>403742.4</v>
      </c>
      <c r="AI154" s="162">
        <v>448093</v>
      </c>
      <c r="AJ154" s="162">
        <f t="shared" si="55"/>
        <v>425688.35</v>
      </c>
      <c r="AK154" s="162">
        <v>507661</v>
      </c>
      <c r="AL154" s="162">
        <f t="shared" si="56"/>
        <v>482277.95</v>
      </c>
      <c r="AM154" s="162">
        <v>923239</v>
      </c>
      <c r="AN154" s="162">
        <f t="shared" si="57"/>
        <v>877077.05</v>
      </c>
      <c r="AO154" s="162">
        <v>551901</v>
      </c>
      <c r="AP154" s="162">
        <f t="shared" si="58"/>
        <v>524305.94999999995</v>
      </c>
      <c r="AQ154" s="162">
        <v>472258</v>
      </c>
      <c r="AR154" s="162">
        <f t="shared" si="59"/>
        <v>448645.1</v>
      </c>
      <c r="AS154" s="162">
        <v>588351</v>
      </c>
      <c r="AT154" s="162">
        <f t="shared" si="60"/>
        <v>558933.44999999995</v>
      </c>
      <c r="AU154" s="162">
        <v>1741756</v>
      </c>
      <c r="AV154" s="162">
        <f t="shared" si="61"/>
        <v>1654668.2</v>
      </c>
      <c r="AW154" s="162">
        <v>978698</v>
      </c>
      <c r="AX154" s="162">
        <f t="shared" si="62"/>
        <v>929763.1</v>
      </c>
      <c r="AY154" s="162">
        <v>786095</v>
      </c>
      <c r="AZ154" s="162">
        <f t="shared" si="63"/>
        <v>746790.25</v>
      </c>
    </row>
    <row r="155" spans="1:245" x14ac:dyDescent="0.2">
      <c r="A155" s="13">
        <v>133</v>
      </c>
      <c r="B155" s="12" t="s">
        <v>245</v>
      </c>
      <c r="C155" s="51">
        <v>1</v>
      </c>
      <c r="D155" s="80"/>
      <c r="E155" s="162">
        <v>289542</v>
      </c>
      <c r="F155" s="162">
        <f t="shared" si="43"/>
        <v>275064.90000000002</v>
      </c>
      <c r="G155" s="162">
        <v>235315</v>
      </c>
      <c r="H155" s="162">
        <f t="shared" si="44"/>
        <v>223549.25</v>
      </c>
      <c r="I155" s="162">
        <v>277624</v>
      </c>
      <c r="J155" s="162">
        <f t="shared" si="44"/>
        <v>263742.8</v>
      </c>
      <c r="K155" s="162">
        <v>240868</v>
      </c>
      <c r="L155" s="162">
        <f t="shared" si="44"/>
        <v>228824.6</v>
      </c>
      <c r="M155" s="162">
        <v>222989</v>
      </c>
      <c r="N155" s="162">
        <f t="shared" si="44"/>
        <v>211839.55</v>
      </c>
      <c r="O155" s="162">
        <v>245976</v>
      </c>
      <c r="P155" s="162">
        <f t="shared" si="45"/>
        <v>233677.2</v>
      </c>
      <c r="Q155" s="162">
        <v>173132</v>
      </c>
      <c r="R155" s="162">
        <f t="shared" si="46"/>
        <v>164475.4</v>
      </c>
      <c r="S155" s="162">
        <v>507898</v>
      </c>
      <c r="T155" s="162">
        <f t="shared" si="47"/>
        <v>482503.1</v>
      </c>
      <c r="U155" s="162">
        <v>342842</v>
      </c>
      <c r="V155" s="162">
        <f t="shared" si="48"/>
        <v>325699.90000000002</v>
      </c>
      <c r="W155" s="162">
        <v>173396</v>
      </c>
      <c r="X155" s="162">
        <f t="shared" si="49"/>
        <v>164726.20000000001</v>
      </c>
      <c r="Y155" s="162">
        <v>331489</v>
      </c>
      <c r="Z155" s="162">
        <f t="shared" si="50"/>
        <v>314914.55</v>
      </c>
      <c r="AA155" s="162">
        <v>350831</v>
      </c>
      <c r="AB155" s="162">
        <f t="shared" si="51"/>
        <v>333289.45</v>
      </c>
      <c r="AC155" s="162">
        <v>475390</v>
      </c>
      <c r="AD155" s="162">
        <f t="shared" si="52"/>
        <v>451620.5</v>
      </c>
      <c r="AE155" s="162">
        <v>384585</v>
      </c>
      <c r="AF155" s="162">
        <f t="shared" si="53"/>
        <v>365355.75</v>
      </c>
      <c r="AG155" s="162">
        <v>350859</v>
      </c>
      <c r="AH155" s="162">
        <f t="shared" si="54"/>
        <v>333316.05</v>
      </c>
      <c r="AI155" s="162">
        <v>384585</v>
      </c>
      <c r="AJ155" s="162">
        <f t="shared" si="55"/>
        <v>365355.75</v>
      </c>
      <c r="AK155" s="162">
        <v>454953</v>
      </c>
      <c r="AL155" s="162">
        <f t="shared" si="56"/>
        <v>432205.35</v>
      </c>
      <c r="AM155" s="162">
        <v>417289</v>
      </c>
      <c r="AN155" s="162">
        <f t="shared" si="57"/>
        <v>396424.55</v>
      </c>
      <c r="AO155" s="162">
        <v>510869</v>
      </c>
      <c r="AP155" s="162">
        <f t="shared" si="58"/>
        <v>485325.55</v>
      </c>
      <c r="AQ155" s="162">
        <v>261812</v>
      </c>
      <c r="AR155" s="162">
        <f t="shared" si="59"/>
        <v>248721.4</v>
      </c>
      <c r="AS155" s="162">
        <v>553920</v>
      </c>
      <c r="AT155" s="162">
        <f t="shared" si="60"/>
        <v>526224</v>
      </c>
      <c r="AU155" s="162">
        <v>427137</v>
      </c>
      <c r="AV155" s="162">
        <f t="shared" si="61"/>
        <v>405780.15</v>
      </c>
      <c r="AW155" s="162">
        <v>905935</v>
      </c>
      <c r="AX155" s="162">
        <f t="shared" si="62"/>
        <v>860638.25</v>
      </c>
      <c r="AY155" s="162">
        <v>622136</v>
      </c>
      <c r="AZ155" s="162">
        <f t="shared" si="63"/>
        <v>591029.19999999995</v>
      </c>
    </row>
    <row r="156" spans="1:245" x14ac:dyDescent="0.2">
      <c r="A156" s="17">
        <v>134</v>
      </c>
      <c r="B156" s="12" t="s">
        <v>246</v>
      </c>
      <c r="C156" s="51">
        <v>1</v>
      </c>
      <c r="D156" s="80"/>
      <c r="E156" s="162">
        <v>565589</v>
      </c>
      <c r="F156" s="162">
        <f t="shared" si="43"/>
        <v>537309.55000000005</v>
      </c>
      <c r="G156" s="162">
        <v>519550</v>
      </c>
      <c r="H156" s="162">
        <f t="shared" si="44"/>
        <v>493572.5</v>
      </c>
      <c r="I156" s="162">
        <v>449338</v>
      </c>
      <c r="J156" s="162">
        <f t="shared" si="44"/>
        <v>426871.1</v>
      </c>
      <c r="K156" s="162">
        <v>465797</v>
      </c>
      <c r="L156" s="162">
        <f t="shared" si="44"/>
        <v>442507.15</v>
      </c>
      <c r="M156" s="162">
        <v>1019079</v>
      </c>
      <c r="N156" s="162">
        <f t="shared" si="44"/>
        <v>968125.05</v>
      </c>
      <c r="O156" s="162">
        <v>192775</v>
      </c>
      <c r="P156" s="162">
        <f t="shared" si="45"/>
        <v>183136.25</v>
      </c>
      <c r="Q156" s="162">
        <v>332138</v>
      </c>
      <c r="R156" s="162">
        <f t="shared" si="46"/>
        <v>315531.09999999998</v>
      </c>
      <c r="S156" s="162">
        <v>551421</v>
      </c>
      <c r="T156" s="162">
        <f t="shared" si="47"/>
        <v>523849.95</v>
      </c>
      <c r="U156" s="162">
        <v>491152</v>
      </c>
      <c r="V156" s="162">
        <f t="shared" si="48"/>
        <v>466594.4</v>
      </c>
      <c r="W156" s="162">
        <v>327761</v>
      </c>
      <c r="X156" s="162">
        <f t="shared" si="49"/>
        <v>311372.95</v>
      </c>
      <c r="Y156" s="162">
        <v>292532</v>
      </c>
      <c r="Z156" s="162">
        <f t="shared" si="50"/>
        <v>277905.40000000002</v>
      </c>
      <c r="AA156" s="162">
        <v>311297</v>
      </c>
      <c r="AB156" s="162">
        <f t="shared" si="51"/>
        <v>295732.15000000002</v>
      </c>
      <c r="AC156" s="162">
        <v>510706</v>
      </c>
      <c r="AD156" s="162">
        <f t="shared" si="52"/>
        <v>485170.7</v>
      </c>
      <c r="AE156" s="162">
        <v>481299</v>
      </c>
      <c r="AF156" s="162">
        <f t="shared" si="53"/>
        <v>457234.05</v>
      </c>
      <c r="AG156" s="162">
        <v>461695</v>
      </c>
      <c r="AH156" s="162">
        <f t="shared" si="54"/>
        <v>438610.25</v>
      </c>
      <c r="AI156" s="162">
        <v>481299</v>
      </c>
      <c r="AJ156" s="162">
        <f t="shared" si="55"/>
        <v>457234.05</v>
      </c>
      <c r="AK156" s="162">
        <v>532171</v>
      </c>
      <c r="AL156" s="162">
        <f t="shared" si="56"/>
        <v>505562.45</v>
      </c>
      <c r="AM156" s="162">
        <v>921329</v>
      </c>
      <c r="AN156" s="162">
        <f t="shared" si="57"/>
        <v>875262.55</v>
      </c>
      <c r="AO156" s="162">
        <v>570557</v>
      </c>
      <c r="AP156" s="162">
        <f t="shared" si="58"/>
        <v>542029.15</v>
      </c>
      <c r="AQ156" s="162">
        <v>451647</v>
      </c>
      <c r="AR156" s="162">
        <f t="shared" si="59"/>
        <v>429064.65</v>
      </c>
      <c r="AS156" s="162">
        <v>602182</v>
      </c>
      <c r="AT156" s="162">
        <f t="shared" si="60"/>
        <v>572072.9</v>
      </c>
      <c r="AU156" s="162">
        <v>826008</v>
      </c>
      <c r="AV156" s="162">
        <f t="shared" si="61"/>
        <v>784707.6</v>
      </c>
      <c r="AW156" s="162">
        <v>1011781</v>
      </c>
      <c r="AX156" s="162">
        <f t="shared" si="62"/>
        <v>961191.95</v>
      </c>
      <c r="AY156" s="162">
        <v>552029</v>
      </c>
      <c r="AZ156" s="162">
        <f t="shared" si="63"/>
        <v>524427.55000000005</v>
      </c>
    </row>
    <row r="157" spans="1:245" x14ac:dyDescent="0.2">
      <c r="A157" s="13">
        <v>135</v>
      </c>
      <c r="B157" s="12" t="s">
        <v>391</v>
      </c>
      <c r="C157" s="51">
        <v>1</v>
      </c>
      <c r="D157" s="80"/>
      <c r="E157" s="162">
        <v>1106999</v>
      </c>
      <c r="F157" s="162">
        <f t="shared" si="43"/>
        <v>1051649.05</v>
      </c>
      <c r="G157" s="162">
        <v>1106999</v>
      </c>
      <c r="H157" s="162">
        <f t="shared" si="44"/>
        <v>1051649.05</v>
      </c>
      <c r="I157" s="162">
        <v>1191178</v>
      </c>
      <c r="J157" s="162">
        <f t="shared" si="44"/>
        <v>1131619.1000000001</v>
      </c>
      <c r="K157" s="162">
        <v>1106691</v>
      </c>
      <c r="L157" s="162">
        <f t="shared" si="44"/>
        <v>1051356.45</v>
      </c>
      <c r="M157" s="162">
        <v>649015</v>
      </c>
      <c r="N157" s="162">
        <f t="shared" si="44"/>
        <v>616564.25</v>
      </c>
      <c r="O157" s="162">
        <v>679654</v>
      </c>
      <c r="P157" s="162">
        <f t="shared" si="45"/>
        <v>645671.30000000005</v>
      </c>
      <c r="Q157" s="162">
        <v>527613</v>
      </c>
      <c r="R157" s="162">
        <f t="shared" si="46"/>
        <v>501232.35</v>
      </c>
      <c r="S157" s="162">
        <v>1090818</v>
      </c>
      <c r="T157" s="162">
        <f t="shared" si="47"/>
        <v>1036277.1</v>
      </c>
      <c r="U157" s="162">
        <v>722522</v>
      </c>
      <c r="V157" s="162">
        <f t="shared" si="48"/>
        <v>686395.9</v>
      </c>
      <c r="W157" s="162">
        <v>569277</v>
      </c>
      <c r="X157" s="162">
        <f t="shared" si="49"/>
        <v>540813.15</v>
      </c>
      <c r="Y157" s="162">
        <v>1242514</v>
      </c>
      <c r="Z157" s="162">
        <f t="shared" si="50"/>
        <v>1180388.3</v>
      </c>
      <c r="AA157" s="162">
        <v>1284953</v>
      </c>
      <c r="AB157" s="162">
        <f t="shared" si="51"/>
        <v>1220705.3500000001</v>
      </c>
      <c r="AC157" s="162">
        <v>1337988</v>
      </c>
      <c r="AD157" s="162">
        <f t="shared" si="52"/>
        <v>1271088.6000000001</v>
      </c>
      <c r="AE157" s="162">
        <v>1260008</v>
      </c>
      <c r="AF157" s="162">
        <f t="shared" si="53"/>
        <v>1197007.6000000001</v>
      </c>
      <c r="AG157" s="162">
        <v>1208022</v>
      </c>
      <c r="AH157" s="162">
        <f t="shared" si="54"/>
        <v>1147620.8999999999</v>
      </c>
      <c r="AI157" s="162">
        <v>1260008</v>
      </c>
      <c r="AJ157" s="162">
        <f t="shared" si="55"/>
        <v>1197007.6000000001</v>
      </c>
      <c r="AK157" s="162">
        <v>1102756</v>
      </c>
      <c r="AL157" s="162">
        <f t="shared" si="56"/>
        <v>1047618.2</v>
      </c>
      <c r="AM157" s="162">
        <v>1963066</v>
      </c>
      <c r="AN157" s="162">
        <f t="shared" si="57"/>
        <v>1864912.7</v>
      </c>
      <c r="AO157" s="162">
        <v>1152985</v>
      </c>
      <c r="AP157" s="162">
        <f t="shared" si="58"/>
        <v>1095335.75</v>
      </c>
      <c r="AQ157" s="162">
        <v>774057</v>
      </c>
      <c r="AR157" s="162">
        <f t="shared" si="59"/>
        <v>735354.15</v>
      </c>
      <c r="AS157" s="162">
        <v>1194370</v>
      </c>
      <c r="AT157" s="162">
        <f t="shared" si="60"/>
        <v>1134651.5</v>
      </c>
      <c r="AU157" s="162">
        <v>1962520</v>
      </c>
      <c r="AV157" s="162">
        <f t="shared" si="61"/>
        <v>1864394</v>
      </c>
      <c r="AW157" s="162">
        <v>2044614</v>
      </c>
      <c r="AX157" s="162">
        <f t="shared" si="62"/>
        <v>1942383.3</v>
      </c>
      <c r="AY157" s="162">
        <v>2278636</v>
      </c>
      <c r="AZ157" s="162">
        <f t="shared" si="63"/>
        <v>2164704.2000000002</v>
      </c>
    </row>
    <row r="158" spans="1:245" x14ac:dyDescent="0.2">
      <c r="A158" s="17">
        <v>136</v>
      </c>
      <c r="B158" s="12" t="s">
        <v>392</v>
      </c>
      <c r="C158" s="51">
        <v>1</v>
      </c>
      <c r="D158" s="80"/>
      <c r="E158" s="162">
        <v>50224</v>
      </c>
      <c r="F158" s="162">
        <f t="shared" si="43"/>
        <v>47712.800000000003</v>
      </c>
      <c r="G158" s="162">
        <v>50065</v>
      </c>
      <c r="H158" s="162">
        <f t="shared" si="44"/>
        <v>47561.75</v>
      </c>
      <c r="I158" s="162">
        <v>196891</v>
      </c>
      <c r="J158" s="162">
        <f t="shared" si="44"/>
        <v>187046.45</v>
      </c>
      <c r="K158" s="162">
        <v>62361</v>
      </c>
      <c r="L158" s="162">
        <f t="shared" si="44"/>
        <v>59242.95</v>
      </c>
      <c r="M158" s="162">
        <v>49454</v>
      </c>
      <c r="N158" s="162">
        <f t="shared" si="44"/>
        <v>46981.3</v>
      </c>
      <c r="O158" s="162">
        <v>45640</v>
      </c>
      <c r="P158" s="162">
        <f t="shared" si="45"/>
        <v>43358</v>
      </c>
      <c r="Q158" s="162">
        <v>57832</v>
      </c>
      <c r="R158" s="162">
        <f t="shared" si="46"/>
        <v>54940.4</v>
      </c>
      <c r="S158" s="162">
        <v>191288</v>
      </c>
      <c r="T158" s="162">
        <f t="shared" si="47"/>
        <v>181723.6</v>
      </c>
      <c r="U158" s="162">
        <v>100141</v>
      </c>
      <c r="V158" s="162">
        <f t="shared" si="48"/>
        <v>95133.95</v>
      </c>
      <c r="W158" s="162">
        <v>60598</v>
      </c>
      <c r="X158" s="162">
        <f t="shared" si="49"/>
        <v>57568.1</v>
      </c>
      <c r="Y158" s="162">
        <v>189567</v>
      </c>
      <c r="Z158" s="162">
        <f t="shared" si="50"/>
        <v>180088.65</v>
      </c>
      <c r="AA158" s="162">
        <v>203007</v>
      </c>
      <c r="AB158" s="162">
        <f t="shared" si="51"/>
        <v>192856.65</v>
      </c>
      <c r="AC158" s="162">
        <v>219943</v>
      </c>
      <c r="AD158" s="162">
        <f t="shared" si="52"/>
        <v>208945.85</v>
      </c>
      <c r="AE158" s="162">
        <v>209764</v>
      </c>
      <c r="AF158" s="162">
        <f t="shared" si="53"/>
        <v>199275.8</v>
      </c>
      <c r="AG158" s="162">
        <v>202979</v>
      </c>
      <c r="AH158" s="162">
        <f t="shared" si="54"/>
        <v>192830.05</v>
      </c>
      <c r="AI158" s="162">
        <v>209764</v>
      </c>
      <c r="AJ158" s="162">
        <f t="shared" si="55"/>
        <v>199275.8</v>
      </c>
      <c r="AK158" s="162">
        <v>202521</v>
      </c>
      <c r="AL158" s="162">
        <f t="shared" si="56"/>
        <v>192394.95</v>
      </c>
      <c r="AM158" s="162">
        <v>88781</v>
      </c>
      <c r="AN158" s="162">
        <f t="shared" si="57"/>
        <v>84341.95</v>
      </c>
      <c r="AO158" s="162">
        <v>208290</v>
      </c>
      <c r="AP158" s="162">
        <f t="shared" si="58"/>
        <v>197875.5</v>
      </c>
      <c r="AQ158" s="162">
        <v>216034</v>
      </c>
      <c r="AR158" s="162">
        <f t="shared" si="59"/>
        <v>205232.3</v>
      </c>
      <c r="AS158" s="162">
        <v>209863</v>
      </c>
      <c r="AT158" s="162">
        <f t="shared" si="60"/>
        <v>199369.85</v>
      </c>
      <c r="AU158" s="162">
        <v>110587</v>
      </c>
      <c r="AV158" s="162">
        <f t="shared" si="61"/>
        <v>105057.65</v>
      </c>
      <c r="AW158" s="162">
        <v>369365</v>
      </c>
      <c r="AX158" s="162">
        <f t="shared" si="62"/>
        <v>350896.75</v>
      </c>
      <c r="AY158" s="162">
        <v>359997</v>
      </c>
      <c r="AZ158" s="162">
        <f t="shared" si="63"/>
        <v>341997.15</v>
      </c>
    </row>
    <row r="159" spans="1:245" x14ac:dyDescent="0.2">
      <c r="A159" s="13">
        <v>137</v>
      </c>
      <c r="B159" s="12" t="s">
        <v>247</v>
      </c>
      <c r="C159" s="51">
        <v>1</v>
      </c>
      <c r="D159" s="80"/>
      <c r="E159" s="162">
        <v>344884</v>
      </c>
      <c r="F159" s="162">
        <f t="shared" si="43"/>
        <v>327639.8</v>
      </c>
      <c r="G159" s="162">
        <v>344884</v>
      </c>
      <c r="H159" s="162">
        <f t="shared" si="44"/>
        <v>327639.8</v>
      </c>
      <c r="I159" s="162">
        <v>318645</v>
      </c>
      <c r="J159" s="162">
        <f t="shared" si="44"/>
        <v>302712.75</v>
      </c>
      <c r="K159" s="162">
        <v>458346</v>
      </c>
      <c r="L159" s="162">
        <f t="shared" si="44"/>
        <v>435428.7</v>
      </c>
      <c r="M159" s="162">
        <v>353625</v>
      </c>
      <c r="N159" s="162">
        <f t="shared" si="44"/>
        <v>335943.75</v>
      </c>
      <c r="O159" s="162">
        <v>94590</v>
      </c>
      <c r="P159" s="162">
        <f t="shared" si="45"/>
        <v>89860.5</v>
      </c>
      <c r="Q159" s="162">
        <v>257667</v>
      </c>
      <c r="R159" s="162">
        <f t="shared" si="46"/>
        <v>244783.65</v>
      </c>
      <c r="S159" s="162">
        <v>409595</v>
      </c>
      <c r="T159" s="162">
        <f t="shared" si="47"/>
        <v>389115.25</v>
      </c>
      <c r="U159" s="162">
        <v>268504</v>
      </c>
      <c r="V159" s="162">
        <f t="shared" si="48"/>
        <v>255078.8</v>
      </c>
      <c r="W159" s="162">
        <v>235955</v>
      </c>
      <c r="X159" s="162">
        <f t="shared" si="49"/>
        <v>224157.25</v>
      </c>
      <c r="Y159" s="162">
        <v>393314</v>
      </c>
      <c r="Z159" s="162">
        <f t="shared" si="50"/>
        <v>373648.3</v>
      </c>
      <c r="AA159" s="162">
        <v>414291</v>
      </c>
      <c r="AB159" s="162">
        <f t="shared" si="51"/>
        <v>393576.45</v>
      </c>
      <c r="AC159" s="162">
        <v>256405</v>
      </c>
      <c r="AD159" s="162">
        <f t="shared" si="52"/>
        <v>243584.75</v>
      </c>
      <c r="AE159" s="162">
        <v>245476</v>
      </c>
      <c r="AF159" s="162">
        <f t="shared" si="53"/>
        <v>233202.2</v>
      </c>
      <c r="AG159" s="162">
        <v>225098</v>
      </c>
      <c r="AH159" s="162">
        <f t="shared" si="54"/>
        <v>213843.1</v>
      </c>
      <c r="AI159" s="162">
        <v>245476</v>
      </c>
      <c r="AJ159" s="162">
        <f t="shared" si="55"/>
        <v>233202.2</v>
      </c>
      <c r="AK159" s="162">
        <v>404002</v>
      </c>
      <c r="AL159" s="162">
        <f t="shared" si="56"/>
        <v>383801.9</v>
      </c>
      <c r="AM159" s="162">
        <v>611590</v>
      </c>
      <c r="AN159" s="162">
        <f t="shared" si="57"/>
        <v>581010.5</v>
      </c>
      <c r="AO159" s="162">
        <v>442905</v>
      </c>
      <c r="AP159" s="162">
        <f t="shared" si="58"/>
        <v>420759.75</v>
      </c>
      <c r="AQ159" s="162">
        <v>380456</v>
      </c>
      <c r="AR159" s="162">
        <f t="shared" si="59"/>
        <v>361433.2</v>
      </c>
      <c r="AS159" s="162">
        <v>474959</v>
      </c>
      <c r="AT159" s="162">
        <f t="shared" si="60"/>
        <v>451211.05</v>
      </c>
      <c r="AU159" s="162">
        <v>812795</v>
      </c>
      <c r="AV159" s="162">
        <f t="shared" si="61"/>
        <v>772155.25</v>
      </c>
      <c r="AW159" s="162">
        <v>785413</v>
      </c>
      <c r="AX159" s="162">
        <f t="shared" si="62"/>
        <v>746142.35</v>
      </c>
      <c r="AY159" s="162">
        <v>734672</v>
      </c>
      <c r="AZ159" s="162">
        <f t="shared" si="63"/>
        <v>697938.4</v>
      </c>
    </row>
    <row r="160" spans="1:245" x14ac:dyDescent="0.2">
      <c r="A160" s="17">
        <v>138</v>
      </c>
      <c r="B160" s="12" t="s">
        <v>393</v>
      </c>
      <c r="C160" s="51">
        <v>1</v>
      </c>
      <c r="D160" s="80"/>
      <c r="E160" s="162">
        <v>47369</v>
      </c>
      <c r="F160" s="162">
        <f t="shared" si="43"/>
        <v>45000.55</v>
      </c>
      <c r="G160" s="162">
        <v>48631</v>
      </c>
      <c r="H160" s="162">
        <f t="shared" si="44"/>
        <v>46199.45</v>
      </c>
      <c r="I160" s="162">
        <v>52160</v>
      </c>
      <c r="J160" s="162">
        <f t="shared" si="44"/>
        <v>49552</v>
      </c>
      <c r="K160" s="162">
        <v>87361</v>
      </c>
      <c r="L160" s="162">
        <f t="shared" si="44"/>
        <v>82992.95</v>
      </c>
      <c r="M160" s="162">
        <v>78310</v>
      </c>
      <c r="N160" s="162">
        <f t="shared" si="44"/>
        <v>74394.5</v>
      </c>
      <c r="O160" s="162">
        <v>28410</v>
      </c>
      <c r="P160" s="162">
        <f t="shared" si="45"/>
        <v>26989.5</v>
      </c>
      <c r="Q160" s="162">
        <v>46785</v>
      </c>
      <c r="R160" s="162">
        <f t="shared" si="46"/>
        <v>44445.75</v>
      </c>
      <c r="S160" s="162">
        <v>69076</v>
      </c>
      <c r="T160" s="162">
        <f t="shared" si="47"/>
        <v>65622.2</v>
      </c>
      <c r="U160" s="162">
        <v>65262</v>
      </c>
      <c r="V160" s="162">
        <f t="shared" si="48"/>
        <v>61998.9</v>
      </c>
      <c r="W160" s="162">
        <v>48274</v>
      </c>
      <c r="X160" s="162">
        <f t="shared" si="49"/>
        <v>45860.3</v>
      </c>
      <c r="Y160" s="162">
        <v>64226</v>
      </c>
      <c r="Z160" s="162">
        <f t="shared" si="50"/>
        <v>61014.7</v>
      </c>
      <c r="AA160" s="162">
        <v>67677</v>
      </c>
      <c r="AB160" s="162">
        <f t="shared" si="51"/>
        <v>64293.15</v>
      </c>
      <c r="AC160" s="162">
        <v>95090</v>
      </c>
      <c r="AD160" s="162">
        <f t="shared" si="52"/>
        <v>90335.5</v>
      </c>
      <c r="AE160" s="162">
        <v>85283</v>
      </c>
      <c r="AF160" s="162">
        <f t="shared" si="53"/>
        <v>81018.850000000006</v>
      </c>
      <c r="AG160" s="162">
        <v>78743</v>
      </c>
      <c r="AH160" s="162">
        <f t="shared" si="54"/>
        <v>74805.850000000006</v>
      </c>
      <c r="AI160" s="162">
        <v>85283</v>
      </c>
      <c r="AJ160" s="162">
        <f t="shared" si="55"/>
        <v>81018.850000000006</v>
      </c>
      <c r="AK160" s="162">
        <v>180239</v>
      </c>
      <c r="AL160" s="162">
        <f t="shared" si="56"/>
        <v>171227.05</v>
      </c>
      <c r="AM160" s="162">
        <v>86239</v>
      </c>
      <c r="AN160" s="162">
        <f t="shared" si="57"/>
        <v>81927.05</v>
      </c>
      <c r="AO160" s="162">
        <v>196313</v>
      </c>
      <c r="AP160" s="162">
        <f t="shared" si="58"/>
        <v>186497.35</v>
      </c>
      <c r="AQ160" s="162">
        <v>67661</v>
      </c>
      <c r="AR160" s="162">
        <f t="shared" si="59"/>
        <v>64277.95</v>
      </c>
      <c r="AS160" s="162">
        <v>209557</v>
      </c>
      <c r="AT160" s="162">
        <f t="shared" si="60"/>
        <v>199079.15</v>
      </c>
      <c r="AU160" s="162">
        <v>154920</v>
      </c>
      <c r="AV160" s="162">
        <f t="shared" si="61"/>
        <v>147174</v>
      </c>
      <c r="AW160" s="162">
        <v>348127</v>
      </c>
      <c r="AX160" s="162">
        <f t="shared" si="62"/>
        <v>330720.65000000002</v>
      </c>
      <c r="AY160" s="162">
        <v>120013</v>
      </c>
      <c r="AZ160" s="162">
        <f t="shared" si="63"/>
        <v>114012.35</v>
      </c>
    </row>
    <row r="161" spans="1:245" x14ac:dyDescent="0.2">
      <c r="A161" s="13">
        <v>139</v>
      </c>
      <c r="B161" s="12" t="s">
        <v>394</v>
      </c>
      <c r="C161" s="51">
        <v>1</v>
      </c>
      <c r="D161" s="80"/>
      <c r="E161" s="162">
        <v>82355</v>
      </c>
      <c r="F161" s="162">
        <f t="shared" si="43"/>
        <v>78237.25</v>
      </c>
      <c r="G161" s="162">
        <v>78025</v>
      </c>
      <c r="H161" s="162">
        <f t="shared" si="44"/>
        <v>74123.75</v>
      </c>
      <c r="I161" s="162">
        <v>90834</v>
      </c>
      <c r="J161" s="162">
        <f t="shared" si="44"/>
        <v>86292.3</v>
      </c>
      <c r="K161" s="162">
        <v>101615</v>
      </c>
      <c r="L161" s="162">
        <f t="shared" si="44"/>
        <v>96534.25</v>
      </c>
      <c r="M161" s="162">
        <v>85812</v>
      </c>
      <c r="N161" s="162">
        <f t="shared" si="44"/>
        <v>81521.399999999994</v>
      </c>
      <c r="O161" s="162">
        <v>34619</v>
      </c>
      <c r="P161" s="162">
        <f t="shared" si="45"/>
        <v>32888.050000000003</v>
      </c>
      <c r="Q161" s="162">
        <v>45325</v>
      </c>
      <c r="R161" s="162">
        <f t="shared" si="46"/>
        <v>43058.75</v>
      </c>
      <c r="S161" s="162">
        <v>117599</v>
      </c>
      <c r="T161" s="162">
        <f t="shared" si="47"/>
        <v>111719.05</v>
      </c>
      <c r="U161" s="162">
        <v>103698</v>
      </c>
      <c r="V161" s="162">
        <f t="shared" si="48"/>
        <v>98513.1</v>
      </c>
      <c r="W161" s="162">
        <v>47152</v>
      </c>
      <c r="X161" s="162">
        <f t="shared" si="49"/>
        <v>44794.400000000001</v>
      </c>
      <c r="Y161" s="162">
        <v>138941</v>
      </c>
      <c r="Z161" s="162">
        <f t="shared" si="50"/>
        <v>131993.95000000001</v>
      </c>
      <c r="AA161" s="162">
        <v>143396</v>
      </c>
      <c r="AB161" s="162">
        <f t="shared" si="51"/>
        <v>136226.20000000001</v>
      </c>
      <c r="AC161" s="162">
        <v>146619</v>
      </c>
      <c r="AD161" s="162">
        <f t="shared" si="52"/>
        <v>139288.04999999999</v>
      </c>
      <c r="AE161" s="162">
        <v>138786</v>
      </c>
      <c r="AF161" s="162">
        <f t="shared" si="53"/>
        <v>131846.70000000001</v>
      </c>
      <c r="AG161" s="162">
        <v>133564</v>
      </c>
      <c r="AH161" s="162">
        <f t="shared" si="54"/>
        <v>126885.8</v>
      </c>
      <c r="AI161" s="162">
        <v>138786</v>
      </c>
      <c r="AJ161" s="162">
        <f t="shared" si="55"/>
        <v>131846.70000000001</v>
      </c>
      <c r="AK161" s="162">
        <v>188746</v>
      </c>
      <c r="AL161" s="162">
        <f t="shared" si="56"/>
        <v>179308.7</v>
      </c>
      <c r="AM161" s="162">
        <v>138363</v>
      </c>
      <c r="AN161" s="162">
        <f t="shared" si="57"/>
        <v>131444.85</v>
      </c>
      <c r="AO161" s="162">
        <v>205397</v>
      </c>
      <c r="AP161" s="162">
        <f t="shared" si="58"/>
        <v>195127.15</v>
      </c>
      <c r="AQ161" s="162">
        <v>95055</v>
      </c>
      <c r="AR161" s="162">
        <f t="shared" si="59"/>
        <v>90302.25</v>
      </c>
      <c r="AS161" s="162">
        <v>219114</v>
      </c>
      <c r="AT161" s="162">
        <f t="shared" si="60"/>
        <v>208158.3</v>
      </c>
      <c r="AU161" s="162">
        <v>180197</v>
      </c>
      <c r="AV161" s="162">
        <f t="shared" si="61"/>
        <v>171187.15</v>
      </c>
      <c r="AW161" s="162">
        <v>364235</v>
      </c>
      <c r="AX161" s="162">
        <f t="shared" si="62"/>
        <v>346023.25</v>
      </c>
      <c r="AY161" s="162">
        <v>254287</v>
      </c>
      <c r="AZ161" s="162">
        <f t="shared" si="63"/>
        <v>241572.65</v>
      </c>
    </row>
    <row r="162" spans="1:245" x14ac:dyDescent="0.2">
      <c r="A162" s="17">
        <v>140</v>
      </c>
      <c r="B162" s="12" t="s">
        <v>395</v>
      </c>
      <c r="C162" s="51">
        <v>1</v>
      </c>
      <c r="D162" s="80"/>
      <c r="E162" s="85" t="s">
        <v>8</v>
      </c>
      <c r="F162" s="85" t="str">
        <f t="shared" si="43"/>
        <v>N/A</v>
      </c>
      <c r="G162" s="88" t="s">
        <v>8</v>
      </c>
      <c r="H162" s="88" t="str">
        <f t="shared" si="44"/>
        <v>N/A</v>
      </c>
      <c r="I162" s="162">
        <v>58807</v>
      </c>
      <c r="J162" s="162">
        <f t="shared" si="44"/>
        <v>55866.65</v>
      </c>
      <c r="K162" s="162">
        <v>50739</v>
      </c>
      <c r="L162" s="162">
        <f t="shared" si="44"/>
        <v>48202.05</v>
      </c>
      <c r="M162" s="162">
        <v>39274</v>
      </c>
      <c r="N162" s="162">
        <f t="shared" si="44"/>
        <v>37310.300000000003</v>
      </c>
      <c r="O162" s="162">
        <v>14161</v>
      </c>
      <c r="P162" s="162">
        <f t="shared" si="45"/>
        <v>13452.95</v>
      </c>
      <c r="Q162" s="162">
        <v>20257</v>
      </c>
      <c r="R162" s="162">
        <f t="shared" si="46"/>
        <v>19244.150000000001</v>
      </c>
      <c r="S162" s="162">
        <v>59316</v>
      </c>
      <c r="T162" s="162">
        <f t="shared" si="47"/>
        <v>56350.2</v>
      </c>
      <c r="U162" s="162">
        <v>26545</v>
      </c>
      <c r="V162" s="162">
        <f t="shared" si="48"/>
        <v>25217.75</v>
      </c>
      <c r="W162" s="162">
        <v>22209</v>
      </c>
      <c r="X162" s="162">
        <f t="shared" si="49"/>
        <v>21098.55</v>
      </c>
      <c r="Y162" s="162">
        <v>29536</v>
      </c>
      <c r="Z162" s="162">
        <f t="shared" si="50"/>
        <v>28059.200000000001</v>
      </c>
      <c r="AA162" s="162">
        <v>30921</v>
      </c>
      <c r="AB162" s="162">
        <f t="shared" si="51"/>
        <v>29374.95</v>
      </c>
      <c r="AC162" s="162">
        <v>70058</v>
      </c>
      <c r="AD162" s="162">
        <f t="shared" si="52"/>
        <v>66555.100000000006</v>
      </c>
      <c r="AE162" s="162">
        <v>43029</v>
      </c>
      <c r="AF162" s="162">
        <f t="shared" si="53"/>
        <v>40877.550000000003</v>
      </c>
      <c r="AG162" s="162">
        <v>40744</v>
      </c>
      <c r="AH162" s="162">
        <f t="shared" si="54"/>
        <v>38706.800000000003</v>
      </c>
      <c r="AI162" s="162">
        <v>43029</v>
      </c>
      <c r="AJ162" s="162">
        <f t="shared" si="55"/>
        <v>40877.550000000003</v>
      </c>
      <c r="AK162" s="162">
        <v>87728</v>
      </c>
      <c r="AL162" s="162">
        <f t="shared" si="56"/>
        <v>83341.600000000006</v>
      </c>
      <c r="AM162" s="85" t="s">
        <v>8</v>
      </c>
      <c r="AN162" s="85" t="str">
        <f t="shared" si="57"/>
        <v>N/A</v>
      </c>
      <c r="AO162" s="162">
        <v>94882</v>
      </c>
      <c r="AP162" s="162">
        <f t="shared" si="58"/>
        <v>90137.9</v>
      </c>
      <c r="AQ162" s="162">
        <v>32935</v>
      </c>
      <c r="AR162" s="162">
        <f t="shared" si="59"/>
        <v>31288.25</v>
      </c>
      <c r="AS162" s="162">
        <v>100775</v>
      </c>
      <c r="AT162" s="162">
        <f t="shared" si="60"/>
        <v>95736.25</v>
      </c>
      <c r="AU162" s="162">
        <v>89976</v>
      </c>
      <c r="AV162" s="162">
        <f t="shared" si="61"/>
        <v>85477.2</v>
      </c>
      <c r="AW162" s="162">
        <v>168256</v>
      </c>
      <c r="AX162" s="162">
        <f t="shared" si="62"/>
        <v>159843.20000000001</v>
      </c>
      <c r="AY162" s="162">
        <v>54833</v>
      </c>
      <c r="AZ162" s="162">
        <f t="shared" si="63"/>
        <v>52091.35</v>
      </c>
    </row>
    <row r="163" spans="1:245" x14ac:dyDescent="0.2">
      <c r="A163" s="13">
        <v>141</v>
      </c>
      <c r="B163" s="12" t="s">
        <v>396</v>
      </c>
      <c r="C163" s="51">
        <v>1</v>
      </c>
      <c r="D163" s="80"/>
      <c r="E163" s="162">
        <v>768880</v>
      </c>
      <c r="F163" s="162">
        <f t="shared" si="43"/>
        <v>730436</v>
      </c>
      <c r="G163" s="162">
        <v>975909</v>
      </c>
      <c r="H163" s="162">
        <f t="shared" si="44"/>
        <v>927113.55</v>
      </c>
      <c r="I163" s="85" t="s">
        <v>8</v>
      </c>
      <c r="J163" s="85" t="str">
        <f t="shared" si="44"/>
        <v>N/A</v>
      </c>
      <c r="K163" s="88" t="s">
        <v>8</v>
      </c>
      <c r="L163" s="88" t="str">
        <f t="shared" si="44"/>
        <v>N/A</v>
      </c>
      <c r="M163" s="162">
        <v>478626</v>
      </c>
      <c r="N163" s="162">
        <f t="shared" si="44"/>
        <v>454694.7</v>
      </c>
      <c r="O163" s="162">
        <v>236979</v>
      </c>
      <c r="P163" s="162">
        <f t="shared" si="45"/>
        <v>225130.05</v>
      </c>
      <c r="Q163" s="162">
        <v>601381</v>
      </c>
      <c r="R163" s="162">
        <f t="shared" si="46"/>
        <v>571311.94999999995</v>
      </c>
      <c r="S163" s="162">
        <v>909613</v>
      </c>
      <c r="T163" s="162">
        <f t="shared" si="47"/>
        <v>864132.35</v>
      </c>
      <c r="U163" s="162">
        <v>369913</v>
      </c>
      <c r="V163" s="162">
        <f t="shared" si="48"/>
        <v>351417.35</v>
      </c>
      <c r="W163" s="162">
        <v>463943</v>
      </c>
      <c r="X163" s="162">
        <f t="shared" si="49"/>
        <v>440745.85</v>
      </c>
      <c r="Y163" s="162">
        <v>627649</v>
      </c>
      <c r="Z163" s="162">
        <f t="shared" si="50"/>
        <v>596266.55000000005</v>
      </c>
      <c r="AA163" s="162">
        <v>644445</v>
      </c>
      <c r="AB163" s="162">
        <f t="shared" si="51"/>
        <v>612222.75</v>
      </c>
      <c r="AC163" s="162">
        <v>723240</v>
      </c>
      <c r="AD163" s="162">
        <f t="shared" si="52"/>
        <v>687078</v>
      </c>
      <c r="AE163" s="162">
        <v>627864</v>
      </c>
      <c r="AF163" s="162">
        <f t="shared" si="53"/>
        <v>596470.80000000005</v>
      </c>
      <c r="AG163" s="162">
        <v>602740</v>
      </c>
      <c r="AH163" s="162">
        <f t="shared" si="54"/>
        <v>572603</v>
      </c>
      <c r="AI163" s="162">
        <v>627864</v>
      </c>
      <c r="AJ163" s="162">
        <f t="shared" si="55"/>
        <v>596470.80000000005</v>
      </c>
      <c r="AK163" s="162">
        <v>729682</v>
      </c>
      <c r="AL163" s="162">
        <f t="shared" si="56"/>
        <v>693197.9</v>
      </c>
      <c r="AM163" s="162">
        <v>1730601</v>
      </c>
      <c r="AN163" s="162">
        <f t="shared" si="57"/>
        <v>1644070.95</v>
      </c>
      <c r="AO163" s="162">
        <v>775156</v>
      </c>
      <c r="AP163" s="162">
        <f t="shared" si="58"/>
        <v>736398.2</v>
      </c>
      <c r="AQ163" s="162">
        <v>546901</v>
      </c>
      <c r="AR163" s="162">
        <f t="shared" si="59"/>
        <v>519555.95</v>
      </c>
      <c r="AS163" s="162">
        <v>812624</v>
      </c>
      <c r="AT163" s="162">
        <f t="shared" si="60"/>
        <v>771992.8</v>
      </c>
      <c r="AU163" s="85" t="s">
        <v>8</v>
      </c>
      <c r="AV163" s="85" t="str">
        <f t="shared" si="61"/>
        <v>N/A</v>
      </c>
      <c r="AW163" s="162">
        <v>3000000</v>
      </c>
      <c r="AX163" s="162">
        <f t="shared" si="62"/>
        <v>2850000</v>
      </c>
      <c r="AY163" s="162">
        <v>1142809</v>
      </c>
      <c r="AZ163" s="162">
        <f t="shared" si="63"/>
        <v>1085668.55</v>
      </c>
    </row>
    <row r="164" spans="1:245" x14ac:dyDescent="0.2">
      <c r="A164" s="17">
        <v>142</v>
      </c>
      <c r="B164" s="12" t="s">
        <v>248</v>
      </c>
      <c r="C164" s="51">
        <v>1</v>
      </c>
      <c r="D164" s="80"/>
      <c r="E164" s="85" t="s">
        <v>8</v>
      </c>
      <c r="F164" s="85" t="str">
        <f t="shared" si="43"/>
        <v>N/A</v>
      </c>
      <c r="G164" s="88" t="s">
        <v>8</v>
      </c>
      <c r="H164" s="88" t="str">
        <f t="shared" si="44"/>
        <v>N/A</v>
      </c>
      <c r="I164" s="162">
        <v>751430</v>
      </c>
      <c r="J164" s="162">
        <f t="shared" si="44"/>
        <v>713858.5</v>
      </c>
      <c r="K164" s="88" t="s">
        <v>8</v>
      </c>
      <c r="L164" s="88" t="str">
        <f t="shared" si="44"/>
        <v>N/A</v>
      </c>
      <c r="M164" s="85" t="s">
        <v>8</v>
      </c>
      <c r="N164" s="85" t="str">
        <f t="shared" si="44"/>
        <v>N/A</v>
      </c>
      <c r="O164" s="162">
        <v>259988</v>
      </c>
      <c r="P164" s="162">
        <f t="shared" si="45"/>
        <v>246988.6</v>
      </c>
      <c r="Q164" s="162">
        <v>538066</v>
      </c>
      <c r="R164" s="162">
        <f t="shared" si="46"/>
        <v>511162.7</v>
      </c>
      <c r="S164" s="162">
        <v>673508</v>
      </c>
      <c r="T164" s="162">
        <f t="shared" si="47"/>
        <v>639832.6</v>
      </c>
      <c r="U164" s="162">
        <v>398028</v>
      </c>
      <c r="V164" s="162">
        <f t="shared" si="48"/>
        <v>378126.6</v>
      </c>
      <c r="W164" s="85" t="s">
        <v>8</v>
      </c>
      <c r="X164" s="85" t="str">
        <f t="shared" si="49"/>
        <v>N/A</v>
      </c>
      <c r="Y164" s="162">
        <v>1823109</v>
      </c>
      <c r="Z164" s="162">
        <f t="shared" si="50"/>
        <v>1731953.55</v>
      </c>
      <c r="AA164" s="162">
        <v>1953500</v>
      </c>
      <c r="AB164" s="162">
        <f t="shared" si="51"/>
        <v>1855825</v>
      </c>
      <c r="AC164" s="162">
        <v>298444</v>
      </c>
      <c r="AD164" s="162">
        <f t="shared" si="52"/>
        <v>283521.8</v>
      </c>
      <c r="AE164" s="162">
        <v>732752</v>
      </c>
      <c r="AF164" s="162">
        <f t="shared" si="53"/>
        <v>696114.4</v>
      </c>
      <c r="AG164" s="162">
        <v>707628</v>
      </c>
      <c r="AH164" s="162">
        <f t="shared" si="54"/>
        <v>672246.6</v>
      </c>
      <c r="AI164" s="162">
        <v>732752</v>
      </c>
      <c r="AJ164" s="162">
        <f t="shared" si="55"/>
        <v>696114.4</v>
      </c>
      <c r="AK164" s="162">
        <v>159068</v>
      </c>
      <c r="AL164" s="162">
        <f t="shared" si="56"/>
        <v>151114.6</v>
      </c>
      <c r="AM164" s="85" t="s">
        <v>8</v>
      </c>
      <c r="AN164" s="85" t="str">
        <f t="shared" si="57"/>
        <v>N/A</v>
      </c>
      <c r="AO164" s="162">
        <v>178809</v>
      </c>
      <c r="AP164" s="162">
        <f t="shared" si="58"/>
        <v>169868.55</v>
      </c>
      <c r="AQ164" s="162">
        <v>167104</v>
      </c>
      <c r="AR164" s="162">
        <f t="shared" si="59"/>
        <v>158748.79999999999</v>
      </c>
      <c r="AS164" s="162">
        <v>195074</v>
      </c>
      <c r="AT164" s="162">
        <f t="shared" si="60"/>
        <v>185320.3</v>
      </c>
      <c r="AU164" s="85" t="s">
        <v>8</v>
      </c>
      <c r="AV164" s="85" t="str">
        <f t="shared" si="61"/>
        <v>N/A</v>
      </c>
      <c r="AW164" s="162">
        <v>2589500</v>
      </c>
      <c r="AX164" s="162">
        <f t="shared" si="62"/>
        <v>2460025</v>
      </c>
      <c r="AY164" s="162">
        <v>3464185</v>
      </c>
      <c r="AZ164" s="162">
        <f t="shared" si="63"/>
        <v>3290975.75</v>
      </c>
    </row>
    <row r="165" spans="1:245" x14ac:dyDescent="0.2">
      <c r="A165" s="13">
        <v>143</v>
      </c>
      <c r="B165" s="12" t="s">
        <v>249</v>
      </c>
      <c r="C165" s="51">
        <v>1</v>
      </c>
      <c r="D165" s="80"/>
      <c r="E165" s="162">
        <v>198207</v>
      </c>
      <c r="F165" s="162">
        <f t="shared" si="43"/>
        <v>188296.65</v>
      </c>
      <c r="G165" s="162">
        <v>342825</v>
      </c>
      <c r="H165" s="162">
        <f t="shared" si="44"/>
        <v>325683.75</v>
      </c>
      <c r="I165" s="162">
        <v>203940</v>
      </c>
      <c r="J165" s="162">
        <f t="shared" si="44"/>
        <v>193743</v>
      </c>
      <c r="K165" s="162">
        <v>245535</v>
      </c>
      <c r="L165" s="162">
        <f t="shared" si="44"/>
        <v>233258.25</v>
      </c>
      <c r="M165" s="162">
        <v>223893</v>
      </c>
      <c r="N165" s="162">
        <f t="shared" si="44"/>
        <v>212698.35</v>
      </c>
      <c r="O165" s="162">
        <v>123989</v>
      </c>
      <c r="P165" s="162">
        <f t="shared" si="45"/>
        <v>117789.55</v>
      </c>
      <c r="Q165" s="162">
        <v>264495</v>
      </c>
      <c r="R165" s="162">
        <f t="shared" si="46"/>
        <v>251270.25</v>
      </c>
      <c r="S165" s="162">
        <v>319444</v>
      </c>
      <c r="T165" s="162">
        <f t="shared" si="47"/>
        <v>303471.8</v>
      </c>
      <c r="U165" s="162">
        <v>182121</v>
      </c>
      <c r="V165" s="162">
        <f t="shared" si="48"/>
        <v>173014.95</v>
      </c>
      <c r="W165" s="162">
        <v>244900</v>
      </c>
      <c r="X165" s="162">
        <f t="shared" si="49"/>
        <v>232655</v>
      </c>
      <c r="Y165" s="162">
        <v>250873</v>
      </c>
      <c r="Z165" s="162">
        <f t="shared" si="50"/>
        <v>238329.35</v>
      </c>
      <c r="AA165" s="162">
        <v>257605</v>
      </c>
      <c r="AB165" s="162">
        <f t="shared" si="51"/>
        <v>244724.75</v>
      </c>
      <c r="AC165" s="162">
        <v>229766</v>
      </c>
      <c r="AD165" s="162">
        <f t="shared" si="52"/>
        <v>218277.7</v>
      </c>
      <c r="AE165" s="162">
        <v>204477</v>
      </c>
      <c r="AF165" s="162">
        <f t="shared" si="53"/>
        <v>194253.15</v>
      </c>
      <c r="AG165" s="162">
        <v>187616</v>
      </c>
      <c r="AH165" s="162">
        <f t="shared" si="54"/>
        <v>178235.2</v>
      </c>
      <c r="AI165" s="162">
        <v>204477</v>
      </c>
      <c r="AJ165" s="162">
        <f t="shared" si="55"/>
        <v>194253.15</v>
      </c>
      <c r="AK165" s="162">
        <v>274222</v>
      </c>
      <c r="AL165" s="162">
        <f t="shared" si="56"/>
        <v>260510.9</v>
      </c>
      <c r="AM165" s="162">
        <v>607939</v>
      </c>
      <c r="AN165" s="162">
        <f t="shared" si="57"/>
        <v>577542.05000000005</v>
      </c>
      <c r="AO165" s="162">
        <v>290223</v>
      </c>
      <c r="AP165" s="162">
        <f t="shared" si="58"/>
        <v>275711.84999999998</v>
      </c>
      <c r="AQ165" s="162">
        <v>296924</v>
      </c>
      <c r="AR165" s="162">
        <f t="shared" si="59"/>
        <v>282077.8</v>
      </c>
      <c r="AS165" s="162">
        <v>303406</v>
      </c>
      <c r="AT165" s="162">
        <f t="shared" si="60"/>
        <v>288235.7</v>
      </c>
      <c r="AU165" s="162">
        <v>435413</v>
      </c>
      <c r="AV165" s="162">
        <f t="shared" si="61"/>
        <v>413642.35</v>
      </c>
      <c r="AW165" s="162">
        <v>514659</v>
      </c>
      <c r="AX165" s="162">
        <f t="shared" si="62"/>
        <v>488926.05</v>
      </c>
      <c r="AY165" s="162">
        <v>456816</v>
      </c>
      <c r="AZ165" s="162">
        <f t="shared" si="63"/>
        <v>433975.2</v>
      </c>
    </row>
    <row r="166" spans="1:245" x14ac:dyDescent="0.2">
      <c r="A166" s="17">
        <v>144</v>
      </c>
      <c r="B166" s="12" t="s">
        <v>234</v>
      </c>
      <c r="C166" s="51">
        <v>1</v>
      </c>
      <c r="D166" s="80"/>
      <c r="E166" s="162">
        <v>154461</v>
      </c>
      <c r="F166" s="162">
        <f t="shared" si="43"/>
        <v>146737.95000000001</v>
      </c>
      <c r="G166" s="162">
        <v>149757</v>
      </c>
      <c r="H166" s="162">
        <f t="shared" si="44"/>
        <v>142269.15</v>
      </c>
      <c r="I166" s="162">
        <v>198240</v>
      </c>
      <c r="J166" s="162">
        <f t="shared" si="44"/>
        <v>188328</v>
      </c>
      <c r="K166" s="162">
        <v>213431</v>
      </c>
      <c r="L166" s="162">
        <f t="shared" si="44"/>
        <v>202759.45</v>
      </c>
      <c r="M166" s="162">
        <v>106991</v>
      </c>
      <c r="N166" s="162">
        <f t="shared" si="44"/>
        <v>101641.45</v>
      </c>
      <c r="O166" s="162">
        <v>44099</v>
      </c>
      <c r="P166" s="162">
        <f t="shared" si="45"/>
        <v>41894.050000000003</v>
      </c>
      <c r="Q166" s="162">
        <v>113927</v>
      </c>
      <c r="R166" s="162">
        <f t="shared" si="46"/>
        <v>108230.65</v>
      </c>
      <c r="S166" s="162">
        <v>191610</v>
      </c>
      <c r="T166" s="162">
        <f t="shared" si="47"/>
        <v>182029.5</v>
      </c>
      <c r="U166" s="162">
        <v>169828</v>
      </c>
      <c r="V166" s="162">
        <f t="shared" si="48"/>
        <v>161336.6</v>
      </c>
      <c r="W166" s="162">
        <v>112205</v>
      </c>
      <c r="X166" s="162">
        <f t="shared" si="49"/>
        <v>106594.75</v>
      </c>
      <c r="Y166" s="162">
        <v>156598</v>
      </c>
      <c r="Z166" s="162">
        <f t="shared" si="50"/>
        <v>148768.1</v>
      </c>
      <c r="AA166" s="162">
        <v>160720</v>
      </c>
      <c r="AB166" s="162">
        <f t="shared" si="51"/>
        <v>152684</v>
      </c>
      <c r="AC166" s="162">
        <v>183466</v>
      </c>
      <c r="AD166" s="162">
        <f t="shared" si="52"/>
        <v>174292.7</v>
      </c>
      <c r="AE166" s="162">
        <v>173252</v>
      </c>
      <c r="AF166" s="162">
        <f t="shared" si="53"/>
        <v>164589.4</v>
      </c>
      <c r="AG166" s="162">
        <v>166443</v>
      </c>
      <c r="AH166" s="162">
        <f t="shared" si="54"/>
        <v>158120.85</v>
      </c>
      <c r="AI166" s="162">
        <v>173252</v>
      </c>
      <c r="AJ166" s="162">
        <f t="shared" si="55"/>
        <v>164589.4</v>
      </c>
      <c r="AK166" s="162">
        <v>220974</v>
      </c>
      <c r="AL166" s="162">
        <f t="shared" si="56"/>
        <v>209925.3</v>
      </c>
      <c r="AM166" s="162">
        <v>265567</v>
      </c>
      <c r="AN166" s="162">
        <f t="shared" si="57"/>
        <v>252288.65</v>
      </c>
      <c r="AO166" s="162">
        <v>239611</v>
      </c>
      <c r="AP166" s="162">
        <f t="shared" si="58"/>
        <v>227630.45</v>
      </c>
      <c r="AQ166" s="162">
        <v>202136</v>
      </c>
      <c r="AR166" s="162">
        <f t="shared" si="59"/>
        <v>192029.2</v>
      </c>
      <c r="AS166" s="162">
        <v>254965</v>
      </c>
      <c r="AT166" s="162">
        <f t="shared" si="60"/>
        <v>242216.75</v>
      </c>
      <c r="AU166" s="162">
        <v>378481</v>
      </c>
      <c r="AV166" s="162">
        <f t="shared" si="61"/>
        <v>359556.95</v>
      </c>
      <c r="AW166" s="162">
        <v>424908</v>
      </c>
      <c r="AX166" s="162">
        <f t="shared" si="62"/>
        <v>403662.6</v>
      </c>
      <c r="AY166" s="162">
        <v>285008</v>
      </c>
      <c r="AZ166" s="162">
        <f t="shared" si="63"/>
        <v>270757.59999999998</v>
      </c>
    </row>
    <row r="167" spans="1:245" x14ac:dyDescent="0.2">
      <c r="A167" s="13">
        <v>145</v>
      </c>
      <c r="B167" s="12" t="s">
        <v>274</v>
      </c>
      <c r="C167" s="51">
        <v>1</v>
      </c>
      <c r="D167" s="80"/>
      <c r="E167" s="162">
        <v>126901</v>
      </c>
      <c r="F167" s="162">
        <f t="shared" si="43"/>
        <v>120555.95</v>
      </c>
      <c r="G167" s="162">
        <v>98277</v>
      </c>
      <c r="H167" s="162">
        <f t="shared" si="44"/>
        <v>93363.15</v>
      </c>
      <c r="I167" s="162">
        <v>69997</v>
      </c>
      <c r="J167" s="162">
        <f t="shared" si="44"/>
        <v>66497.149999999994</v>
      </c>
      <c r="K167" s="162">
        <v>184912</v>
      </c>
      <c r="L167" s="162">
        <f t="shared" si="44"/>
        <v>175666.4</v>
      </c>
      <c r="M167" s="85" t="s">
        <v>8</v>
      </c>
      <c r="N167" s="85" t="str">
        <f t="shared" si="44"/>
        <v>N/A</v>
      </c>
      <c r="O167" s="162">
        <v>109956</v>
      </c>
      <c r="P167" s="162">
        <f t="shared" si="45"/>
        <v>104458.2</v>
      </c>
      <c r="Q167" s="162">
        <v>113437</v>
      </c>
      <c r="R167" s="162">
        <f t="shared" si="46"/>
        <v>107765.15</v>
      </c>
      <c r="S167" s="162">
        <v>160830</v>
      </c>
      <c r="T167" s="162">
        <f t="shared" si="47"/>
        <v>152788.5</v>
      </c>
      <c r="U167" s="162">
        <v>141646</v>
      </c>
      <c r="V167" s="162">
        <f t="shared" si="48"/>
        <v>134563.70000000001</v>
      </c>
      <c r="W167" s="162">
        <v>111004</v>
      </c>
      <c r="X167" s="162">
        <f t="shared" si="49"/>
        <v>105453.8</v>
      </c>
      <c r="Y167" s="162">
        <v>181718</v>
      </c>
      <c r="Z167" s="162">
        <f t="shared" si="50"/>
        <v>172632.1</v>
      </c>
      <c r="AA167" s="162">
        <v>186779</v>
      </c>
      <c r="AB167" s="162">
        <f t="shared" si="51"/>
        <v>177440.05</v>
      </c>
      <c r="AC167" s="162">
        <v>182029</v>
      </c>
      <c r="AD167" s="162">
        <f t="shared" si="52"/>
        <v>172927.55</v>
      </c>
      <c r="AE167" s="162">
        <v>180537</v>
      </c>
      <c r="AF167" s="162">
        <f t="shared" si="53"/>
        <v>171510.15</v>
      </c>
      <c r="AG167" s="162">
        <v>165265</v>
      </c>
      <c r="AH167" s="162">
        <f t="shared" si="54"/>
        <v>157001.75</v>
      </c>
      <c r="AI167" s="162">
        <v>180537</v>
      </c>
      <c r="AJ167" s="162">
        <f t="shared" si="55"/>
        <v>171510.15</v>
      </c>
      <c r="AK167" s="162">
        <v>165027</v>
      </c>
      <c r="AL167" s="162">
        <f t="shared" si="56"/>
        <v>156775.65</v>
      </c>
      <c r="AM167" s="162">
        <v>174276</v>
      </c>
      <c r="AN167" s="162">
        <f t="shared" si="57"/>
        <v>165562.20000000001</v>
      </c>
      <c r="AO167" s="162">
        <v>178689</v>
      </c>
      <c r="AP167" s="162">
        <f t="shared" si="58"/>
        <v>169754.55</v>
      </c>
      <c r="AQ167" s="162">
        <v>189286</v>
      </c>
      <c r="AR167" s="162">
        <f t="shared" si="59"/>
        <v>179821.7</v>
      </c>
      <c r="AS167" s="162">
        <v>184568</v>
      </c>
      <c r="AT167" s="162">
        <f t="shared" si="60"/>
        <v>175339.6</v>
      </c>
      <c r="AU167" s="162">
        <v>327908</v>
      </c>
      <c r="AV167" s="162">
        <f t="shared" si="61"/>
        <v>311512.59999999998</v>
      </c>
      <c r="AW167" s="162">
        <v>316873</v>
      </c>
      <c r="AX167" s="162">
        <f t="shared" si="62"/>
        <v>301029.34999999998</v>
      </c>
      <c r="AY167" s="162">
        <v>331220</v>
      </c>
      <c r="AZ167" s="162">
        <f t="shared" si="63"/>
        <v>314659</v>
      </c>
    </row>
    <row r="168" spans="1:245" x14ac:dyDescent="0.2">
      <c r="A168" s="17">
        <v>146</v>
      </c>
      <c r="B168" s="12" t="s">
        <v>250</v>
      </c>
      <c r="C168" s="51">
        <v>1</v>
      </c>
      <c r="D168" s="80"/>
      <c r="E168" s="162">
        <v>135176</v>
      </c>
      <c r="F168" s="162">
        <f t="shared" si="43"/>
        <v>128417.2</v>
      </c>
      <c r="G168" s="162">
        <v>97199</v>
      </c>
      <c r="H168" s="162">
        <f t="shared" si="44"/>
        <v>92339.05</v>
      </c>
      <c r="I168" s="162">
        <v>85243</v>
      </c>
      <c r="J168" s="162">
        <f t="shared" si="44"/>
        <v>80980.850000000006</v>
      </c>
      <c r="K168" s="162">
        <v>114504</v>
      </c>
      <c r="L168" s="162">
        <f t="shared" si="44"/>
        <v>108778.8</v>
      </c>
      <c r="M168" s="162">
        <v>119808</v>
      </c>
      <c r="N168" s="162">
        <f t="shared" si="44"/>
        <v>113817.60000000001</v>
      </c>
      <c r="O168" s="162">
        <v>53201</v>
      </c>
      <c r="P168" s="162">
        <f t="shared" si="45"/>
        <v>50540.95</v>
      </c>
      <c r="Q168" s="162">
        <v>94635</v>
      </c>
      <c r="R168" s="162">
        <f t="shared" si="46"/>
        <v>89903.25</v>
      </c>
      <c r="S168" s="162">
        <v>139950</v>
      </c>
      <c r="T168" s="162">
        <f t="shared" si="47"/>
        <v>132952.5</v>
      </c>
      <c r="U168" s="162">
        <v>111944</v>
      </c>
      <c r="V168" s="162">
        <f t="shared" si="48"/>
        <v>106346.8</v>
      </c>
      <c r="W168" s="85" t="s">
        <v>8</v>
      </c>
      <c r="X168" s="85" t="str">
        <f t="shared" si="49"/>
        <v>N/A</v>
      </c>
      <c r="Y168" s="162">
        <v>145007</v>
      </c>
      <c r="Z168" s="162">
        <f t="shared" si="50"/>
        <v>137756.65</v>
      </c>
      <c r="AA168" s="162">
        <v>150068</v>
      </c>
      <c r="AB168" s="162">
        <f t="shared" si="51"/>
        <v>142564.6</v>
      </c>
      <c r="AC168" s="162">
        <v>145319</v>
      </c>
      <c r="AD168" s="162">
        <f t="shared" si="52"/>
        <v>138053.04999999999</v>
      </c>
      <c r="AE168" s="162">
        <v>142924</v>
      </c>
      <c r="AF168" s="162">
        <f t="shared" si="53"/>
        <v>135777.79999999999</v>
      </c>
      <c r="AG168" s="162">
        <v>137833</v>
      </c>
      <c r="AH168" s="162">
        <f t="shared" si="54"/>
        <v>130941.35</v>
      </c>
      <c r="AI168" s="162">
        <v>142924</v>
      </c>
      <c r="AJ168" s="162">
        <f t="shared" si="55"/>
        <v>135777.79999999999</v>
      </c>
      <c r="AK168" s="162">
        <v>134840</v>
      </c>
      <c r="AL168" s="162">
        <f t="shared" si="56"/>
        <v>128098</v>
      </c>
      <c r="AM168" s="162">
        <v>172366</v>
      </c>
      <c r="AN168" s="162">
        <f t="shared" si="57"/>
        <v>163747.70000000001</v>
      </c>
      <c r="AO168" s="162">
        <v>141978</v>
      </c>
      <c r="AP168" s="162">
        <f t="shared" si="58"/>
        <v>134879.1</v>
      </c>
      <c r="AQ168" s="162">
        <v>135655</v>
      </c>
      <c r="AR168" s="162">
        <f t="shared" si="59"/>
        <v>128872.25</v>
      </c>
      <c r="AS168" s="162">
        <v>147857</v>
      </c>
      <c r="AT168" s="162">
        <f t="shared" si="60"/>
        <v>140464.15</v>
      </c>
      <c r="AU168" s="162">
        <v>203053</v>
      </c>
      <c r="AV168" s="162">
        <f t="shared" si="61"/>
        <v>192900.35</v>
      </c>
      <c r="AW168" s="162">
        <v>251773</v>
      </c>
      <c r="AX168" s="162">
        <f t="shared" si="62"/>
        <v>239184.35</v>
      </c>
      <c r="AY168" s="162">
        <v>266120</v>
      </c>
      <c r="AZ168" s="162">
        <f t="shared" si="63"/>
        <v>252814</v>
      </c>
    </row>
    <row r="169" spans="1:245" x14ac:dyDescent="0.2">
      <c r="A169" s="13">
        <v>147</v>
      </c>
      <c r="B169" s="12" t="s">
        <v>251</v>
      </c>
      <c r="C169" s="51">
        <v>1</v>
      </c>
      <c r="D169" s="80"/>
      <c r="E169" s="162">
        <v>104657</v>
      </c>
      <c r="F169" s="162">
        <f t="shared" si="43"/>
        <v>99424.15</v>
      </c>
      <c r="G169" s="162">
        <v>76033</v>
      </c>
      <c r="H169" s="162">
        <f t="shared" si="44"/>
        <v>72231.350000000006</v>
      </c>
      <c r="I169" s="85" t="s">
        <v>8</v>
      </c>
      <c r="J169" s="85" t="str">
        <f t="shared" si="44"/>
        <v>N/A</v>
      </c>
      <c r="K169" s="162">
        <v>106565</v>
      </c>
      <c r="L169" s="162">
        <f t="shared" si="44"/>
        <v>101236.75</v>
      </c>
      <c r="M169" s="85" t="s">
        <v>8</v>
      </c>
      <c r="N169" s="85" t="str">
        <f t="shared" si="44"/>
        <v>N/A</v>
      </c>
      <c r="O169" s="162">
        <v>69657</v>
      </c>
      <c r="P169" s="162">
        <f t="shared" si="45"/>
        <v>66174.149999999994</v>
      </c>
      <c r="Q169" s="162">
        <v>76454</v>
      </c>
      <c r="R169" s="162">
        <f t="shared" si="46"/>
        <v>72631.3</v>
      </c>
      <c r="S169" s="162">
        <v>110132</v>
      </c>
      <c r="T169" s="162">
        <f t="shared" si="47"/>
        <v>104625.4</v>
      </c>
      <c r="U169" s="162">
        <v>83638</v>
      </c>
      <c r="V169" s="162">
        <f t="shared" si="48"/>
        <v>79456.100000000006</v>
      </c>
      <c r="W169" s="162">
        <v>75344</v>
      </c>
      <c r="X169" s="162">
        <f t="shared" si="49"/>
        <v>71576.800000000003</v>
      </c>
      <c r="Y169" s="162">
        <v>145007</v>
      </c>
      <c r="Z169" s="162">
        <f t="shared" si="50"/>
        <v>137756.65</v>
      </c>
      <c r="AA169" s="162">
        <v>150068</v>
      </c>
      <c r="AB169" s="162">
        <f t="shared" si="51"/>
        <v>142564.6</v>
      </c>
      <c r="AC169" s="162">
        <v>145319</v>
      </c>
      <c r="AD169" s="162">
        <f t="shared" si="52"/>
        <v>138053.04999999999</v>
      </c>
      <c r="AE169" s="162">
        <v>191025</v>
      </c>
      <c r="AF169" s="162">
        <f t="shared" si="53"/>
        <v>181473.75</v>
      </c>
      <c r="AG169" s="162">
        <v>175754</v>
      </c>
      <c r="AH169" s="162">
        <f t="shared" si="54"/>
        <v>166966.29999999999</v>
      </c>
      <c r="AI169" s="162">
        <v>191025</v>
      </c>
      <c r="AJ169" s="162">
        <f t="shared" si="55"/>
        <v>181473.75</v>
      </c>
      <c r="AK169" s="162">
        <v>134840</v>
      </c>
      <c r="AL169" s="162">
        <f t="shared" si="56"/>
        <v>128098</v>
      </c>
      <c r="AM169" s="162">
        <v>134831</v>
      </c>
      <c r="AN169" s="162">
        <f t="shared" si="57"/>
        <v>128089.45</v>
      </c>
      <c r="AO169" s="162">
        <v>141978</v>
      </c>
      <c r="AP169" s="162">
        <f t="shared" si="58"/>
        <v>134879.1</v>
      </c>
      <c r="AQ169" s="162">
        <v>135655</v>
      </c>
      <c r="AR169" s="162">
        <f t="shared" si="59"/>
        <v>128872.25</v>
      </c>
      <c r="AS169" s="162">
        <v>147857</v>
      </c>
      <c r="AT169" s="162">
        <f t="shared" si="60"/>
        <v>140464.15</v>
      </c>
      <c r="AU169" s="162">
        <v>188975</v>
      </c>
      <c r="AV169" s="162">
        <f t="shared" si="61"/>
        <v>179526.25</v>
      </c>
      <c r="AW169" s="162">
        <v>251773</v>
      </c>
      <c r="AX169" s="162">
        <f t="shared" si="62"/>
        <v>239184.35</v>
      </c>
      <c r="AY169" s="162">
        <v>266120</v>
      </c>
      <c r="AZ169" s="162">
        <f t="shared" si="63"/>
        <v>252814</v>
      </c>
    </row>
    <row r="170" spans="1:245" x14ac:dyDescent="0.2">
      <c r="A170" s="17">
        <v>148</v>
      </c>
      <c r="B170" s="12" t="s">
        <v>397</v>
      </c>
      <c r="C170" s="51">
        <v>1</v>
      </c>
      <c r="D170" s="80"/>
      <c r="E170" s="162">
        <v>77865</v>
      </c>
      <c r="F170" s="162">
        <f t="shared" si="43"/>
        <v>73971.75</v>
      </c>
      <c r="G170" s="162">
        <v>74257</v>
      </c>
      <c r="H170" s="162">
        <f t="shared" si="44"/>
        <v>70544.149999999994</v>
      </c>
      <c r="I170" s="85" t="s">
        <v>8</v>
      </c>
      <c r="J170" s="85" t="str">
        <f t="shared" si="44"/>
        <v>N/A</v>
      </c>
      <c r="K170" s="162">
        <v>102445</v>
      </c>
      <c r="L170" s="162">
        <f t="shared" si="44"/>
        <v>97322.75</v>
      </c>
      <c r="M170" s="85" t="s">
        <v>8</v>
      </c>
      <c r="N170" s="85" t="str">
        <f t="shared" si="44"/>
        <v>N/A</v>
      </c>
      <c r="O170" s="162">
        <v>83960</v>
      </c>
      <c r="P170" s="162">
        <f t="shared" si="45"/>
        <v>79762</v>
      </c>
      <c r="Q170" s="162">
        <v>38619</v>
      </c>
      <c r="R170" s="162">
        <f t="shared" si="46"/>
        <v>36688.050000000003</v>
      </c>
      <c r="S170" s="162">
        <v>106973</v>
      </c>
      <c r="T170" s="162">
        <f t="shared" si="47"/>
        <v>101624.35</v>
      </c>
      <c r="U170" s="162">
        <v>60468</v>
      </c>
      <c r="V170" s="162">
        <f t="shared" si="48"/>
        <v>57444.6</v>
      </c>
      <c r="W170" s="162">
        <v>38188</v>
      </c>
      <c r="X170" s="162">
        <f t="shared" si="49"/>
        <v>36278.6</v>
      </c>
      <c r="Y170" s="162">
        <v>145007</v>
      </c>
      <c r="Z170" s="162">
        <f t="shared" si="50"/>
        <v>137756.65</v>
      </c>
      <c r="AA170" s="162">
        <v>150068</v>
      </c>
      <c r="AB170" s="162">
        <f t="shared" si="51"/>
        <v>142564.6</v>
      </c>
      <c r="AC170" s="162">
        <v>70595</v>
      </c>
      <c r="AD170" s="162">
        <f t="shared" si="52"/>
        <v>67065.25</v>
      </c>
      <c r="AE170" s="162">
        <v>94439</v>
      </c>
      <c r="AF170" s="162">
        <f t="shared" si="53"/>
        <v>89717.05</v>
      </c>
      <c r="AG170" s="162">
        <v>90527</v>
      </c>
      <c r="AH170" s="162">
        <f t="shared" si="54"/>
        <v>86000.65</v>
      </c>
      <c r="AI170" s="162">
        <v>94439</v>
      </c>
      <c r="AJ170" s="162">
        <f t="shared" si="55"/>
        <v>89717.05</v>
      </c>
      <c r="AK170" s="162">
        <v>134840</v>
      </c>
      <c r="AL170" s="162">
        <f t="shared" si="56"/>
        <v>128098</v>
      </c>
      <c r="AM170" s="162">
        <v>131682</v>
      </c>
      <c r="AN170" s="162">
        <f t="shared" si="57"/>
        <v>125097.9</v>
      </c>
      <c r="AO170" s="162">
        <v>141978</v>
      </c>
      <c r="AP170" s="162">
        <f t="shared" si="58"/>
        <v>134879.1</v>
      </c>
      <c r="AQ170" s="162">
        <v>135655</v>
      </c>
      <c r="AR170" s="162">
        <f t="shared" si="59"/>
        <v>128872.25</v>
      </c>
      <c r="AS170" s="162">
        <v>147857</v>
      </c>
      <c r="AT170" s="162">
        <f t="shared" si="60"/>
        <v>140464.15</v>
      </c>
      <c r="AU170" s="162">
        <v>181668</v>
      </c>
      <c r="AV170" s="162">
        <f t="shared" si="61"/>
        <v>172584.6</v>
      </c>
      <c r="AW170" s="162">
        <v>251773</v>
      </c>
      <c r="AX170" s="162">
        <f t="shared" si="62"/>
        <v>239184.35</v>
      </c>
      <c r="AY170" s="162">
        <v>266120</v>
      </c>
      <c r="AZ170" s="162">
        <f t="shared" si="63"/>
        <v>252814</v>
      </c>
    </row>
    <row r="171" spans="1:245" x14ac:dyDescent="0.2">
      <c r="A171" s="13">
        <v>149</v>
      </c>
      <c r="B171" s="12" t="s">
        <v>252</v>
      </c>
      <c r="C171" s="51">
        <v>1</v>
      </c>
      <c r="D171" s="80"/>
      <c r="E171" s="162">
        <v>126126</v>
      </c>
      <c r="F171" s="162">
        <f t="shared" si="43"/>
        <v>119819.7</v>
      </c>
      <c r="G171" s="162">
        <v>355851</v>
      </c>
      <c r="H171" s="162">
        <f t="shared" si="44"/>
        <v>338058.45</v>
      </c>
      <c r="I171" s="162">
        <v>154103</v>
      </c>
      <c r="J171" s="162">
        <f t="shared" si="44"/>
        <v>146397.85</v>
      </c>
      <c r="K171" s="162">
        <v>390567</v>
      </c>
      <c r="L171" s="162">
        <f t="shared" si="44"/>
        <v>371038.65</v>
      </c>
      <c r="M171" s="162">
        <v>144463</v>
      </c>
      <c r="N171" s="162">
        <f t="shared" si="44"/>
        <v>137239.85</v>
      </c>
      <c r="O171" s="162">
        <v>122029</v>
      </c>
      <c r="P171" s="162">
        <f t="shared" si="45"/>
        <v>115927.55</v>
      </c>
      <c r="Q171" s="162">
        <v>202345</v>
      </c>
      <c r="R171" s="162">
        <f t="shared" si="46"/>
        <v>192227.75</v>
      </c>
      <c r="S171" s="162">
        <v>144952</v>
      </c>
      <c r="T171" s="162">
        <f t="shared" si="47"/>
        <v>137704.4</v>
      </c>
      <c r="U171" s="162">
        <v>144068</v>
      </c>
      <c r="V171" s="162">
        <f t="shared" si="48"/>
        <v>136864.6</v>
      </c>
      <c r="W171" s="162">
        <v>201313</v>
      </c>
      <c r="X171" s="162">
        <f t="shared" si="49"/>
        <v>191247.35</v>
      </c>
      <c r="Y171" s="162">
        <v>95693</v>
      </c>
      <c r="Z171" s="162">
        <f t="shared" si="50"/>
        <v>90908.35</v>
      </c>
      <c r="AA171" s="162">
        <v>99535</v>
      </c>
      <c r="AB171" s="162">
        <f t="shared" si="51"/>
        <v>94558.25</v>
      </c>
      <c r="AC171" s="162">
        <v>119160</v>
      </c>
      <c r="AD171" s="162">
        <f t="shared" si="52"/>
        <v>113202</v>
      </c>
      <c r="AE171" s="162">
        <v>122787</v>
      </c>
      <c r="AF171" s="162">
        <f t="shared" si="53"/>
        <v>116647.65</v>
      </c>
      <c r="AG171" s="162">
        <v>118214</v>
      </c>
      <c r="AH171" s="162">
        <f t="shared" si="54"/>
        <v>112303.3</v>
      </c>
      <c r="AI171" s="162">
        <v>122787</v>
      </c>
      <c r="AJ171" s="162">
        <f t="shared" si="55"/>
        <v>116647.65</v>
      </c>
      <c r="AK171" s="162">
        <v>177843</v>
      </c>
      <c r="AL171" s="162">
        <f t="shared" si="56"/>
        <v>168950.85</v>
      </c>
      <c r="AM171" s="162">
        <v>631038</v>
      </c>
      <c r="AN171" s="162">
        <f t="shared" si="57"/>
        <v>599486.1</v>
      </c>
      <c r="AO171" s="162">
        <v>196271</v>
      </c>
      <c r="AP171" s="162">
        <f t="shared" si="58"/>
        <v>186457.45</v>
      </c>
      <c r="AQ171" s="162">
        <v>99451</v>
      </c>
      <c r="AR171" s="162">
        <f t="shared" si="59"/>
        <v>94478.45</v>
      </c>
      <c r="AS171" s="162">
        <v>211454</v>
      </c>
      <c r="AT171" s="162">
        <f t="shared" si="60"/>
        <v>200881.3</v>
      </c>
      <c r="AU171" s="162">
        <v>692602</v>
      </c>
      <c r="AV171" s="162">
        <f t="shared" si="61"/>
        <v>657971.9</v>
      </c>
      <c r="AW171" s="162">
        <v>348053</v>
      </c>
      <c r="AX171" s="162">
        <f t="shared" si="62"/>
        <v>330650.34999999998</v>
      </c>
      <c r="AY171" s="162">
        <v>176508</v>
      </c>
      <c r="AZ171" s="162">
        <f t="shared" si="63"/>
        <v>167682.6</v>
      </c>
    </row>
    <row r="172" spans="1:245" x14ac:dyDescent="0.2">
      <c r="A172" s="17">
        <v>150</v>
      </c>
      <c r="B172" s="12" t="s">
        <v>398</v>
      </c>
      <c r="C172" s="51">
        <v>1</v>
      </c>
      <c r="D172" s="80"/>
      <c r="E172" s="85" t="s">
        <v>8</v>
      </c>
      <c r="F172" s="85" t="str">
        <f t="shared" si="43"/>
        <v>N/A</v>
      </c>
      <c r="G172" s="88" t="s">
        <v>8</v>
      </c>
      <c r="H172" s="88" t="str">
        <f t="shared" si="44"/>
        <v>N/A</v>
      </c>
      <c r="I172" s="162">
        <v>23027</v>
      </c>
      <c r="J172" s="162">
        <f t="shared" si="44"/>
        <v>21875.65</v>
      </c>
      <c r="K172" s="162">
        <v>20814</v>
      </c>
      <c r="L172" s="162">
        <f t="shared" si="44"/>
        <v>19773.3</v>
      </c>
      <c r="M172" s="85" t="s">
        <v>8</v>
      </c>
      <c r="N172" s="85" t="str">
        <f t="shared" si="44"/>
        <v>N/A</v>
      </c>
      <c r="O172" s="162">
        <v>18748</v>
      </c>
      <c r="P172" s="162">
        <f t="shared" si="45"/>
        <v>17810.599999999999</v>
      </c>
      <c r="Q172" s="162">
        <v>79465</v>
      </c>
      <c r="R172" s="162">
        <f t="shared" si="46"/>
        <v>75491.75</v>
      </c>
      <c r="S172" s="162">
        <v>47808</v>
      </c>
      <c r="T172" s="162">
        <f t="shared" si="47"/>
        <v>45417.599999999999</v>
      </c>
      <c r="U172" s="162">
        <v>19913</v>
      </c>
      <c r="V172" s="162">
        <f t="shared" si="48"/>
        <v>18917.349999999999</v>
      </c>
      <c r="W172" s="85" t="s">
        <v>8</v>
      </c>
      <c r="X172" s="85" t="str">
        <f t="shared" si="49"/>
        <v>N/A</v>
      </c>
      <c r="Y172" s="162">
        <v>46649</v>
      </c>
      <c r="Z172" s="162">
        <f t="shared" si="50"/>
        <v>44316.55</v>
      </c>
      <c r="AA172" s="162">
        <v>49219</v>
      </c>
      <c r="AB172" s="162">
        <f t="shared" si="51"/>
        <v>46758.05</v>
      </c>
      <c r="AC172" s="162">
        <v>50521</v>
      </c>
      <c r="AD172" s="162">
        <f t="shared" si="52"/>
        <v>47994.95</v>
      </c>
      <c r="AE172" s="162">
        <v>49061</v>
      </c>
      <c r="AF172" s="162">
        <f t="shared" si="53"/>
        <v>46607.95</v>
      </c>
      <c r="AG172" s="162">
        <v>45757</v>
      </c>
      <c r="AH172" s="162">
        <f t="shared" si="54"/>
        <v>43469.15</v>
      </c>
      <c r="AI172" s="162">
        <v>49061</v>
      </c>
      <c r="AJ172" s="162">
        <f t="shared" si="55"/>
        <v>46607.95</v>
      </c>
      <c r="AK172" s="162">
        <v>67392</v>
      </c>
      <c r="AL172" s="162">
        <f t="shared" si="56"/>
        <v>64022.400000000001</v>
      </c>
      <c r="AM172" s="85" t="s">
        <v>8</v>
      </c>
      <c r="AN172" s="85" t="str">
        <f t="shared" si="57"/>
        <v>N/A</v>
      </c>
      <c r="AO172" s="162">
        <v>72018</v>
      </c>
      <c r="AP172" s="162">
        <f t="shared" si="58"/>
        <v>68417.100000000006</v>
      </c>
      <c r="AQ172" s="162">
        <v>104888</v>
      </c>
      <c r="AR172" s="162">
        <f t="shared" si="59"/>
        <v>99643.6</v>
      </c>
      <c r="AS172" s="162">
        <v>74435</v>
      </c>
      <c r="AT172" s="162">
        <f t="shared" si="60"/>
        <v>70713.25</v>
      </c>
      <c r="AU172" s="162">
        <v>36910</v>
      </c>
      <c r="AV172" s="162">
        <f t="shared" si="61"/>
        <v>35064.5</v>
      </c>
      <c r="AW172" s="162">
        <v>127711</v>
      </c>
      <c r="AX172" s="162">
        <f t="shared" si="62"/>
        <v>121325.45</v>
      </c>
      <c r="AY172" s="162">
        <v>87281</v>
      </c>
      <c r="AZ172" s="162">
        <f t="shared" si="63"/>
        <v>82916.95</v>
      </c>
    </row>
    <row r="173" spans="1:245" ht="13.5" thickBot="1" x14ac:dyDescent="0.25">
      <c r="A173" s="13">
        <v>151</v>
      </c>
      <c r="B173" s="16" t="s">
        <v>253</v>
      </c>
      <c r="C173" s="51">
        <v>1</v>
      </c>
      <c r="D173" s="80"/>
      <c r="E173" s="162">
        <v>79884</v>
      </c>
      <c r="F173" s="162">
        <f t="shared" si="43"/>
        <v>75889.8</v>
      </c>
      <c r="G173" s="162">
        <v>117506</v>
      </c>
      <c r="H173" s="162">
        <f t="shared" si="44"/>
        <v>111630.7</v>
      </c>
      <c r="I173" s="162">
        <v>90060</v>
      </c>
      <c r="J173" s="162">
        <f t="shared" si="44"/>
        <v>85557</v>
      </c>
      <c r="K173" s="162">
        <v>113729</v>
      </c>
      <c r="L173" s="162">
        <f t="shared" si="44"/>
        <v>108042.55</v>
      </c>
      <c r="M173" s="162">
        <v>157444</v>
      </c>
      <c r="N173" s="162">
        <f t="shared" si="44"/>
        <v>149571.79999999999</v>
      </c>
      <c r="O173" s="162">
        <v>52386</v>
      </c>
      <c r="P173" s="162">
        <f t="shared" si="45"/>
        <v>49766.7</v>
      </c>
      <c r="Q173" s="162">
        <v>72351</v>
      </c>
      <c r="R173" s="162">
        <f t="shared" si="46"/>
        <v>68733.45</v>
      </c>
      <c r="S173" s="162">
        <v>158118</v>
      </c>
      <c r="T173" s="162">
        <f t="shared" si="47"/>
        <v>150212.1</v>
      </c>
      <c r="U173" s="162">
        <v>116613</v>
      </c>
      <c r="V173" s="162">
        <f t="shared" si="48"/>
        <v>110782.35</v>
      </c>
      <c r="W173" s="162">
        <v>68705</v>
      </c>
      <c r="X173" s="162">
        <f t="shared" si="49"/>
        <v>65269.75</v>
      </c>
      <c r="Y173" s="162">
        <v>76131</v>
      </c>
      <c r="Z173" s="162">
        <f t="shared" si="50"/>
        <v>72324.45</v>
      </c>
      <c r="AA173" s="162">
        <v>80248</v>
      </c>
      <c r="AB173" s="162">
        <f t="shared" si="51"/>
        <v>76235.600000000006</v>
      </c>
      <c r="AC173" s="162">
        <v>171569</v>
      </c>
      <c r="AD173" s="162">
        <f t="shared" si="52"/>
        <v>162990.54999999999</v>
      </c>
      <c r="AE173" s="162">
        <v>156321</v>
      </c>
      <c r="AF173" s="162">
        <f t="shared" si="53"/>
        <v>148504.95000000001</v>
      </c>
      <c r="AG173" s="162">
        <v>149654</v>
      </c>
      <c r="AH173" s="162">
        <f t="shared" si="54"/>
        <v>142171.29999999999</v>
      </c>
      <c r="AI173" s="162">
        <v>156321</v>
      </c>
      <c r="AJ173" s="162">
        <f t="shared" si="55"/>
        <v>148504.95000000001</v>
      </c>
      <c r="AK173" s="162">
        <v>126220</v>
      </c>
      <c r="AL173" s="162">
        <f t="shared" si="56"/>
        <v>119909</v>
      </c>
      <c r="AM173" s="162">
        <v>208375</v>
      </c>
      <c r="AN173" s="162">
        <f t="shared" si="57"/>
        <v>197956.25</v>
      </c>
      <c r="AO173" s="162">
        <v>140676</v>
      </c>
      <c r="AP173" s="162">
        <f t="shared" si="58"/>
        <v>133642.20000000001</v>
      </c>
      <c r="AQ173" s="162">
        <v>87328</v>
      </c>
      <c r="AR173" s="162">
        <f t="shared" si="59"/>
        <v>82961.600000000006</v>
      </c>
      <c r="AS173" s="162">
        <v>145098</v>
      </c>
      <c r="AT173" s="162">
        <f t="shared" si="60"/>
        <v>137843.1</v>
      </c>
      <c r="AU173" s="162">
        <v>201678</v>
      </c>
      <c r="AV173" s="162">
        <f t="shared" si="61"/>
        <v>191594.1</v>
      </c>
      <c r="AW173" s="162">
        <v>249463</v>
      </c>
      <c r="AX173" s="162">
        <f t="shared" si="62"/>
        <v>236989.85</v>
      </c>
      <c r="AY173" s="162">
        <v>142306</v>
      </c>
      <c r="AZ173" s="162">
        <f t="shared" si="63"/>
        <v>135190.70000000001</v>
      </c>
    </row>
    <row r="174" spans="1:245" s="47" customFormat="1" ht="13.5" thickBot="1" x14ac:dyDescent="0.25">
      <c r="A174" s="65"/>
      <c r="B174" s="66" t="s">
        <v>143</v>
      </c>
      <c r="C174" s="76"/>
      <c r="D174" s="74"/>
      <c r="E174" s="89"/>
      <c r="F174" s="89">
        <f t="shared" si="43"/>
        <v>0</v>
      </c>
      <c r="G174" s="89"/>
      <c r="H174" s="89">
        <f t="shared" si="44"/>
        <v>0</v>
      </c>
      <c r="I174" s="89"/>
      <c r="J174" s="89">
        <f t="shared" si="44"/>
        <v>0</v>
      </c>
      <c r="K174" s="89"/>
      <c r="L174" s="89">
        <f t="shared" si="44"/>
        <v>0</v>
      </c>
      <c r="M174" s="89"/>
      <c r="N174" s="89">
        <f t="shared" si="44"/>
        <v>0</v>
      </c>
      <c r="O174" s="89"/>
      <c r="P174" s="89">
        <f t="shared" si="45"/>
        <v>0</v>
      </c>
      <c r="Q174" s="89"/>
      <c r="R174" s="89">
        <f t="shared" si="46"/>
        <v>0</v>
      </c>
      <c r="S174" s="89"/>
      <c r="T174" s="89">
        <f t="shared" si="47"/>
        <v>0</v>
      </c>
      <c r="U174" s="89"/>
      <c r="V174" s="89">
        <f t="shared" si="48"/>
        <v>0</v>
      </c>
      <c r="W174" s="89"/>
      <c r="X174" s="89">
        <f t="shared" si="49"/>
        <v>0</v>
      </c>
      <c r="Y174" s="89"/>
      <c r="Z174" s="89">
        <f t="shared" si="50"/>
        <v>0</v>
      </c>
      <c r="AA174" s="89"/>
      <c r="AB174" s="89">
        <f t="shared" si="51"/>
        <v>0</v>
      </c>
      <c r="AC174" s="89"/>
      <c r="AD174" s="89">
        <f t="shared" si="52"/>
        <v>0</v>
      </c>
      <c r="AE174" s="89"/>
      <c r="AF174" s="89">
        <f t="shared" si="53"/>
        <v>0</v>
      </c>
      <c r="AG174" s="89"/>
      <c r="AH174" s="89">
        <f t="shared" si="54"/>
        <v>0</v>
      </c>
      <c r="AI174" s="89"/>
      <c r="AJ174" s="89">
        <f t="shared" si="55"/>
        <v>0</v>
      </c>
      <c r="AK174" s="89"/>
      <c r="AL174" s="89">
        <f t="shared" si="56"/>
        <v>0</v>
      </c>
      <c r="AM174" s="89"/>
      <c r="AN174" s="89">
        <f t="shared" si="57"/>
        <v>0</v>
      </c>
      <c r="AO174" s="89"/>
      <c r="AP174" s="89">
        <f t="shared" si="58"/>
        <v>0</v>
      </c>
      <c r="AQ174" s="89"/>
      <c r="AR174" s="119">
        <f t="shared" si="59"/>
        <v>0</v>
      </c>
      <c r="AS174" s="119"/>
      <c r="AT174" s="190">
        <f t="shared" si="60"/>
        <v>0</v>
      </c>
      <c r="AU174" s="126"/>
      <c r="AV174" s="126">
        <f t="shared" si="61"/>
        <v>0</v>
      </c>
      <c r="AW174" s="124"/>
      <c r="AX174" s="124">
        <f t="shared" si="62"/>
        <v>0</v>
      </c>
      <c r="AY174" s="124"/>
      <c r="AZ174" s="124">
        <f t="shared" si="63"/>
        <v>0</v>
      </c>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c r="FX174" s="1"/>
      <c r="FY174" s="1"/>
      <c r="FZ174" s="1"/>
      <c r="GA174" s="1"/>
      <c r="GB174" s="1"/>
      <c r="GC174" s="1"/>
      <c r="GD174" s="1"/>
      <c r="GE174" s="1"/>
      <c r="GF174" s="1"/>
      <c r="GG174" s="1"/>
      <c r="GH174" s="1"/>
      <c r="GI174" s="1"/>
      <c r="GJ174" s="1"/>
      <c r="GK174" s="1"/>
      <c r="GL174" s="1"/>
      <c r="GM174" s="1"/>
      <c r="GN174" s="1"/>
      <c r="GO174" s="1"/>
      <c r="GP174" s="1"/>
      <c r="GQ174" s="1"/>
      <c r="GR174" s="1"/>
      <c r="GS174" s="1"/>
      <c r="GT174" s="1"/>
      <c r="GU174" s="1"/>
      <c r="GV174" s="1"/>
      <c r="GW174" s="1"/>
      <c r="GX174" s="1"/>
      <c r="GY174" s="1"/>
      <c r="GZ174" s="1"/>
      <c r="HA174" s="1"/>
      <c r="HB174" s="1"/>
      <c r="HC174" s="1"/>
      <c r="HD174" s="1"/>
      <c r="HE174" s="1"/>
      <c r="HF174" s="1"/>
      <c r="HG174" s="1"/>
      <c r="HH174" s="1"/>
      <c r="HI174" s="1"/>
      <c r="HJ174" s="1"/>
      <c r="HK174" s="1"/>
      <c r="HL174" s="1"/>
      <c r="HM174" s="1"/>
      <c r="HN174" s="1"/>
      <c r="HO174" s="1"/>
      <c r="HP174" s="1"/>
      <c r="HQ174" s="1"/>
      <c r="HR174" s="1"/>
      <c r="HS174" s="1"/>
      <c r="HT174" s="1"/>
      <c r="HU174" s="1"/>
      <c r="HV174" s="1"/>
      <c r="HW174" s="1"/>
      <c r="HX174" s="1"/>
      <c r="HY174" s="1"/>
      <c r="HZ174" s="1"/>
      <c r="IA174" s="1"/>
      <c r="IB174" s="1"/>
      <c r="IC174" s="1"/>
      <c r="ID174" s="1"/>
      <c r="IE174" s="1"/>
      <c r="IF174" s="1"/>
      <c r="IG174" s="1"/>
      <c r="IH174" s="1"/>
      <c r="II174" s="1"/>
      <c r="IJ174" s="1"/>
      <c r="IK174" s="1"/>
    </row>
    <row r="175" spans="1:245" x14ac:dyDescent="0.2">
      <c r="A175" s="17">
        <v>152</v>
      </c>
      <c r="B175" s="11" t="s">
        <v>166</v>
      </c>
      <c r="C175" s="51">
        <v>1</v>
      </c>
      <c r="D175" s="80"/>
      <c r="E175" s="162">
        <v>15968</v>
      </c>
      <c r="F175" s="162">
        <f t="shared" si="43"/>
        <v>15169.6</v>
      </c>
      <c r="G175" s="162">
        <v>15968</v>
      </c>
      <c r="H175" s="162">
        <f t="shared" si="44"/>
        <v>15169.6</v>
      </c>
      <c r="I175" s="162">
        <v>16902</v>
      </c>
      <c r="J175" s="162">
        <f t="shared" si="44"/>
        <v>16056.9</v>
      </c>
      <c r="K175" s="162">
        <v>16423</v>
      </c>
      <c r="L175" s="162">
        <f t="shared" si="44"/>
        <v>15601.85</v>
      </c>
      <c r="M175" s="162">
        <v>16902</v>
      </c>
      <c r="N175" s="162">
        <f t="shared" si="44"/>
        <v>16056.9</v>
      </c>
      <c r="O175" s="162">
        <v>16902</v>
      </c>
      <c r="P175" s="162">
        <f t="shared" si="45"/>
        <v>16056.9</v>
      </c>
      <c r="Q175" s="162">
        <v>17127</v>
      </c>
      <c r="R175" s="162">
        <f t="shared" si="46"/>
        <v>16270.65</v>
      </c>
      <c r="S175" s="162">
        <v>17133</v>
      </c>
      <c r="T175" s="162">
        <f t="shared" si="47"/>
        <v>16276.35</v>
      </c>
      <c r="U175" s="162">
        <v>16829</v>
      </c>
      <c r="V175" s="162">
        <f t="shared" si="48"/>
        <v>15987.55</v>
      </c>
      <c r="W175" s="162">
        <v>17103</v>
      </c>
      <c r="X175" s="162">
        <f t="shared" si="49"/>
        <v>16247.85</v>
      </c>
      <c r="Y175" s="162">
        <v>17854</v>
      </c>
      <c r="Z175" s="162">
        <f t="shared" si="50"/>
        <v>16961.3</v>
      </c>
      <c r="AA175" s="162">
        <v>17854</v>
      </c>
      <c r="AB175" s="162">
        <f t="shared" si="51"/>
        <v>16961.3</v>
      </c>
      <c r="AC175" s="162">
        <v>17854</v>
      </c>
      <c r="AD175" s="162">
        <f t="shared" si="52"/>
        <v>16961.3</v>
      </c>
      <c r="AE175" s="162">
        <v>16906</v>
      </c>
      <c r="AF175" s="162">
        <f t="shared" si="53"/>
        <v>16060.7</v>
      </c>
      <c r="AG175" s="162">
        <v>17854</v>
      </c>
      <c r="AH175" s="162">
        <f t="shared" si="54"/>
        <v>16961.3</v>
      </c>
      <c r="AI175" s="162">
        <v>16906</v>
      </c>
      <c r="AJ175" s="162">
        <f t="shared" si="55"/>
        <v>16060.7</v>
      </c>
      <c r="AK175" s="162">
        <v>17854</v>
      </c>
      <c r="AL175" s="162">
        <f t="shared" si="56"/>
        <v>16961.3</v>
      </c>
      <c r="AM175" s="162">
        <v>28316</v>
      </c>
      <c r="AN175" s="162">
        <f t="shared" si="57"/>
        <v>26900.2</v>
      </c>
      <c r="AO175" s="162">
        <v>17854</v>
      </c>
      <c r="AP175" s="162">
        <f t="shared" si="58"/>
        <v>16961.3</v>
      </c>
      <c r="AQ175" s="162">
        <v>17854</v>
      </c>
      <c r="AR175" s="162">
        <f t="shared" si="59"/>
        <v>16961.3</v>
      </c>
      <c r="AS175" s="162">
        <v>17854</v>
      </c>
      <c r="AT175" s="162">
        <f t="shared" si="60"/>
        <v>16961.3</v>
      </c>
      <c r="AU175" s="162">
        <v>29123</v>
      </c>
      <c r="AV175" s="162">
        <f t="shared" si="61"/>
        <v>27666.85</v>
      </c>
      <c r="AW175" s="162">
        <v>31660</v>
      </c>
      <c r="AX175" s="162">
        <f t="shared" si="62"/>
        <v>30077</v>
      </c>
      <c r="AY175" s="162">
        <v>31660</v>
      </c>
      <c r="AZ175" s="162">
        <f t="shared" si="63"/>
        <v>30077</v>
      </c>
    </row>
    <row r="176" spans="1:245" x14ac:dyDescent="0.2">
      <c r="A176" s="13">
        <v>153</v>
      </c>
      <c r="B176" s="12" t="s">
        <v>304</v>
      </c>
      <c r="C176" s="51">
        <v>1</v>
      </c>
      <c r="D176" s="80"/>
      <c r="E176" s="162">
        <v>17528</v>
      </c>
      <c r="F176" s="162">
        <f t="shared" si="43"/>
        <v>16651.599999999999</v>
      </c>
      <c r="G176" s="162">
        <v>17528</v>
      </c>
      <c r="H176" s="162">
        <f t="shared" si="44"/>
        <v>16651.599999999999</v>
      </c>
      <c r="I176" s="162">
        <v>17145</v>
      </c>
      <c r="J176" s="162">
        <f t="shared" si="44"/>
        <v>16287.75</v>
      </c>
      <c r="K176" s="162">
        <v>20259</v>
      </c>
      <c r="L176" s="162">
        <f t="shared" si="44"/>
        <v>19246.05</v>
      </c>
      <c r="M176" s="162">
        <v>17145</v>
      </c>
      <c r="N176" s="162">
        <f t="shared" si="44"/>
        <v>16287.75</v>
      </c>
      <c r="O176" s="162">
        <v>17145</v>
      </c>
      <c r="P176" s="162">
        <f t="shared" si="45"/>
        <v>16287.75</v>
      </c>
      <c r="Q176" s="162">
        <v>17671</v>
      </c>
      <c r="R176" s="162">
        <f t="shared" si="46"/>
        <v>16787.45</v>
      </c>
      <c r="S176" s="162">
        <v>17951</v>
      </c>
      <c r="T176" s="162">
        <f t="shared" si="47"/>
        <v>17053.45</v>
      </c>
      <c r="U176" s="162">
        <v>18401</v>
      </c>
      <c r="V176" s="162">
        <f t="shared" si="48"/>
        <v>17480.95</v>
      </c>
      <c r="W176" s="162">
        <v>18371</v>
      </c>
      <c r="X176" s="162">
        <f t="shared" si="49"/>
        <v>17452.45</v>
      </c>
      <c r="Y176" s="162">
        <v>18651</v>
      </c>
      <c r="Z176" s="162">
        <f t="shared" si="50"/>
        <v>17718.45</v>
      </c>
      <c r="AA176" s="162">
        <v>18651</v>
      </c>
      <c r="AB176" s="162">
        <f t="shared" si="51"/>
        <v>17718.45</v>
      </c>
      <c r="AC176" s="162">
        <v>18651</v>
      </c>
      <c r="AD176" s="162">
        <f t="shared" si="52"/>
        <v>17718.45</v>
      </c>
      <c r="AE176" s="162">
        <v>17819</v>
      </c>
      <c r="AF176" s="162">
        <f t="shared" si="53"/>
        <v>16928.05</v>
      </c>
      <c r="AG176" s="162">
        <v>18651</v>
      </c>
      <c r="AH176" s="162">
        <f t="shared" si="54"/>
        <v>17718.45</v>
      </c>
      <c r="AI176" s="162">
        <v>17819</v>
      </c>
      <c r="AJ176" s="162">
        <f t="shared" si="55"/>
        <v>16928.05</v>
      </c>
      <c r="AK176" s="162">
        <v>18651</v>
      </c>
      <c r="AL176" s="162">
        <f t="shared" si="56"/>
        <v>17718.45</v>
      </c>
      <c r="AM176" s="162">
        <v>31083</v>
      </c>
      <c r="AN176" s="162">
        <f t="shared" si="57"/>
        <v>29528.85</v>
      </c>
      <c r="AO176" s="162">
        <v>18651</v>
      </c>
      <c r="AP176" s="162">
        <f t="shared" si="58"/>
        <v>17718.45</v>
      </c>
      <c r="AQ176" s="162">
        <v>18651</v>
      </c>
      <c r="AR176" s="162">
        <f t="shared" si="59"/>
        <v>17718.45</v>
      </c>
      <c r="AS176" s="162">
        <v>18651</v>
      </c>
      <c r="AT176" s="162">
        <f t="shared" si="60"/>
        <v>17718.45</v>
      </c>
      <c r="AU176" s="162">
        <v>35925</v>
      </c>
      <c r="AV176" s="162">
        <f t="shared" si="61"/>
        <v>34128.75</v>
      </c>
      <c r="AW176" s="162">
        <v>33074</v>
      </c>
      <c r="AX176" s="162">
        <f t="shared" si="62"/>
        <v>31420.3</v>
      </c>
      <c r="AY176" s="162">
        <v>33074</v>
      </c>
      <c r="AZ176" s="162">
        <f t="shared" si="63"/>
        <v>31420.3</v>
      </c>
    </row>
    <row r="177" spans="1:245" x14ac:dyDescent="0.2">
      <c r="A177" s="17">
        <v>154</v>
      </c>
      <c r="B177" s="12" t="s">
        <v>305</v>
      </c>
      <c r="C177" s="51">
        <v>1</v>
      </c>
      <c r="D177" s="80"/>
      <c r="E177" s="162">
        <v>18016</v>
      </c>
      <c r="F177" s="162">
        <f t="shared" si="43"/>
        <v>17115.2</v>
      </c>
      <c r="G177" s="162">
        <v>18016</v>
      </c>
      <c r="H177" s="162">
        <f t="shared" si="44"/>
        <v>17115.2</v>
      </c>
      <c r="I177" s="162">
        <v>18291</v>
      </c>
      <c r="J177" s="162">
        <f t="shared" si="44"/>
        <v>17376.45</v>
      </c>
      <c r="K177" s="162">
        <v>18320</v>
      </c>
      <c r="L177" s="162">
        <f t="shared" si="44"/>
        <v>17404</v>
      </c>
      <c r="M177" s="162">
        <v>18291</v>
      </c>
      <c r="N177" s="162">
        <f t="shared" si="44"/>
        <v>17376.45</v>
      </c>
      <c r="O177" s="162">
        <v>18291</v>
      </c>
      <c r="P177" s="162">
        <f t="shared" si="45"/>
        <v>17376.45</v>
      </c>
      <c r="Q177" s="162">
        <v>18532</v>
      </c>
      <c r="R177" s="162">
        <f t="shared" si="46"/>
        <v>17605.400000000001</v>
      </c>
      <c r="S177" s="162">
        <v>18598</v>
      </c>
      <c r="T177" s="162">
        <f t="shared" si="47"/>
        <v>17668.099999999999</v>
      </c>
      <c r="U177" s="162">
        <v>18298</v>
      </c>
      <c r="V177" s="162">
        <f t="shared" si="48"/>
        <v>17383.099999999999</v>
      </c>
      <c r="W177" s="162">
        <v>18406</v>
      </c>
      <c r="X177" s="162">
        <f t="shared" si="49"/>
        <v>17485.7</v>
      </c>
      <c r="Y177" s="162">
        <v>18119</v>
      </c>
      <c r="Z177" s="162">
        <f t="shared" si="50"/>
        <v>17213.05</v>
      </c>
      <c r="AA177" s="162">
        <v>18119</v>
      </c>
      <c r="AB177" s="162">
        <f t="shared" si="51"/>
        <v>17213.05</v>
      </c>
      <c r="AC177" s="162">
        <v>18119</v>
      </c>
      <c r="AD177" s="162">
        <f t="shared" si="52"/>
        <v>17213.05</v>
      </c>
      <c r="AE177" s="162">
        <v>16184</v>
      </c>
      <c r="AF177" s="162">
        <f t="shared" si="53"/>
        <v>15374.8</v>
      </c>
      <c r="AG177" s="162">
        <v>18119</v>
      </c>
      <c r="AH177" s="162">
        <f t="shared" si="54"/>
        <v>17213.05</v>
      </c>
      <c r="AI177" s="162">
        <v>16184</v>
      </c>
      <c r="AJ177" s="162">
        <f t="shared" si="55"/>
        <v>15374.8</v>
      </c>
      <c r="AK177" s="162">
        <v>18119</v>
      </c>
      <c r="AL177" s="162">
        <f t="shared" si="56"/>
        <v>17213.05</v>
      </c>
      <c r="AM177" s="162">
        <v>31948</v>
      </c>
      <c r="AN177" s="162">
        <f t="shared" si="57"/>
        <v>30350.6</v>
      </c>
      <c r="AO177" s="162">
        <v>18119</v>
      </c>
      <c r="AP177" s="162">
        <f t="shared" si="58"/>
        <v>17213.05</v>
      </c>
      <c r="AQ177" s="162">
        <v>18119</v>
      </c>
      <c r="AR177" s="162">
        <f t="shared" si="59"/>
        <v>17213.05</v>
      </c>
      <c r="AS177" s="162">
        <v>18119</v>
      </c>
      <c r="AT177" s="162">
        <f t="shared" si="60"/>
        <v>17213.05</v>
      </c>
      <c r="AU177" s="162">
        <v>32488</v>
      </c>
      <c r="AV177" s="162">
        <f t="shared" si="61"/>
        <v>30863.599999999999</v>
      </c>
      <c r="AW177" s="162">
        <v>32132</v>
      </c>
      <c r="AX177" s="162">
        <f t="shared" si="62"/>
        <v>30525.4</v>
      </c>
      <c r="AY177" s="162">
        <v>32132</v>
      </c>
      <c r="AZ177" s="162">
        <f t="shared" si="63"/>
        <v>30525.4</v>
      </c>
    </row>
    <row r="178" spans="1:245" x14ac:dyDescent="0.2">
      <c r="A178" s="13">
        <v>155</v>
      </c>
      <c r="B178" s="12" t="s">
        <v>306</v>
      </c>
      <c r="C178" s="51">
        <v>1</v>
      </c>
      <c r="D178" s="80"/>
      <c r="E178" s="162">
        <v>16989</v>
      </c>
      <c r="F178" s="162">
        <f t="shared" si="43"/>
        <v>16139.55</v>
      </c>
      <c r="G178" s="162">
        <v>16989</v>
      </c>
      <c r="H178" s="162">
        <f t="shared" si="44"/>
        <v>16139.55</v>
      </c>
      <c r="I178" s="162">
        <v>18210</v>
      </c>
      <c r="J178" s="162">
        <f t="shared" si="44"/>
        <v>17299.5</v>
      </c>
      <c r="K178" s="162">
        <v>18079</v>
      </c>
      <c r="L178" s="162">
        <f t="shared" si="44"/>
        <v>17175.05</v>
      </c>
      <c r="M178" s="162">
        <v>17564</v>
      </c>
      <c r="N178" s="162">
        <f t="shared" si="44"/>
        <v>16685.8</v>
      </c>
      <c r="O178" s="162">
        <v>19237</v>
      </c>
      <c r="P178" s="162">
        <f t="shared" si="45"/>
        <v>18275.150000000001</v>
      </c>
      <c r="Q178" s="162">
        <v>19020</v>
      </c>
      <c r="R178" s="162">
        <f t="shared" si="46"/>
        <v>18069</v>
      </c>
      <c r="S178" s="162">
        <v>19020</v>
      </c>
      <c r="T178" s="162">
        <f t="shared" si="47"/>
        <v>18069</v>
      </c>
      <c r="U178" s="162">
        <v>19055</v>
      </c>
      <c r="V178" s="162">
        <f t="shared" si="48"/>
        <v>18102.25</v>
      </c>
      <c r="W178" s="162">
        <v>19020</v>
      </c>
      <c r="X178" s="162">
        <f t="shared" si="49"/>
        <v>18069</v>
      </c>
      <c r="Y178" s="162">
        <v>21458</v>
      </c>
      <c r="Z178" s="162">
        <f t="shared" si="50"/>
        <v>20385.099999999999</v>
      </c>
      <c r="AA178" s="162">
        <v>21458</v>
      </c>
      <c r="AB178" s="162">
        <f t="shared" si="51"/>
        <v>20385.099999999999</v>
      </c>
      <c r="AC178" s="162">
        <v>21458</v>
      </c>
      <c r="AD178" s="162">
        <f t="shared" si="52"/>
        <v>20385.099999999999</v>
      </c>
      <c r="AE178" s="162">
        <v>19156</v>
      </c>
      <c r="AF178" s="162">
        <f t="shared" si="53"/>
        <v>18198.2</v>
      </c>
      <c r="AG178" s="162">
        <v>21458</v>
      </c>
      <c r="AH178" s="162">
        <f t="shared" si="54"/>
        <v>20385.099999999999</v>
      </c>
      <c r="AI178" s="162">
        <v>19156</v>
      </c>
      <c r="AJ178" s="162">
        <f t="shared" si="55"/>
        <v>18198.2</v>
      </c>
      <c r="AK178" s="162">
        <v>21458</v>
      </c>
      <c r="AL178" s="162">
        <f t="shared" si="56"/>
        <v>20385.099999999999</v>
      </c>
      <c r="AM178" s="162">
        <v>30127</v>
      </c>
      <c r="AN178" s="162">
        <f t="shared" si="57"/>
        <v>28620.65</v>
      </c>
      <c r="AO178" s="162">
        <v>21458</v>
      </c>
      <c r="AP178" s="162">
        <f t="shared" si="58"/>
        <v>20385.099999999999</v>
      </c>
      <c r="AQ178" s="162">
        <v>21458</v>
      </c>
      <c r="AR178" s="162">
        <f t="shared" si="59"/>
        <v>20385.099999999999</v>
      </c>
      <c r="AS178" s="162">
        <v>21458</v>
      </c>
      <c r="AT178" s="162">
        <f t="shared" si="60"/>
        <v>20385.099999999999</v>
      </c>
      <c r="AU178" s="162">
        <v>32060</v>
      </c>
      <c r="AV178" s="162">
        <f t="shared" si="61"/>
        <v>30457</v>
      </c>
      <c r="AW178" s="162">
        <v>38053</v>
      </c>
      <c r="AX178" s="162">
        <f t="shared" si="62"/>
        <v>36150.35</v>
      </c>
      <c r="AY178" s="162">
        <v>38053</v>
      </c>
      <c r="AZ178" s="162">
        <f t="shared" si="63"/>
        <v>36150.35</v>
      </c>
    </row>
    <row r="179" spans="1:245" x14ac:dyDescent="0.2">
      <c r="A179" s="17">
        <v>156</v>
      </c>
      <c r="B179" s="12" t="s">
        <v>399</v>
      </c>
      <c r="C179" s="51">
        <v>1</v>
      </c>
      <c r="D179" s="80"/>
      <c r="E179" s="162">
        <v>19213</v>
      </c>
      <c r="F179" s="162">
        <f t="shared" si="43"/>
        <v>18252.349999999999</v>
      </c>
      <c r="G179" s="162">
        <v>19213</v>
      </c>
      <c r="H179" s="162">
        <f t="shared" si="44"/>
        <v>18252.349999999999</v>
      </c>
      <c r="I179" s="162">
        <v>20127</v>
      </c>
      <c r="J179" s="162">
        <f t="shared" si="44"/>
        <v>19120.650000000001</v>
      </c>
      <c r="K179" s="162">
        <v>19634</v>
      </c>
      <c r="L179" s="162">
        <f t="shared" si="44"/>
        <v>18652.3</v>
      </c>
      <c r="M179" s="162">
        <v>19535</v>
      </c>
      <c r="N179" s="162">
        <f t="shared" si="44"/>
        <v>18558.25</v>
      </c>
      <c r="O179" s="162">
        <v>19930</v>
      </c>
      <c r="P179" s="162">
        <f t="shared" si="45"/>
        <v>18933.5</v>
      </c>
      <c r="Q179" s="162">
        <v>20864</v>
      </c>
      <c r="R179" s="162">
        <f t="shared" si="46"/>
        <v>19820.8</v>
      </c>
      <c r="S179" s="162">
        <v>24018</v>
      </c>
      <c r="T179" s="162">
        <f t="shared" si="47"/>
        <v>22817.1</v>
      </c>
      <c r="U179" s="162">
        <v>23270</v>
      </c>
      <c r="V179" s="162">
        <f t="shared" si="48"/>
        <v>22106.5</v>
      </c>
      <c r="W179" s="162">
        <v>22445</v>
      </c>
      <c r="X179" s="162">
        <f t="shared" si="49"/>
        <v>21322.75</v>
      </c>
      <c r="Y179" s="162">
        <v>24455</v>
      </c>
      <c r="Z179" s="162">
        <f t="shared" si="50"/>
        <v>23232.25</v>
      </c>
      <c r="AA179" s="162">
        <v>24455</v>
      </c>
      <c r="AB179" s="162">
        <f t="shared" si="51"/>
        <v>23232.25</v>
      </c>
      <c r="AC179" s="162">
        <v>24455</v>
      </c>
      <c r="AD179" s="162">
        <f t="shared" si="52"/>
        <v>23232.25</v>
      </c>
      <c r="AE179" s="162">
        <v>21964</v>
      </c>
      <c r="AF179" s="162">
        <f t="shared" si="53"/>
        <v>20865.8</v>
      </c>
      <c r="AG179" s="162">
        <v>24455</v>
      </c>
      <c r="AH179" s="162">
        <f t="shared" si="54"/>
        <v>23232.25</v>
      </c>
      <c r="AI179" s="162">
        <v>21964</v>
      </c>
      <c r="AJ179" s="162">
        <f t="shared" si="55"/>
        <v>20865.8</v>
      </c>
      <c r="AK179" s="162">
        <v>24455</v>
      </c>
      <c r="AL179" s="162">
        <f t="shared" si="56"/>
        <v>23232.25</v>
      </c>
      <c r="AM179" s="162">
        <v>34071</v>
      </c>
      <c r="AN179" s="162">
        <f t="shared" si="57"/>
        <v>32367.45</v>
      </c>
      <c r="AO179" s="162">
        <v>24455</v>
      </c>
      <c r="AP179" s="162">
        <f t="shared" si="58"/>
        <v>23232.25</v>
      </c>
      <c r="AQ179" s="162">
        <v>24455</v>
      </c>
      <c r="AR179" s="162">
        <f t="shared" si="59"/>
        <v>23232.25</v>
      </c>
      <c r="AS179" s="162">
        <v>24455</v>
      </c>
      <c r="AT179" s="162">
        <f t="shared" si="60"/>
        <v>23232.25</v>
      </c>
      <c r="AU179" s="162">
        <v>34818</v>
      </c>
      <c r="AV179" s="162">
        <f t="shared" si="61"/>
        <v>33077.1</v>
      </c>
      <c r="AW179" s="162">
        <v>43366</v>
      </c>
      <c r="AX179" s="162">
        <f t="shared" si="62"/>
        <v>41197.699999999997</v>
      </c>
      <c r="AY179" s="162">
        <v>43366</v>
      </c>
      <c r="AZ179" s="162">
        <f t="shared" si="63"/>
        <v>41197.699999999997</v>
      </c>
    </row>
    <row r="180" spans="1:245" x14ac:dyDescent="0.2">
      <c r="A180" s="13">
        <v>157</v>
      </c>
      <c r="B180" s="12" t="s">
        <v>167</v>
      </c>
      <c r="C180" s="51">
        <v>1</v>
      </c>
      <c r="D180" s="80"/>
      <c r="E180" s="162">
        <v>64801</v>
      </c>
      <c r="F180" s="162">
        <f t="shared" si="43"/>
        <v>61560.95</v>
      </c>
      <c r="G180" s="162">
        <v>64801</v>
      </c>
      <c r="H180" s="162">
        <f t="shared" si="44"/>
        <v>61560.95</v>
      </c>
      <c r="I180" s="162">
        <v>64801</v>
      </c>
      <c r="J180" s="162">
        <f t="shared" si="44"/>
        <v>61560.95</v>
      </c>
      <c r="K180" s="162">
        <v>64406</v>
      </c>
      <c r="L180" s="162">
        <f t="shared" si="44"/>
        <v>61185.7</v>
      </c>
      <c r="M180" s="162">
        <v>63224</v>
      </c>
      <c r="N180" s="162">
        <f t="shared" si="44"/>
        <v>60062.8</v>
      </c>
      <c r="O180" s="162">
        <v>17173</v>
      </c>
      <c r="P180" s="162">
        <f t="shared" si="45"/>
        <v>16314.35</v>
      </c>
      <c r="Q180" s="162">
        <v>63517</v>
      </c>
      <c r="R180" s="162">
        <f t="shared" si="46"/>
        <v>60341.15</v>
      </c>
      <c r="S180" s="162">
        <v>63590</v>
      </c>
      <c r="T180" s="162">
        <f t="shared" si="47"/>
        <v>60410.5</v>
      </c>
      <c r="U180" s="162">
        <v>64643</v>
      </c>
      <c r="V180" s="162">
        <f t="shared" si="48"/>
        <v>61410.85</v>
      </c>
      <c r="W180" s="162">
        <v>63392</v>
      </c>
      <c r="X180" s="162">
        <f t="shared" si="49"/>
        <v>60222.400000000001</v>
      </c>
      <c r="Y180" s="162">
        <v>80064</v>
      </c>
      <c r="Z180" s="162">
        <f t="shared" si="50"/>
        <v>76060.800000000003</v>
      </c>
      <c r="AA180" s="162">
        <v>80064</v>
      </c>
      <c r="AB180" s="162">
        <f t="shared" si="51"/>
        <v>76060.800000000003</v>
      </c>
      <c r="AC180" s="162">
        <v>80064</v>
      </c>
      <c r="AD180" s="162">
        <f t="shared" si="52"/>
        <v>76060.800000000003</v>
      </c>
      <c r="AE180" s="162">
        <v>70021</v>
      </c>
      <c r="AF180" s="162">
        <f t="shared" si="53"/>
        <v>66519.95</v>
      </c>
      <c r="AG180" s="162">
        <v>80064</v>
      </c>
      <c r="AH180" s="162">
        <f t="shared" si="54"/>
        <v>76060.800000000003</v>
      </c>
      <c r="AI180" s="162">
        <v>70021</v>
      </c>
      <c r="AJ180" s="162">
        <f t="shared" si="55"/>
        <v>66519.95</v>
      </c>
      <c r="AK180" s="162">
        <v>80064</v>
      </c>
      <c r="AL180" s="162">
        <f t="shared" si="56"/>
        <v>76060.800000000003</v>
      </c>
      <c r="AM180" s="162">
        <v>114912</v>
      </c>
      <c r="AN180" s="162">
        <f t="shared" si="57"/>
        <v>109166.39999999999</v>
      </c>
      <c r="AO180" s="162">
        <v>80064</v>
      </c>
      <c r="AP180" s="162">
        <f t="shared" si="58"/>
        <v>76060.800000000003</v>
      </c>
      <c r="AQ180" s="162">
        <v>80064</v>
      </c>
      <c r="AR180" s="162">
        <f t="shared" si="59"/>
        <v>76060.800000000003</v>
      </c>
      <c r="AS180" s="162">
        <v>80064</v>
      </c>
      <c r="AT180" s="162">
        <f t="shared" si="60"/>
        <v>76060.800000000003</v>
      </c>
      <c r="AU180" s="162">
        <v>114213</v>
      </c>
      <c r="AV180" s="162">
        <f t="shared" si="61"/>
        <v>108502.35</v>
      </c>
      <c r="AW180" s="162">
        <v>141980</v>
      </c>
      <c r="AX180" s="162">
        <f t="shared" si="62"/>
        <v>134881</v>
      </c>
      <c r="AY180" s="162">
        <v>141980</v>
      </c>
      <c r="AZ180" s="162">
        <f t="shared" si="63"/>
        <v>134881</v>
      </c>
    </row>
    <row r="181" spans="1:245" x14ac:dyDescent="0.2">
      <c r="A181" s="17">
        <v>158</v>
      </c>
      <c r="B181" s="12" t="s">
        <v>168</v>
      </c>
      <c r="C181" s="51">
        <v>1</v>
      </c>
      <c r="D181" s="80"/>
      <c r="E181" s="162">
        <v>18412</v>
      </c>
      <c r="F181" s="162">
        <f t="shared" si="43"/>
        <v>17491.400000000001</v>
      </c>
      <c r="G181" s="162">
        <v>18412</v>
      </c>
      <c r="H181" s="162">
        <f t="shared" si="44"/>
        <v>17491.400000000001</v>
      </c>
      <c r="I181" s="162">
        <v>18169</v>
      </c>
      <c r="J181" s="162">
        <f t="shared" si="44"/>
        <v>17260.55</v>
      </c>
      <c r="K181" s="162">
        <v>16709</v>
      </c>
      <c r="L181" s="162">
        <f t="shared" si="44"/>
        <v>15873.55</v>
      </c>
      <c r="M181" s="162">
        <v>18169</v>
      </c>
      <c r="N181" s="162">
        <f t="shared" si="44"/>
        <v>17260.55</v>
      </c>
      <c r="O181" s="90" t="s">
        <v>8</v>
      </c>
      <c r="P181" s="90" t="str">
        <f t="shared" si="45"/>
        <v>N/A</v>
      </c>
      <c r="Q181" s="162">
        <v>18649</v>
      </c>
      <c r="R181" s="162">
        <f t="shared" si="46"/>
        <v>17716.55</v>
      </c>
      <c r="S181" s="162">
        <v>18360</v>
      </c>
      <c r="T181" s="162">
        <f t="shared" si="47"/>
        <v>17442</v>
      </c>
      <c r="U181" s="162">
        <v>18078</v>
      </c>
      <c r="V181" s="162">
        <f t="shared" si="48"/>
        <v>17174.099999999999</v>
      </c>
      <c r="W181" s="162">
        <v>18649</v>
      </c>
      <c r="X181" s="162">
        <f t="shared" si="49"/>
        <v>17716.55</v>
      </c>
      <c r="Y181" s="162">
        <v>21263</v>
      </c>
      <c r="Z181" s="162">
        <f t="shared" si="50"/>
        <v>20199.849999999999</v>
      </c>
      <c r="AA181" s="162">
        <v>21263</v>
      </c>
      <c r="AB181" s="162">
        <f t="shared" si="51"/>
        <v>20199.849999999999</v>
      </c>
      <c r="AC181" s="162">
        <v>21263</v>
      </c>
      <c r="AD181" s="162">
        <f t="shared" si="52"/>
        <v>20199.849999999999</v>
      </c>
      <c r="AE181" s="162">
        <v>19341</v>
      </c>
      <c r="AF181" s="162">
        <f t="shared" si="53"/>
        <v>18373.95</v>
      </c>
      <c r="AG181" s="162">
        <v>21263</v>
      </c>
      <c r="AH181" s="162">
        <f t="shared" si="54"/>
        <v>20199.849999999999</v>
      </c>
      <c r="AI181" s="162">
        <v>19341</v>
      </c>
      <c r="AJ181" s="162">
        <f t="shared" si="55"/>
        <v>18373.95</v>
      </c>
      <c r="AK181" s="162">
        <v>21263</v>
      </c>
      <c r="AL181" s="162">
        <f t="shared" si="56"/>
        <v>20199.849999999999</v>
      </c>
      <c r="AM181" s="162">
        <v>32650</v>
      </c>
      <c r="AN181" s="162">
        <f t="shared" si="57"/>
        <v>31017.5</v>
      </c>
      <c r="AO181" s="162">
        <v>21263</v>
      </c>
      <c r="AP181" s="162">
        <f t="shared" si="58"/>
        <v>20199.849999999999</v>
      </c>
      <c r="AQ181" s="162">
        <v>21263</v>
      </c>
      <c r="AR181" s="162">
        <f t="shared" si="59"/>
        <v>20199.849999999999</v>
      </c>
      <c r="AS181" s="162">
        <v>21263</v>
      </c>
      <c r="AT181" s="162">
        <f t="shared" si="60"/>
        <v>20199.849999999999</v>
      </c>
      <c r="AU181" s="162">
        <v>29630</v>
      </c>
      <c r="AV181" s="162">
        <f t="shared" si="61"/>
        <v>28148.5</v>
      </c>
      <c r="AW181" s="162">
        <v>37705</v>
      </c>
      <c r="AX181" s="162">
        <f t="shared" si="62"/>
        <v>35819.75</v>
      </c>
      <c r="AY181" s="162">
        <v>37705</v>
      </c>
      <c r="AZ181" s="162">
        <f t="shared" si="63"/>
        <v>35819.75</v>
      </c>
    </row>
    <row r="182" spans="1:245" ht="13.5" thickBot="1" x14ac:dyDescent="0.25">
      <c r="A182" s="13">
        <v>159</v>
      </c>
      <c r="B182" s="16" t="s">
        <v>400</v>
      </c>
      <c r="C182" s="51">
        <v>1</v>
      </c>
      <c r="D182" s="80"/>
      <c r="E182" s="162">
        <v>19393</v>
      </c>
      <c r="F182" s="162">
        <f t="shared" si="43"/>
        <v>18423.349999999999</v>
      </c>
      <c r="G182" s="162">
        <v>19393</v>
      </c>
      <c r="H182" s="162">
        <f t="shared" si="44"/>
        <v>18423.349999999999</v>
      </c>
      <c r="I182" s="162">
        <v>19452</v>
      </c>
      <c r="J182" s="162">
        <f t="shared" si="44"/>
        <v>18479.400000000001</v>
      </c>
      <c r="K182" s="162">
        <v>19301</v>
      </c>
      <c r="L182" s="162">
        <f t="shared" si="44"/>
        <v>18335.95</v>
      </c>
      <c r="M182" s="162">
        <v>19628</v>
      </c>
      <c r="N182" s="162">
        <f t="shared" si="44"/>
        <v>18646.599999999999</v>
      </c>
      <c r="O182" s="162">
        <v>19628</v>
      </c>
      <c r="P182" s="162">
        <f t="shared" si="45"/>
        <v>18646.599999999999</v>
      </c>
      <c r="Q182" s="162">
        <v>19622</v>
      </c>
      <c r="R182" s="162">
        <f t="shared" si="46"/>
        <v>18640.900000000001</v>
      </c>
      <c r="S182" s="162">
        <v>19349</v>
      </c>
      <c r="T182" s="162">
        <f t="shared" si="47"/>
        <v>18381.55</v>
      </c>
      <c r="U182" s="162">
        <v>19160</v>
      </c>
      <c r="V182" s="162">
        <f t="shared" si="48"/>
        <v>18202</v>
      </c>
      <c r="W182" s="162">
        <v>19307</v>
      </c>
      <c r="X182" s="162">
        <f t="shared" si="49"/>
        <v>18341.650000000001</v>
      </c>
      <c r="Y182" s="162">
        <v>19768</v>
      </c>
      <c r="Z182" s="162">
        <f t="shared" si="50"/>
        <v>18779.599999999999</v>
      </c>
      <c r="AA182" s="162">
        <v>19768</v>
      </c>
      <c r="AB182" s="162">
        <f t="shared" si="51"/>
        <v>18779.599999999999</v>
      </c>
      <c r="AC182" s="162">
        <v>19768</v>
      </c>
      <c r="AD182" s="162">
        <f t="shared" si="52"/>
        <v>18779.599999999999</v>
      </c>
      <c r="AE182" s="162">
        <v>18768</v>
      </c>
      <c r="AF182" s="162">
        <f t="shared" si="53"/>
        <v>17829.599999999999</v>
      </c>
      <c r="AG182" s="162">
        <v>19768</v>
      </c>
      <c r="AH182" s="162">
        <f t="shared" si="54"/>
        <v>18779.599999999999</v>
      </c>
      <c r="AI182" s="162">
        <v>18768</v>
      </c>
      <c r="AJ182" s="162">
        <f t="shared" si="55"/>
        <v>17829.599999999999</v>
      </c>
      <c r="AK182" s="162">
        <v>19768</v>
      </c>
      <c r="AL182" s="162">
        <f t="shared" si="56"/>
        <v>18779.599999999999</v>
      </c>
      <c r="AM182" s="162">
        <v>34390</v>
      </c>
      <c r="AN182" s="162">
        <f t="shared" si="57"/>
        <v>32670.5</v>
      </c>
      <c r="AO182" s="162">
        <v>19768</v>
      </c>
      <c r="AP182" s="162">
        <f t="shared" si="58"/>
        <v>18779.599999999999</v>
      </c>
      <c r="AQ182" s="162">
        <v>19768</v>
      </c>
      <c r="AR182" s="162">
        <f t="shared" si="59"/>
        <v>18779.599999999999</v>
      </c>
      <c r="AS182" s="162">
        <v>19768</v>
      </c>
      <c r="AT182" s="162">
        <f t="shared" si="60"/>
        <v>18779.599999999999</v>
      </c>
      <c r="AU182" s="162">
        <v>34226</v>
      </c>
      <c r="AV182" s="162">
        <f t="shared" si="61"/>
        <v>32514.7</v>
      </c>
      <c r="AW182" s="162">
        <v>35055</v>
      </c>
      <c r="AX182" s="162">
        <f t="shared" si="62"/>
        <v>33302.25</v>
      </c>
      <c r="AY182" s="162">
        <v>35055</v>
      </c>
      <c r="AZ182" s="162">
        <f t="shared" si="63"/>
        <v>33302.25</v>
      </c>
    </row>
    <row r="183" spans="1:245" s="47" customFormat="1" ht="15.75" thickBot="1" x14ac:dyDescent="0.3">
      <c r="A183" s="65"/>
      <c r="B183" s="67" t="s">
        <v>118</v>
      </c>
      <c r="C183" s="76"/>
      <c r="D183" s="74"/>
      <c r="E183" s="86"/>
      <c r="F183" s="86">
        <f t="shared" si="43"/>
        <v>0</v>
      </c>
      <c r="G183" s="86"/>
      <c r="H183" s="86">
        <f t="shared" si="44"/>
        <v>0</v>
      </c>
      <c r="I183" s="86"/>
      <c r="J183" s="86">
        <f t="shared" si="44"/>
        <v>0</v>
      </c>
      <c r="K183" s="86"/>
      <c r="L183" s="86">
        <f t="shared" si="44"/>
        <v>0</v>
      </c>
      <c r="M183" s="86"/>
      <c r="N183" s="86">
        <f t="shared" si="44"/>
        <v>0</v>
      </c>
      <c r="O183" s="86"/>
      <c r="P183" s="86">
        <f t="shared" si="45"/>
        <v>0</v>
      </c>
      <c r="Q183" s="86"/>
      <c r="R183" s="86">
        <f t="shared" si="46"/>
        <v>0</v>
      </c>
      <c r="S183" s="86"/>
      <c r="T183" s="86">
        <f t="shared" si="47"/>
        <v>0</v>
      </c>
      <c r="U183" s="86"/>
      <c r="V183" s="86">
        <f t="shared" si="48"/>
        <v>0</v>
      </c>
      <c r="W183" s="86"/>
      <c r="X183" s="86">
        <f t="shared" si="49"/>
        <v>0</v>
      </c>
      <c r="Y183" s="86"/>
      <c r="Z183" s="86">
        <f t="shared" si="50"/>
        <v>0</v>
      </c>
      <c r="AA183" s="86"/>
      <c r="AB183" s="86">
        <f t="shared" si="51"/>
        <v>0</v>
      </c>
      <c r="AC183" s="86"/>
      <c r="AD183" s="86">
        <f t="shared" si="52"/>
        <v>0</v>
      </c>
      <c r="AE183" s="86"/>
      <c r="AF183" s="86">
        <f t="shared" si="53"/>
        <v>0</v>
      </c>
      <c r="AG183" s="86"/>
      <c r="AH183" s="86">
        <f t="shared" si="54"/>
        <v>0</v>
      </c>
      <c r="AI183" s="86"/>
      <c r="AJ183" s="86">
        <f t="shared" si="55"/>
        <v>0</v>
      </c>
      <c r="AK183" s="86"/>
      <c r="AL183" s="86">
        <f t="shared" si="56"/>
        <v>0</v>
      </c>
      <c r="AM183" s="86"/>
      <c r="AN183" s="86">
        <f t="shared" si="57"/>
        <v>0</v>
      </c>
      <c r="AO183" s="86"/>
      <c r="AP183" s="86">
        <f t="shared" si="58"/>
        <v>0</v>
      </c>
      <c r="AQ183" s="86"/>
      <c r="AR183" s="118">
        <f t="shared" si="59"/>
        <v>0</v>
      </c>
      <c r="AS183" s="118"/>
      <c r="AT183" s="189">
        <f t="shared" si="60"/>
        <v>0</v>
      </c>
      <c r="AU183" s="125"/>
      <c r="AV183" s="125">
        <f t="shared" si="61"/>
        <v>0</v>
      </c>
      <c r="AW183" s="123"/>
      <c r="AX183" s="123">
        <f t="shared" si="62"/>
        <v>0</v>
      </c>
      <c r="AY183" s="123"/>
      <c r="AZ183" s="123">
        <f t="shared" si="63"/>
        <v>0</v>
      </c>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c r="FX183" s="1"/>
      <c r="FY183" s="1"/>
      <c r="FZ183" s="1"/>
      <c r="GA183" s="1"/>
      <c r="GB183" s="1"/>
      <c r="GC183" s="1"/>
      <c r="GD183" s="1"/>
      <c r="GE183" s="1"/>
      <c r="GF183" s="1"/>
      <c r="GG183" s="1"/>
      <c r="GH183" s="1"/>
      <c r="GI183" s="1"/>
      <c r="GJ183" s="1"/>
      <c r="GK183" s="1"/>
      <c r="GL183" s="1"/>
      <c r="GM183" s="1"/>
      <c r="GN183" s="1"/>
      <c r="GO183" s="1"/>
      <c r="GP183" s="1"/>
      <c r="GQ183" s="1"/>
      <c r="GR183" s="1"/>
      <c r="GS183" s="1"/>
      <c r="GT183" s="1"/>
      <c r="GU183" s="1"/>
      <c r="GV183" s="1"/>
      <c r="GW183" s="1"/>
      <c r="GX183" s="1"/>
      <c r="GY183" s="1"/>
      <c r="GZ183" s="1"/>
      <c r="HA183" s="1"/>
      <c r="HB183" s="1"/>
      <c r="HC183" s="1"/>
      <c r="HD183" s="1"/>
      <c r="HE183" s="1"/>
      <c r="HF183" s="1"/>
      <c r="HG183" s="1"/>
      <c r="HH183" s="1"/>
      <c r="HI183" s="1"/>
      <c r="HJ183" s="1"/>
      <c r="HK183" s="1"/>
      <c r="HL183" s="1"/>
      <c r="HM183" s="1"/>
      <c r="HN183" s="1"/>
      <c r="HO183" s="1"/>
      <c r="HP183" s="1"/>
      <c r="HQ183" s="1"/>
      <c r="HR183" s="1"/>
      <c r="HS183" s="1"/>
      <c r="HT183" s="1"/>
      <c r="HU183" s="1"/>
      <c r="HV183" s="1"/>
      <c r="HW183" s="1"/>
      <c r="HX183" s="1"/>
      <c r="HY183" s="1"/>
      <c r="HZ183" s="1"/>
      <c r="IA183" s="1"/>
      <c r="IB183" s="1"/>
      <c r="IC183" s="1"/>
      <c r="ID183" s="1"/>
      <c r="IE183" s="1"/>
      <c r="IF183" s="1"/>
      <c r="IG183" s="1"/>
      <c r="IH183" s="1"/>
      <c r="II183" s="1"/>
      <c r="IJ183" s="1"/>
      <c r="IK183" s="1"/>
    </row>
    <row r="184" spans="1:245" ht="38.25" x14ac:dyDescent="0.2">
      <c r="A184" s="17">
        <v>160</v>
      </c>
      <c r="B184" s="19" t="s">
        <v>148</v>
      </c>
      <c r="C184" s="51">
        <v>1</v>
      </c>
      <c r="D184" s="80"/>
      <c r="E184" s="162">
        <v>218476</v>
      </c>
      <c r="F184" s="162">
        <f t="shared" si="43"/>
        <v>207552.2</v>
      </c>
      <c r="G184" s="162">
        <v>205826</v>
      </c>
      <c r="H184" s="162">
        <f t="shared" si="44"/>
        <v>195534.7</v>
      </c>
      <c r="I184" s="162">
        <v>193765</v>
      </c>
      <c r="J184" s="162">
        <f t="shared" si="44"/>
        <v>184076.75</v>
      </c>
      <c r="K184" s="162">
        <v>215604</v>
      </c>
      <c r="L184" s="162">
        <f t="shared" si="44"/>
        <v>204823.8</v>
      </c>
      <c r="M184" s="162">
        <v>193765</v>
      </c>
      <c r="N184" s="162">
        <f t="shared" si="44"/>
        <v>184076.75</v>
      </c>
      <c r="O184" s="162">
        <v>193765</v>
      </c>
      <c r="P184" s="162">
        <f t="shared" si="45"/>
        <v>184076.75</v>
      </c>
      <c r="Q184" s="162">
        <v>193765</v>
      </c>
      <c r="R184" s="162">
        <f t="shared" si="46"/>
        <v>184076.75</v>
      </c>
      <c r="S184" s="162">
        <v>193765</v>
      </c>
      <c r="T184" s="162">
        <f t="shared" si="47"/>
        <v>184076.75</v>
      </c>
      <c r="U184" s="162">
        <v>193765</v>
      </c>
      <c r="V184" s="162">
        <f t="shared" si="48"/>
        <v>184076.75</v>
      </c>
      <c r="W184" s="162">
        <v>193765</v>
      </c>
      <c r="X184" s="162">
        <f t="shared" si="49"/>
        <v>184076.75</v>
      </c>
      <c r="Y184" s="162">
        <v>219784</v>
      </c>
      <c r="Z184" s="162">
        <f t="shared" si="50"/>
        <v>208794.8</v>
      </c>
      <c r="AA184" s="162">
        <v>219784</v>
      </c>
      <c r="AB184" s="162">
        <f t="shared" si="51"/>
        <v>208794.8</v>
      </c>
      <c r="AC184" s="162">
        <v>219784</v>
      </c>
      <c r="AD184" s="162">
        <f t="shared" si="52"/>
        <v>208794.8</v>
      </c>
      <c r="AE184" s="162">
        <v>219784</v>
      </c>
      <c r="AF184" s="162">
        <f t="shared" si="53"/>
        <v>208794.8</v>
      </c>
      <c r="AG184" s="162">
        <v>219784</v>
      </c>
      <c r="AH184" s="162">
        <f t="shared" si="54"/>
        <v>208794.8</v>
      </c>
      <c r="AI184" s="162">
        <v>219784</v>
      </c>
      <c r="AJ184" s="162">
        <f t="shared" si="55"/>
        <v>208794.8</v>
      </c>
      <c r="AK184" s="162">
        <v>219784</v>
      </c>
      <c r="AL184" s="162">
        <f t="shared" si="56"/>
        <v>208794.8</v>
      </c>
      <c r="AM184" s="162">
        <v>364995</v>
      </c>
      <c r="AN184" s="162">
        <f t="shared" si="57"/>
        <v>346745.25</v>
      </c>
      <c r="AO184" s="162">
        <v>219784</v>
      </c>
      <c r="AP184" s="162">
        <f t="shared" si="58"/>
        <v>208794.8</v>
      </c>
      <c r="AQ184" s="162">
        <v>219784</v>
      </c>
      <c r="AR184" s="162">
        <f t="shared" si="59"/>
        <v>208794.8</v>
      </c>
      <c r="AS184" s="162">
        <v>219784</v>
      </c>
      <c r="AT184" s="162">
        <f t="shared" si="60"/>
        <v>208794.8</v>
      </c>
      <c r="AU184" s="162">
        <v>382336</v>
      </c>
      <c r="AV184" s="162">
        <f t="shared" si="61"/>
        <v>363219.20000000001</v>
      </c>
      <c r="AW184" s="162">
        <v>389748</v>
      </c>
      <c r="AX184" s="162">
        <f t="shared" si="62"/>
        <v>370260.6</v>
      </c>
      <c r="AY184" s="162">
        <v>389748</v>
      </c>
      <c r="AZ184" s="162">
        <f t="shared" si="63"/>
        <v>370260.6</v>
      </c>
    </row>
    <row r="185" spans="1:245" ht="25.5" x14ac:dyDescent="0.2">
      <c r="A185" s="17">
        <v>161</v>
      </c>
      <c r="B185" s="19" t="s">
        <v>532</v>
      </c>
      <c r="C185" s="51">
        <v>1</v>
      </c>
      <c r="D185" s="80"/>
      <c r="E185" s="162">
        <v>638051</v>
      </c>
      <c r="F185" s="162">
        <f t="shared" si="43"/>
        <v>606148.44999999995</v>
      </c>
      <c r="G185" s="162">
        <v>638051</v>
      </c>
      <c r="H185" s="162">
        <f t="shared" si="44"/>
        <v>606148.44999999995</v>
      </c>
      <c r="I185" s="162">
        <v>637757</v>
      </c>
      <c r="J185" s="162">
        <f t="shared" si="44"/>
        <v>605869.15</v>
      </c>
      <c r="K185" s="162">
        <v>961609</v>
      </c>
      <c r="L185" s="162">
        <f t="shared" si="44"/>
        <v>913528.55</v>
      </c>
      <c r="M185" s="162">
        <v>502558</v>
      </c>
      <c r="N185" s="162">
        <f t="shared" si="44"/>
        <v>477430.1</v>
      </c>
      <c r="O185" s="162">
        <v>332558</v>
      </c>
      <c r="P185" s="162">
        <f t="shared" si="45"/>
        <v>315930.09999999998</v>
      </c>
      <c r="Q185" s="162">
        <v>615457</v>
      </c>
      <c r="R185" s="162">
        <f t="shared" si="46"/>
        <v>584684.15</v>
      </c>
      <c r="S185" s="162">
        <v>615457</v>
      </c>
      <c r="T185" s="162">
        <f t="shared" si="47"/>
        <v>584684.15</v>
      </c>
      <c r="U185" s="162">
        <v>353035</v>
      </c>
      <c r="V185" s="162">
        <f t="shared" si="48"/>
        <v>335383.25</v>
      </c>
      <c r="W185" s="162">
        <v>410284</v>
      </c>
      <c r="X185" s="162">
        <f t="shared" si="49"/>
        <v>389769.8</v>
      </c>
      <c r="Y185" s="162">
        <v>654042</v>
      </c>
      <c r="Z185" s="162">
        <f t="shared" si="50"/>
        <v>621339.9</v>
      </c>
      <c r="AA185" s="162">
        <v>974292</v>
      </c>
      <c r="AB185" s="162">
        <f t="shared" si="51"/>
        <v>925577.4</v>
      </c>
      <c r="AC185" s="162">
        <v>474292</v>
      </c>
      <c r="AD185" s="162">
        <f t="shared" si="52"/>
        <v>450577.4</v>
      </c>
      <c r="AE185" s="162">
        <v>354171</v>
      </c>
      <c r="AF185" s="162">
        <f t="shared" si="53"/>
        <v>336462.45</v>
      </c>
      <c r="AG185" s="162">
        <v>373555</v>
      </c>
      <c r="AH185" s="162">
        <f t="shared" si="54"/>
        <v>354877.25</v>
      </c>
      <c r="AI185" s="162">
        <v>373832</v>
      </c>
      <c r="AJ185" s="162">
        <f t="shared" si="55"/>
        <v>355140.4</v>
      </c>
      <c r="AK185" s="162">
        <v>554042</v>
      </c>
      <c r="AL185" s="162">
        <f t="shared" si="56"/>
        <v>526339.9</v>
      </c>
      <c r="AM185" s="162">
        <v>1250000</v>
      </c>
      <c r="AN185" s="162">
        <f t="shared" si="57"/>
        <v>1187500</v>
      </c>
      <c r="AO185" s="162">
        <v>654042</v>
      </c>
      <c r="AP185" s="162">
        <f t="shared" si="58"/>
        <v>621339.9</v>
      </c>
      <c r="AQ185" s="162">
        <v>654042</v>
      </c>
      <c r="AR185" s="162">
        <f t="shared" si="59"/>
        <v>621339.9</v>
      </c>
      <c r="AS185" s="162">
        <v>654042</v>
      </c>
      <c r="AT185" s="162">
        <f t="shared" si="60"/>
        <v>621339.9</v>
      </c>
      <c r="AU185" s="162">
        <v>1890500</v>
      </c>
      <c r="AV185" s="162">
        <f t="shared" si="61"/>
        <v>1795975</v>
      </c>
      <c r="AW185" s="162">
        <v>1250000</v>
      </c>
      <c r="AX185" s="162">
        <f t="shared" si="62"/>
        <v>1187500</v>
      </c>
      <c r="AY185" s="162">
        <v>1890500</v>
      </c>
      <c r="AZ185" s="162">
        <f t="shared" si="63"/>
        <v>1795975</v>
      </c>
    </row>
    <row r="186" spans="1:245" x14ac:dyDescent="0.2">
      <c r="A186" s="17">
        <v>162</v>
      </c>
      <c r="B186" s="19" t="s">
        <v>500</v>
      </c>
      <c r="C186" s="51">
        <v>1</v>
      </c>
      <c r="D186" s="80"/>
      <c r="E186" s="162">
        <v>180000</v>
      </c>
      <c r="F186" s="162">
        <f t="shared" si="43"/>
        <v>171000</v>
      </c>
      <c r="G186" s="162">
        <v>180000</v>
      </c>
      <c r="H186" s="162">
        <f t="shared" si="44"/>
        <v>171000</v>
      </c>
      <c r="I186" s="162">
        <v>180000</v>
      </c>
      <c r="J186" s="162">
        <f t="shared" si="44"/>
        <v>171000</v>
      </c>
      <c r="K186" s="162">
        <v>180000</v>
      </c>
      <c r="L186" s="162">
        <f t="shared" si="44"/>
        <v>171000</v>
      </c>
      <c r="M186" s="162">
        <v>180000</v>
      </c>
      <c r="N186" s="162">
        <f t="shared" si="44"/>
        <v>171000</v>
      </c>
      <c r="O186" s="162">
        <v>180000</v>
      </c>
      <c r="P186" s="162">
        <f t="shared" si="45"/>
        <v>171000</v>
      </c>
      <c r="Q186" s="162">
        <v>180000</v>
      </c>
      <c r="R186" s="162">
        <f t="shared" si="46"/>
        <v>171000</v>
      </c>
      <c r="S186" s="162">
        <v>180000</v>
      </c>
      <c r="T186" s="162">
        <f t="shared" si="47"/>
        <v>171000</v>
      </c>
      <c r="U186" s="162">
        <v>180000</v>
      </c>
      <c r="V186" s="162">
        <f t="shared" si="48"/>
        <v>171000</v>
      </c>
      <c r="W186" s="162">
        <v>180000</v>
      </c>
      <c r="X186" s="162">
        <f t="shared" si="49"/>
        <v>171000</v>
      </c>
      <c r="Y186" s="162">
        <v>180000</v>
      </c>
      <c r="Z186" s="162">
        <f t="shared" si="50"/>
        <v>171000</v>
      </c>
      <c r="AA186" s="162">
        <v>180000</v>
      </c>
      <c r="AB186" s="162">
        <f t="shared" si="51"/>
        <v>171000</v>
      </c>
      <c r="AC186" s="162">
        <v>180000</v>
      </c>
      <c r="AD186" s="162">
        <f t="shared" si="52"/>
        <v>171000</v>
      </c>
      <c r="AE186" s="162">
        <v>180000</v>
      </c>
      <c r="AF186" s="162">
        <f t="shared" si="53"/>
        <v>171000</v>
      </c>
      <c r="AG186" s="162">
        <v>180000</v>
      </c>
      <c r="AH186" s="162">
        <f t="shared" si="54"/>
        <v>171000</v>
      </c>
      <c r="AI186" s="162">
        <v>180000</v>
      </c>
      <c r="AJ186" s="162">
        <f t="shared" si="55"/>
        <v>171000</v>
      </c>
      <c r="AK186" s="162">
        <v>180000</v>
      </c>
      <c r="AL186" s="162">
        <f t="shared" si="56"/>
        <v>171000</v>
      </c>
      <c r="AM186" s="162">
        <v>180000</v>
      </c>
      <c r="AN186" s="162">
        <f t="shared" si="57"/>
        <v>171000</v>
      </c>
      <c r="AO186" s="162">
        <v>180000</v>
      </c>
      <c r="AP186" s="162">
        <f t="shared" si="58"/>
        <v>171000</v>
      </c>
      <c r="AQ186" s="162">
        <v>180000</v>
      </c>
      <c r="AR186" s="162">
        <f t="shared" si="59"/>
        <v>171000</v>
      </c>
      <c r="AS186" s="162">
        <v>180000</v>
      </c>
      <c r="AT186" s="162">
        <f t="shared" si="60"/>
        <v>171000</v>
      </c>
      <c r="AU186" s="162">
        <v>180000</v>
      </c>
      <c r="AV186" s="162">
        <f t="shared" si="61"/>
        <v>171000</v>
      </c>
      <c r="AW186" s="162">
        <v>180000</v>
      </c>
      <c r="AX186" s="162">
        <f t="shared" si="62"/>
        <v>171000</v>
      </c>
      <c r="AY186" s="162">
        <v>180000</v>
      </c>
      <c r="AZ186" s="162">
        <f t="shared" si="63"/>
        <v>171000</v>
      </c>
    </row>
    <row r="187" spans="1:245" x14ac:dyDescent="0.2">
      <c r="A187" s="17">
        <v>163</v>
      </c>
      <c r="B187" s="19" t="s">
        <v>499</v>
      </c>
      <c r="C187" s="51">
        <v>1</v>
      </c>
      <c r="D187" s="80"/>
      <c r="E187" s="162">
        <v>60000</v>
      </c>
      <c r="F187" s="162">
        <f t="shared" si="43"/>
        <v>57000</v>
      </c>
      <c r="G187" s="162">
        <v>60000</v>
      </c>
      <c r="H187" s="162">
        <f t="shared" si="44"/>
        <v>57000</v>
      </c>
      <c r="I187" s="162">
        <v>60000</v>
      </c>
      <c r="J187" s="162">
        <f t="shared" si="44"/>
        <v>57000</v>
      </c>
      <c r="K187" s="162">
        <v>60000</v>
      </c>
      <c r="L187" s="162">
        <f t="shared" si="44"/>
        <v>57000</v>
      </c>
      <c r="M187" s="162">
        <v>60000</v>
      </c>
      <c r="N187" s="162">
        <f t="shared" si="44"/>
        <v>57000</v>
      </c>
      <c r="O187" s="162">
        <v>60000</v>
      </c>
      <c r="P187" s="162">
        <f t="shared" si="45"/>
        <v>57000</v>
      </c>
      <c r="Q187" s="162">
        <v>60000</v>
      </c>
      <c r="R187" s="162">
        <f t="shared" si="46"/>
        <v>57000</v>
      </c>
      <c r="S187" s="162">
        <v>60000</v>
      </c>
      <c r="T187" s="162">
        <f t="shared" si="47"/>
        <v>57000</v>
      </c>
      <c r="U187" s="162">
        <v>60000</v>
      </c>
      <c r="V187" s="162">
        <f t="shared" si="48"/>
        <v>57000</v>
      </c>
      <c r="W187" s="162">
        <v>60000</v>
      </c>
      <c r="X187" s="162">
        <f t="shared" si="49"/>
        <v>57000</v>
      </c>
      <c r="Y187" s="162">
        <v>60000</v>
      </c>
      <c r="Z187" s="162">
        <f t="shared" si="50"/>
        <v>57000</v>
      </c>
      <c r="AA187" s="162">
        <v>60000</v>
      </c>
      <c r="AB187" s="162">
        <f t="shared" si="51"/>
        <v>57000</v>
      </c>
      <c r="AC187" s="162">
        <v>60000</v>
      </c>
      <c r="AD187" s="162">
        <f t="shared" si="52"/>
        <v>57000</v>
      </c>
      <c r="AE187" s="162">
        <v>60000</v>
      </c>
      <c r="AF187" s="162">
        <f t="shared" si="53"/>
        <v>57000</v>
      </c>
      <c r="AG187" s="162">
        <v>60000</v>
      </c>
      <c r="AH187" s="162">
        <f t="shared" si="54"/>
        <v>57000</v>
      </c>
      <c r="AI187" s="162">
        <v>60000</v>
      </c>
      <c r="AJ187" s="162">
        <f t="shared" si="55"/>
        <v>57000</v>
      </c>
      <c r="AK187" s="162">
        <v>60000</v>
      </c>
      <c r="AL187" s="162">
        <f t="shared" si="56"/>
        <v>57000</v>
      </c>
      <c r="AM187" s="162">
        <v>60000</v>
      </c>
      <c r="AN187" s="162">
        <f t="shared" si="57"/>
        <v>57000</v>
      </c>
      <c r="AO187" s="162">
        <v>60000</v>
      </c>
      <c r="AP187" s="162">
        <f t="shared" si="58"/>
        <v>57000</v>
      </c>
      <c r="AQ187" s="162">
        <v>60000</v>
      </c>
      <c r="AR187" s="162">
        <f t="shared" si="59"/>
        <v>57000</v>
      </c>
      <c r="AS187" s="162">
        <v>60000</v>
      </c>
      <c r="AT187" s="162">
        <f t="shared" si="60"/>
        <v>57000</v>
      </c>
      <c r="AU187" s="162">
        <v>60000</v>
      </c>
      <c r="AV187" s="162">
        <f t="shared" si="61"/>
        <v>57000</v>
      </c>
      <c r="AW187" s="162">
        <v>60000</v>
      </c>
      <c r="AX187" s="162">
        <f t="shared" si="62"/>
        <v>57000</v>
      </c>
      <c r="AY187" s="162">
        <v>60000</v>
      </c>
      <c r="AZ187" s="162">
        <f t="shared" si="63"/>
        <v>57000</v>
      </c>
    </row>
    <row r="188" spans="1:245" x14ac:dyDescent="0.2">
      <c r="A188" s="17">
        <v>164</v>
      </c>
      <c r="B188" s="6" t="s">
        <v>170</v>
      </c>
      <c r="C188" s="53">
        <v>1</v>
      </c>
      <c r="D188" s="80"/>
      <c r="E188" s="162">
        <v>25272</v>
      </c>
      <c r="F188" s="162">
        <f t="shared" si="43"/>
        <v>24008.400000000001</v>
      </c>
      <c r="G188" s="162">
        <v>25272</v>
      </c>
      <c r="H188" s="162">
        <f t="shared" si="44"/>
        <v>24008.400000000001</v>
      </c>
      <c r="I188" s="162">
        <v>22513</v>
      </c>
      <c r="J188" s="162">
        <f t="shared" si="44"/>
        <v>21387.35</v>
      </c>
      <c r="K188" s="162">
        <v>30415</v>
      </c>
      <c r="L188" s="162">
        <f t="shared" si="44"/>
        <v>28894.25</v>
      </c>
      <c r="M188" s="162">
        <v>22513</v>
      </c>
      <c r="N188" s="162">
        <f t="shared" si="44"/>
        <v>21387.35</v>
      </c>
      <c r="O188" s="162">
        <v>22513</v>
      </c>
      <c r="P188" s="162">
        <f t="shared" si="45"/>
        <v>21387.35</v>
      </c>
      <c r="Q188" s="162">
        <v>22513</v>
      </c>
      <c r="R188" s="162">
        <f t="shared" si="46"/>
        <v>21387.35</v>
      </c>
      <c r="S188" s="162">
        <v>22513</v>
      </c>
      <c r="T188" s="162">
        <f t="shared" si="47"/>
        <v>21387.35</v>
      </c>
      <c r="U188" s="162">
        <v>25272</v>
      </c>
      <c r="V188" s="162">
        <f t="shared" si="48"/>
        <v>24008.400000000001</v>
      </c>
      <c r="W188" s="162">
        <v>45553</v>
      </c>
      <c r="X188" s="162">
        <f t="shared" si="49"/>
        <v>43275.35</v>
      </c>
      <c r="Y188" s="162">
        <v>65310</v>
      </c>
      <c r="Z188" s="162">
        <f t="shared" si="50"/>
        <v>62044.5</v>
      </c>
      <c r="AA188" s="162">
        <v>65310</v>
      </c>
      <c r="AB188" s="162">
        <f t="shared" si="51"/>
        <v>62044.5</v>
      </c>
      <c r="AC188" s="162">
        <v>65310</v>
      </c>
      <c r="AD188" s="162">
        <f t="shared" si="52"/>
        <v>62044.5</v>
      </c>
      <c r="AE188" s="162">
        <v>65310</v>
      </c>
      <c r="AF188" s="162">
        <f t="shared" si="53"/>
        <v>62044.5</v>
      </c>
      <c r="AG188" s="162">
        <v>65310</v>
      </c>
      <c r="AH188" s="162">
        <f t="shared" si="54"/>
        <v>62044.5</v>
      </c>
      <c r="AI188" s="162">
        <v>65310</v>
      </c>
      <c r="AJ188" s="162">
        <f t="shared" si="55"/>
        <v>62044.5</v>
      </c>
      <c r="AK188" s="162">
        <v>65310</v>
      </c>
      <c r="AL188" s="162">
        <f t="shared" si="56"/>
        <v>62044.5</v>
      </c>
      <c r="AM188" s="162">
        <v>44815</v>
      </c>
      <c r="AN188" s="162">
        <f t="shared" si="57"/>
        <v>42574.25</v>
      </c>
      <c r="AO188" s="162">
        <v>65310</v>
      </c>
      <c r="AP188" s="162">
        <f t="shared" si="58"/>
        <v>62044.5</v>
      </c>
      <c r="AQ188" s="162">
        <v>65310</v>
      </c>
      <c r="AR188" s="162">
        <f t="shared" si="59"/>
        <v>62044.5</v>
      </c>
      <c r="AS188" s="162">
        <v>65310</v>
      </c>
      <c r="AT188" s="162">
        <f t="shared" si="60"/>
        <v>62044.5</v>
      </c>
      <c r="AU188" s="162">
        <v>53936</v>
      </c>
      <c r="AV188" s="162">
        <f t="shared" si="61"/>
        <v>51239.199999999997</v>
      </c>
      <c r="AW188" s="162">
        <v>115816</v>
      </c>
      <c r="AX188" s="162">
        <f t="shared" si="62"/>
        <v>110025.2</v>
      </c>
      <c r="AY188" s="162">
        <v>115816</v>
      </c>
      <c r="AZ188" s="162">
        <f t="shared" si="63"/>
        <v>110025.2</v>
      </c>
    </row>
    <row r="189" spans="1:245" x14ac:dyDescent="0.2">
      <c r="A189" s="17">
        <v>165</v>
      </c>
      <c r="B189" s="6" t="s">
        <v>144</v>
      </c>
      <c r="C189" s="53">
        <v>1</v>
      </c>
      <c r="D189" s="80"/>
      <c r="E189" s="162">
        <v>29229</v>
      </c>
      <c r="F189" s="162">
        <f t="shared" si="43"/>
        <v>27767.55</v>
      </c>
      <c r="G189" s="162">
        <v>29229</v>
      </c>
      <c r="H189" s="162">
        <f t="shared" si="44"/>
        <v>27767.55</v>
      </c>
      <c r="I189" s="162">
        <v>28992</v>
      </c>
      <c r="J189" s="162">
        <f t="shared" si="44"/>
        <v>27542.400000000001</v>
      </c>
      <c r="K189" s="162">
        <v>38100</v>
      </c>
      <c r="L189" s="162">
        <f t="shared" si="44"/>
        <v>36195</v>
      </c>
      <c r="M189" s="162">
        <v>29008</v>
      </c>
      <c r="N189" s="162">
        <f t="shared" si="44"/>
        <v>27557.599999999999</v>
      </c>
      <c r="O189" s="162">
        <v>29008</v>
      </c>
      <c r="P189" s="162">
        <f t="shared" si="45"/>
        <v>27557.599999999999</v>
      </c>
      <c r="Q189" s="162">
        <v>28473</v>
      </c>
      <c r="R189" s="162">
        <f t="shared" si="46"/>
        <v>27049.35</v>
      </c>
      <c r="S189" s="162">
        <v>28473</v>
      </c>
      <c r="T189" s="162">
        <f t="shared" si="47"/>
        <v>27049.35</v>
      </c>
      <c r="U189" s="162">
        <v>29229</v>
      </c>
      <c r="V189" s="162">
        <f t="shared" si="48"/>
        <v>27767.55</v>
      </c>
      <c r="W189" s="162">
        <v>47697</v>
      </c>
      <c r="X189" s="162">
        <f t="shared" si="49"/>
        <v>45312.15</v>
      </c>
      <c r="Y189" s="162">
        <v>60066</v>
      </c>
      <c r="Z189" s="162">
        <f t="shared" si="50"/>
        <v>57062.7</v>
      </c>
      <c r="AA189" s="162">
        <v>60066</v>
      </c>
      <c r="AB189" s="162">
        <f t="shared" si="51"/>
        <v>57062.7</v>
      </c>
      <c r="AC189" s="162">
        <v>60066</v>
      </c>
      <c r="AD189" s="162">
        <f t="shared" si="52"/>
        <v>57062.7</v>
      </c>
      <c r="AE189" s="162">
        <v>60066</v>
      </c>
      <c r="AF189" s="162">
        <f t="shared" si="53"/>
        <v>57062.7</v>
      </c>
      <c r="AG189" s="162">
        <v>60066</v>
      </c>
      <c r="AH189" s="162">
        <f t="shared" si="54"/>
        <v>57062.7</v>
      </c>
      <c r="AI189" s="162">
        <v>60066</v>
      </c>
      <c r="AJ189" s="162">
        <f t="shared" si="55"/>
        <v>57062.7</v>
      </c>
      <c r="AK189" s="162">
        <v>60066</v>
      </c>
      <c r="AL189" s="162">
        <f t="shared" si="56"/>
        <v>57062.7</v>
      </c>
      <c r="AM189" s="162">
        <v>51833</v>
      </c>
      <c r="AN189" s="162">
        <f t="shared" si="57"/>
        <v>49241.35</v>
      </c>
      <c r="AO189" s="162">
        <v>60066</v>
      </c>
      <c r="AP189" s="162">
        <f t="shared" si="58"/>
        <v>57062.7</v>
      </c>
      <c r="AQ189" s="162">
        <v>60066</v>
      </c>
      <c r="AR189" s="162">
        <f t="shared" si="59"/>
        <v>57062.7</v>
      </c>
      <c r="AS189" s="162">
        <v>60066</v>
      </c>
      <c r="AT189" s="162">
        <f t="shared" si="60"/>
        <v>57062.7</v>
      </c>
      <c r="AU189" s="162">
        <v>67564</v>
      </c>
      <c r="AV189" s="162">
        <f t="shared" si="61"/>
        <v>64185.8</v>
      </c>
      <c r="AW189" s="162">
        <v>106516</v>
      </c>
      <c r="AX189" s="162">
        <f t="shared" si="62"/>
        <v>101190.2</v>
      </c>
      <c r="AY189" s="162">
        <v>106516</v>
      </c>
      <c r="AZ189" s="162">
        <f t="shared" si="63"/>
        <v>101190.2</v>
      </c>
    </row>
    <row r="190" spans="1:245" ht="13.5" thickBot="1" x14ac:dyDescent="0.25">
      <c r="A190" s="17">
        <v>166</v>
      </c>
      <c r="B190" s="20" t="s">
        <v>403</v>
      </c>
      <c r="C190" s="51">
        <v>1</v>
      </c>
      <c r="D190" s="80"/>
      <c r="E190" s="85" t="s">
        <v>8</v>
      </c>
      <c r="F190" s="85" t="str">
        <f t="shared" si="43"/>
        <v>N/A</v>
      </c>
      <c r="G190" s="85" t="s">
        <v>8</v>
      </c>
      <c r="H190" s="85" t="str">
        <f t="shared" si="44"/>
        <v>N/A</v>
      </c>
      <c r="I190" s="85" t="s">
        <v>8</v>
      </c>
      <c r="J190" s="85" t="str">
        <f t="shared" si="44"/>
        <v>N/A</v>
      </c>
      <c r="K190" s="85" t="s">
        <v>8</v>
      </c>
      <c r="L190" s="85" t="str">
        <f t="shared" si="44"/>
        <v>N/A</v>
      </c>
      <c r="M190" s="85" t="s">
        <v>8</v>
      </c>
      <c r="N190" s="85" t="str">
        <f t="shared" si="44"/>
        <v>N/A</v>
      </c>
      <c r="O190" s="85" t="s">
        <v>8</v>
      </c>
      <c r="P190" s="85" t="str">
        <f t="shared" si="45"/>
        <v>N/A</v>
      </c>
      <c r="Q190" s="85" t="s">
        <v>8</v>
      </c>
      <c r="R190" s="85" t="str">
        <f t="shared" si="46"/>
        <v>N/A</v>
      </c>
      <c r="S190" s="85" t="s">
        <v>8</v>
      </c>
      <c r="T190" s="85" t="str">
        <f t="shared" si="47"/>
        <v>N/A</v>
      </c>
      <c r="U190" s="85" t="s">
        <v>8</v>
      </c>
      <c r="V190" s="85" t="str">
        <f t="shared" si="48"/>
        <v>N/A</v>
      </c>
      <c r="W190" s="85" t="s">
        <v>8</v>
      </c>
      <c r="X190" s="85" t="str">
        <f t="shared" si="49"/>
        <v>N/A</v>
      </c>
      <c r="Y190" s="85" t="s">
        <v>8</v>
      </c>
      <c r="Z190" s="85" t="str">
        <f t="shared" si="50"/>
        <v>N/A</v>
      </c>
      <c r="AA190" s="85" t="s">
        <v>8</v>
      </c>
      <c r="AB190" s="85" t="str">
        <f t="shared" si="51"/>
        <v>N/A</v>
      </c>
      <c r="AC190" s="85" t="s">
        <v>8</v>
      </c>
      <c r="AD190" s="85" t="str">
        <f t="shared" si="52"/>
        <v>N/A</v>
      </c>
      <c r="AE190" s="85" t="s">
        <v>8</v>
      </c>
      <c r="AF190" s="85" t="str">
        <f t="shared" si="53"/>
        <v>N/A</v>
      </c>
      <c r="AG190" s="85" t="s">
        <v>8</v>
      </c>
      <c r="AH190" s="85" t="str">
        <f t="shared" si="54"/>
        <v>N/A</v>
      </c>
      <c r="AI190" s="85" t="s">
        <v>8</v>
      </c>
      <c r="AJ190" s="85" t="str">
        <f t="shared" si="55"/>
        <v>N/A</v>
      </c>
      <c r="AK190" s="85" t="s">
        <v>8</v>
      </c>
      <c r="AL190" s="85" t="str">
        <f t="shared" si="56"/>
        <v>N/A</v>
      </c>
      <c r="AM190" s="85" t="s">
        <v>8</v>
      </c>
      <c r="AN190" s="85" t="str">
        <f t="shared" si="57"/>
        <v>N/A</v>
      </c>
      <c r="AO190" s="85" t="s">
        <v>8</v>
      </c>
      <c r="AP190" s="85" t="str">
        <f t="shared" si="58"/>
        <v>N/A</v>
      </c>
      <c r="AQ190" s="85" t="s">
        <v>8</v>
      </c>
      <c r="AR190" s="117" t="str">
        <f t="shared" si="59"/>
        <v>N/A</v>
      </c>
      <c r="AS190" s="117" t="s">
        <v>8</v>
      </c>
      <c r="AT190" s="117" t="str">
        <f t="shared" si="60"/>
        <v>N/A</v>
      </c>
      <c r="AU190" s="117" t="s">
        <v>8</v>
      </c>
      <c r="AV190" s="191" t="str">
        <f t="shared" si="61"/>
        <v>N/A</v>
      </c>
      <c r="AW190" s="122" t="s">
        <v>8</v>
      </c>
      <c r="AX190" s="122" t="str">
        <f t="shared" si="62"/>
        <v>N/A</v>
      </c>
      <c r="AY190" s="122" t="s">
        <v>8</v>
      </c>
      <c r="AZ190" s="122" t="str">
        <f t="shared" si="63"/>
        <v>N/A</v>
      </c>
    </row>
    <row r="191" spans="1:245" ht="15.75" thickBot="1" x14ac:dyDescent="0.25">
      <c r="A191" s="65"/>
      <c r="B191" s="68" t="s">
        <v>401</v>
      </c>
      <c r="C191" s="76"/>
      <c r="D191" s="74"/>
      <c r="E191" s="89"/>
      <c r="F191" s="89">
        <f t="shared" si="43"/>
        <v>0</v>
      </c>
      <c r="G191" s="89"/>
      <c r="H191" s="89">
        <f t="shared" si="44"/>
        <v>0</v>
      </c>
      <c r="I191" s="89"/>
      <c r="J191" s="89">
        <f t="shared" si="44"/>
        <v>0</v>
      </c>
      <c r="K191" s="89"/>
      <c r="L191" s="89">
        <f t="shared" si="44"/>
        <v>0</v>
      </c>
      <c r="M191" s="89"/>
      <c r="N191" s="89">
        <f t="shared" si="44"/>
        <v>0</v>
      </c>
      <c r="O191" s="89"/>
      <c r="P191" s="89">
        <f t="shared" si="45"/>
        <v>0</v>
      </c>
      <c r="Q191" s="89"/>
      <c r="R191" s="89">
        <f t="shared" si="46"/>
        <v>0</v>
      </c>
      <c r="S191" s="89"/>
      <c r="T191" s="89">
        <f t="shared" si="47"/>
        <v>0</v>
      </c>
      <c r="U191" s="89"/>
      <c r="V191" s="89">
        <f t="shared" si="48"/>
        <v>0</v>
      </c>
      <c r="W191" s="89"/>
      <c r="X191" s="89">
        <f t="shared" si="49"/>
        <v>0</v>
      </c>
      <c r="Y191" s="89"/>
      <c r="Z191" s="89">
        <f t="shared" si="50"/>
        <v>0</v>
      </c>
      <c r="AA191" s="89"/>
      <c r="AB191" s="89">
        <f t="shared" si="51"/>
        <v>0</v>
      </c>
      <c r="AC191" s="89"/>
      <c r="AD191" s="89">
        <f t="shared" si="52"/>
        <v>0</v>
      </c>
      <c r="AE191" s="89"/>
      <c r="AF191" s="89">
        <f t="shared" si="53"/>
        <v>0</v>
      </c>
      <c r="AG191" s="89"/>
      <c r="AH191" s="89">
        <f t="shared" si="54"/>
        <v>0</v>
      </c>
      <c r="AI191" s="89"/>
      <c r="AJ191" s="89">
        <f t="shared" si="55"/>
        <v>0</v>
      </c>
      <c r="AK191" s="89"/>
      <c r="AL191" s="89">
        <f t="shared" si="56"/>
        <v>0</v>
      </c>
      <c r="AM191" s="89"/>
      <c r="AN191" s="89">
        <f t="shared" si="57"/>
        <v>0</v>
      </c>
      <c r="AO191" s="89"/>
      <c r="AP191" s="89">
        <f t="shared" si="58"/>
        <v>0</v>
      </c>
      <c r="AQ191" s="89"/>
      <c r="AR191" s="119">
        <f t="shared" si="59"/>
        <v>0</v>
      </c>
      <c r="AS191" s="119"/>
      <c r="AT191" s="190">
        <f t="shared" si="60"/>
        <v>0</v>
      </c>
      <c r="AU191" s="126"/>
      <c r="AV191" s="126">
        <f t="shared" si="61"/>
        <v>0</v>
      </c>
      <c r="AW191" s="124"/>
      <c r="AX191" s="124">
        <f t="shared" si="62"/>
        <v>0</v>
      </c>
      <c r="AY191" s="124"/>
      <c r="AZ191" s="124">
        <f t="shared" si="63"/>
        <v>0</v>
      </c>
    </row>
    <row r="192" spans="1:245" x14ac:dyDescent="0.2">
      <c r="A192" s="17">
        <v>167</v>
      </c>
      <c r="B192" s="11" t="s">
        <v>254</v>
      </c>
      <c r="C192" s="51">
        <v>1</v>
      </c>
      <c r="D192" s="80"/>
      <c r="E192" s="162">
        <v>232002</v>
      </c>
      <c r="F192" s="162">
        <f t="shared" si="43"/>
        <v>220401.9</v>
      </c>
      <c r="G192" s="162">
        <v>258702</v>
      </c>
      <c r="H192" s="162">
        <f t="shared" si="44"/>
        <v>245766.9</v>
      </c>
      <c r="I192" s="162">
        <v>282082</v>
      </c>
      <c r="J192" s="162">
        <f t="shared" si="44"/>
        <v>267977.90000000002</v>
      </c>
      <c r="K192" s="162">
        <v>186997</v>
      </c>
      <c r="L192" s="162">
        <f t="shared" si="44"/>
        <v>177647.15</v>
      </c>
      <c r="M192" s="162">
        <v>111364</v>
      </c>
      <c r="N192" s="162">
        <f t="shared" si="44"/>
        <v>105795.8</v>
      </c>
      <c r="O192" s="162">
        <v>134266</v>
      </c>
      <c r="P192" s="162">
        <f t="shared" si="45"/>
        <v>127552.7</v>
      </c>
      <c r="Q192" s="162">
        <v>240554</v>
      </c>
      <c r="R192" s="162">
        <f t="shared" si="46"/>
        <v>228526.3</v>
      </c>
      <c r="S192" s="162">
        <v>312865</v>
      </c>
      <c r="T192" s="162">
        <f t="shared" si="47"/>
        <v>297221.75</v>
      </c>
      <c r="U192" s="162">
        <v>204685</v>
      </c>
      <c r="V192" s="162">
        <f t="shared" si="48"/>
        <v>194450.75</v>
      </c>
      <c r="W192" s="162">
        <v>239978</v>
      </c>
      <c r="X192" s="162">
        <f t="shared" si="49"/>
        <v>227979.1</v>
      </c>
      <c r="Y192" s="162">
        <v>262779</v>
      </c>
      <c r="Z192" s="162">
        <f t="shared" si="50"/>
        <v>249640.05</v>
      </c>
      <c r="AA192" s="162">
        <v>270702</v>
      </c>
      <c r="AB192" s="162">
        <f t="shared" si="51"/>
        <v>257166.9</v>
      </c>
      <c r="AC192" s="162">
        <v>298616</v>
      </c>
      <c r="AD192" s="162">
        <f t="shared" si="52"/>
        <v>283685.2</v>
      </c>
      <c r="AE192" s="162">
        <v>281356</v>
      </c>
      <c r="AF192" s="162">
        <f t="shared" si="53"/>
        <v>267288.2</v>
      </c>
      <c r="AG192" s="162">
        <v>269850</v>
      </c>
      <c r="AH192" s="162">
        <f t="shared" si="54"/>
        <v>256357.5</v>
      </c>
      <c r="AI192" s="162">
        <v>281356</v>
      </c>
      <c r="AJ192" s="162">
        <f t="shared" si="55"/>
        <v>267288.2</v>
      </c>
      <c r="AK192" s="162">
        <v>230122</v>
      </c>
      <c r="AL192" s="162">
        <f t="shared" si="56"/>
        <v>218615.9</v>
      </c>
      <c r="AM192" s="162">
        <v>458761</v>
      </c>
      <c r="AN192" s="162">
        <f t="shared" si="57"/>
        <v>435822.95</v>
      </c>
      <c r="AO192" s="162">
        <v>249804</v>
      </c>
      <c r="AP192" s="162">
        <f t="shared" si="58"/>
        <v>237313.8</v>
      </c>
      <c r="AQ192" s="162">
        <v>251666</v>
      </c>
      <c r="AR192" s="162">
        <f t="shared" si="59"/>
        <v>239082.7</v>
      </c>
      <c r="AS192" s="162">
        <v>268373</v>
      </c>
      <c r="AT192" s="162">
        <f t="shared" si="60"/>
        <v>254954.35</v>
      </c>
      <c r="AU192" s="162">
        <v>331605</v>
      </c>
      <c r="AV192" s="162">
        <f t="shared" si="61"/>
        <v>315024.75</v>
      </c>
      <c r="AW192" s="162">
        <v>442984</v>
      </c>
      <c r="AX192" s="162">
        <f t="shared" si="62"/>
        <v>420834.8</v>
      </c>
      <c r="AY192" s="162">
        <v>480041</v>
      </c>
      <c r="AZ192" s="162">
        <f t="shared" si="63"/>
        <v>456038.95</v>
      </c>
    </row>
    <row r="193" spans="1:245" x14ac:dyDescent="0.2">
      <c r="A193" s="13">
        <v>168</v>
      </c>
      <c r="B193" s="12" t="s">
        <v>255</v>
      </c>
      <c r="C193" s="51">
        <v>1</v>
      </c>
      <c r="D193" s="80"/>
      <c r="E193" s="162">
        <v>248924</v>
      </c>
      <c r="F193" s="162">
        <f t="shared" si="43"/>
        <v>236477.8</v>
      </c>
      <c r="G193" s="162">
        <v>180698</v>
      </c>
      <c r="H193" s="162">
        <f t="shared" si="44"/>
        <v>171663.1</v>
      </c>
      <c r="I193" s="162">
        <v>146866</v>
      </c>
      <c r="J193" s="162">
        <f t="shared" si="44"/>
        <v>139522.70000000001</v>
      </c>
      <c r="K193" s="162">
        <v>159568</v>
      </c>
      <c r="L193" s="162">
        <f t="shared" si="44"/>
        <v>151589.6</v>
      </c>
      <c r="M193" s="162">
        <v>149774</v>
      </c>
      <c r="N193" s="162">
        <f t="shared" si="44"/>
        <v>142285.29999999999</v>
      </c>
      <c r="O193" s="162">
        <v>103781</v>
      </c>
      <c r="P193" s="162">
        <f t="shared" si="45"/>
        <v>98591.95</v>
      </c>
      <c r="Q193" s="162">
        <v>86635</v>
      </c>
      <c r="R193" s="162">
        <f t="shared" si="46"/>
        <v>82303.25</v>
      </c>
      <c r="S193" s="162">
        <v>306351</v>
      </c>
      <c r="T193" s="162">
        <f t="shared" si="47"/>
        <v>291033.45</v>
      </c>
      <c r="U193" s="162">
        <v>168487</v>
      </c>
      <c r="V193" s="162">
        <f t="shared" si="48"/>
        <v>160062.65</v>
      </c>
      <c r="W193" s="162">
        <v>86491</v>
      </c>
      <c r="X193" s="162">
        <f t="shared" si="49"/>
        <v>82166.45</v>
      </c>
      <c r="Y193" s="162">
        <v>225077</v>
      </c>
      <c r="Z193" s="162">
        <f t="shared" si="50"/>
        <v>213823.15</v>
      </c>
      <c r="AA193" s="162">
        <v>234737</v>
      </c>
      <c r="AB193" s="162">
        <f t="shared" si="51"/>
        <v>223000.15</v>
      </c>
      <c r="AC193" s="162">
        <v>223878</v>
      </c>
      <c r="AD193" s="162">
        <f t="shared" si="52"/>
        <v>212684.1</v>
      </c>
      <c r="AE193" s="162">
        <v>209568</v>
      </c>
      <c r="AF193" s="162">
        <f t="shared" si="53"/>
        <v>199089.6</v>
      </c>
      <c r="AG193" s="162">
        <v>200030</v>
      </c>
      <c r="AH193" s="162">
        <f t="shared" si="54"/>
        <v>190028.5</v>
      </c>
      <c r="AI193" s="162">
        <v>209568</v>
      </c>
      <c r="AJ193" s="162">
        <f t="shared" si="55"/>
        <v>199089.6</v>
      </c>
      <c r="AK193" s="162">
        <v>137543</v>
      </c>
      <c r="AL193" s="162">
        <f t="shared" si="56"/>
        <v>130665.85</v>
      </c>
      <c r="AM193" s="162">
        <v>320435</v>
      </c>
      <c r="AN193" s="162">
        <f t="shared" si="57"/>
        <v>304413.25</v>
      </c>
      <c r="AO193" s="162">
        <v>154262</v>
      </c>
      <c r="AP193" s="162">
        <f t="shared" si="58"/>
        <v>146548.9</v>
      </c>
      <c r="AQ193" s="162">
        <v>173016</v>
      </c>
      <c r="AR193" s="162">
        <f t="shared" si="59"/>
        <v>164365.20000000001</v>
      </c>
      <c r="AS193" s="162">
        <v>168034</v>
      </c>
      <c r="AT193" s="162">
        <f t="shared" si="60"/>
        <v>159632.29999999999</v>
      </c>
      <c r="AU193" s="162">
        <v>282966</v>
      </c>
      <c r="AV193" s="162">
        <f t="shared" si="61"/>
        <v>268817.7</v>
      </c>
      <c r="AW193" s="162">
        <v>658485</v>
      </c>
      <c r="AX193" s="162">
        <f t="shared" si="62"/>
        <v>625560.75</v>
      </c>
      <c r="AY193" s="162">
        <v>416265</v>
      </c>
      <c r="AZ193" s="162">
        <f t="shared" si="63"/>
        <v>395451.75</v>
      </c>
    </row>
    <row r="194" spans="1:245" s="47" customFormat="1" x14ac:dyDescent="0.2">
      <c r="A194" s="17">
        <v>169</v>
      </c>
      <c r="B194" s="12" t="s">
        <v>256</v>
      </c>
      <c r="C194" s="51">
        <v>1</v>
      </c>
      <c r="D194" s="80"/>
      <c r="E194" s="162">
        <v>118363</v>
      </c>
      <c r="F194" s="162">
        <f t="shared" si="43"/>
        <v>112444.85</v>
      </c>
      <c r="G194" s="162">
        <v>118363</v>
      </c>
      <c r="H194" s="162">
        <f t="shared" si="44"/>
        <v>112444.85</v>
      </c>
      <c r="I194" s="162">
        <v>141990</v>
      </c>
      <c r="J194" s="162">
        <f t="shared" si="44"/>
        <v>134890.5</v>
      </c>
      <c r="K194" s="162">
        <v>65382</v>
      </c>
      <c r="L194" s="162">
        <f t="shared" si="44"/>
        <v>62112.9</v>
      </c>
      <c r="M194" s="162">
        <v>193801</v>
      </c>
      <c r="N194" s="162">
        <f t="shared" si="44"/>
        <v>184110.95</v>
      </c>
      <c r="O194" s="162">
        <v>48223</v>
      </c>
      <c r="P194" s="162">
        <f t="shared" si="45"/>
        <v>45811.85</v>
      </c>
      <c r="Q194" s="162">
        <v>72899</v>
      </c>
      <c r="R194" s="162">
        <f t="shared" si="46"/>
        <v>69254.05</v>
      </c>
      <c r="S194" s="162">
        <v>104025</v>
      </c>
      <c r="T194" s="162">
        <f t="shared" si="47"/>
        <v>98823.75</v>
      </c>
      <c r="U194" s="162">
        <v>120664</v>
      </c>
      <c r="V194" s="162">
        <f t="shared" si="48"/>
        <v>114630.8</v>
      </c>
      <c r="W194" s="162">
        <v>72755</v>
      </c>
      <c r="X194" s="162">
        <f t="shared" si="49"/>
        <v>69117.25</v>
      </c>
      <c r="Y194" s="162">
        <v>128311</v>
      </c>
      <c r="Z194" s="162">
        <f t="shared" si="50"/>
        <v>121895.45</v>
      </c>
      <c r="AA194" s="162">
        <v>134513</v>
      </c>
      <c r="AB194" s="162">
        <f t="shared" si="51"/>
        <v>127787.35</v>
      </c>
      <c r="AC194" s="162">
        <v>114398</v>
      </c>
      <c r="AD194" s="162">
        <f t="shared" si="52"/>
        <v>108678.1</v>
      </c>
      <c r="AE194" s="162">
        <v>102220</v>
      </c>
      <c r="AF194" s="162">
        <f t="shared" si="53"/>
        <v>97109</v>
      </c>
      <c r="AG194" s="162">
        <v>94102</v>
      </c>
      <c r="AH194" s="162">
        <f t="shared" si="54"/>
        <v>89396.9</v>
      </c>
      <c r="AI194" s="162">
        <v>102220</v>
      </c>
      <c r="AJ194" s="162">
        <f t="shared" si="55"/>
        <v>97109</v>
      </c>
      <c r="AK194" s="162">
        <v>85784</v>
      </c>
      <c r="AL194" s="162">
        <f t="shared" si="56"/>
        <v>81494.8</v>
      </c>
      <c r="AM194" s="162">
        <v>209896</v>
      </c>
      <c r="AN194" s="162">
        <f t="shared" si="57"/>
        <v>199401.2</v>
      </c>
      <c r="AO194" s="162">
        <v>95062</v>
      </c>
      <c r="AP194" s="162">
        <f t="shared" si="58"/>
        <v>90308.9</v>
      </c>
      <c r="AQ194" s="162">
        <v>96462</v>
      </c>
      <c r="AR194" s="162">
        <f t="shared" si="59"/>
        <v>91638.9</v>
      </c>
      <c r="AS194" s="162">
        <v>102703</v>
      </c>
      <c r="AT194" s="162">
        <f t="shared" si="60"/>
        <v>97567.85</v>
      </c>
      <c r="AU194" s="162">
        <v>115944</v>
      </c>
      <c r="AV194" s="162">
        <f t="shared" si="61"/>
        <v>110146.8</v>
      </c>
      <c r="AW194" s="162">
        <v>678850</v>
      </c>
      <c r="AX194" s="162">
        <f t="shared" si="62"/>
        <v>644907.5</v>
      </c>
      <c r="AY194" s="162">
        <v>238536</v>
      </c>
      <c r="AZ194" s="162">
        <f t="shared" si="63"/>
        <v>226609.2</v>
      </c>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c r="FX194" s="1"/>
      <c r="FY194" s="1"/>
      <c r="FZ194" s="1"/>
      <c r="GA194" s="1"/>
      <c r="GB194" s="1"/>
      <c r="GC194" s="1"/>
      <c r="GD194" s="1"/>
      <c r="GE194" s="1"/>
      <c r="GF194" s="1"/>
      <c r="GG194" s="1"/>
      <c r="GH194" s="1"/>
      <c r="GI194" s="1"/>
      <c r="GJ194" s="1"/>
      <c r="GK194" s="1"/>
      <c r="GL194" s="1"/>
      <c r="GM194" s="1"/>
      <c r="GN194" s="1"/>
      <c r="GO194" s="1"/>
      <c r="GP194" s="1"/>
      <c r="GQ194" s="1"/>
      <c r="GR194" s="1"/>
      <c r="GS194" s="1"/>
      <c r="GT194" s="1"/>
      <c r="GU194" s="1"/>
      <c r="GV194" s="1"/>
      <c r="GW194" s="1"/>
      <c r="GX194" s="1"/>
      <c r="GY194" s="1"/>
      <c r="GZ194" s="1"/>
      <c r="HA194" s="1"/>
      <c r="HB194" s="1"/>
      <c r="HC194" s="1"/>
      <c r="HD194" s="1"/>
      <c r="HE194" s="1"/>
      <c r="HF194" s="1"/>
      <c r="HG194" s="1"/>
      <c r="HH194" s="1"/>
      <c r="HI194" s="1"/>
      <c r="HJ194" s="1"/>
      <c r="HK194" s="1"/>
      <c r="HL194" s="1"/>
      <c r="HM194" s="1"/>
      <c r="HN194" s="1"/>
      <c r="HO194" s="1"/>
      <c r="HP194" s="1"/>
      <c r="HQ194" s="1"/>
      <c r="HR194" s="1"/>
      <c r="HS194" s="1"/>
      <c r="HT194" s="1"/>
      <c r="HU194" s="1"/>
      <c r="HV194" s="1"/>
      <c r="HW194" s="1"/>
      <c r="HX194" s="1"/>
      <c r="HY194" s="1"/>
      <c r="HZ194" s="1"/>
      <c r="IA194" s="1"/>
      <c r="IB194" s="1"/>
      <c r="IC194" s="1"/>
      <c r="ID194" s="1"/>
      <c r="IE194" s="1"/>
      <c r="IF194" s="1"/>
      <c r="IG194" s="1"/>
      <c r="IH194" s="1"/>
      <c r="II194" s="1"/>
      <c r="IJ194" s="1"/>
      <c r="IK194" s="1"/>
    </row>
    <row r="195" spans="1:245" x14ac:dyDescent="0.2">
      <c r="A195" s="13">
        <v>170</v>
      </c>
      <c r="B195" s="12" t="s">
        <v>257</v>
      </c>
      <c r="C195" s="51">
        <v>1</v>
      </c>
      <c r="D195" s="80"/>
      <c r="E195" s="162">
        <v>62219</v>
      </c>
      <c r="F195" s="162">
        <f t="shared" si="43"/>
        <v>59108.05</v>
      </c>
      <c r="G195" s="162">
        <v>62219</v>
      </c>
      <c r="H195" s="162">
        <f t="shared" si="44"/>
        <v>59108.05</v>
      </c>
      <c r="I195" s="162">
        <v>92583</v>
      </c>
      <c r="J195" s="162">
        <f t="shared" si="44"/>
        <v>87953.85</v>
      </c>
      <c r="K195" s="162">
        <v>56302</v>
      </c>
      <c r="L195" s="162">
        <f t="shared" si="44"/>
        <v>53486.9</v>
      </c>
      <c r="M195" s="85" t="s">
        <v>8</v>
      </c>
      <c r="N195" s="85" t="str">
        <f t="shared" si="44"/>
        <v>N/A</v>
      </c>
      <c r="O195" s="162">
        <v>42697</v>
      </c>
      <c r="P195" s="162">
        <f t="shared" si="45"/>
        <v>40562.15</v>
      </c>
      <c r="Q195" s="162">
        <v>183271</v>
      </c>
      <c r="R195" s="162">
        <f t="shared" si="46"/>
        <v>174107.45</v>
      </c>
      <c r="S195" s="162">
        <v>682644</v>
      </c>
      <c r="T195" s="162">
        <f t="shared" si="47"/>
        <v>648511.80000000005</v>
      </c>
      <c r="U195" s="162">
        <v>87375</v>
      </c>
      <c r="V195" s="162">
        <f t="shared" si="48"/>
        <v>83006.25</v>
      </c>
      <c r="W195" s="162">
        <v>182695</v>
      </c>
      <c r="X195" s="162">
        <f t="shared" si="49"/>
        <v>173560.25</v>
      </c>
      <c r="Y195" s="162">
        <v>84889</v>
      </c>
      <c r="Z195" s="162">
        <f t="shared" si="50"/>
        <v>80644.55</v>
      </c>
      <c r="AA195" s="162">
        <v>88309</v>
      </c>
      <c r="AB195" s="162">
        <f t="shared" si="51"/>
        <v>83893.55</v>
      </c>
      <c r="AC195" s="162">
        <v>85204</v>
      </c>
      <c r="AD195" s="162">
        <f t="shared" si="52"/>
        <v>80943.8</v>
      </c>
      <c r="AE195" s="162">
        <v>64295</v>
      </c>
      <c r="AF195" s="162">
        <f t="shared" si="53"/>
        <v>61080.25</v>
      </c>
      <c r="AG195" s="162">
        <v>60844</v>
      </c>
      <c r="AH195" s="162">
        <f t="shared" si="54"/>
        <v>57801.8</v>
      </c>
      <c r="AI195" s="162">
        <v>64295</v>
      </c>
      <c r="AJ195" s="162">
        <f t="shared" si="55"/>
        <v>61080.25</v>
      </c>
      <c r="AK195" s="162">
        <v>76802</v>
      </c>
      <c r="AL195" s="162">
        <f t="shared" si="56"/>
        <v>72961.899999999994</v>
      </c>
      <c r="AM195" s="162">
        <v>110334</v>
      </c>
      <c r="AN195" s="162">
        <f t="shared" si="57"/>
        <v>104817.3</v>
      </c>
      <c r="AO195" s="162">
        <v>81412</v>
      </c>
      <c r="AP195" s="162">
        <f t="shared" si="58"/>
        <v>77341.399999999994</v>
      </c>
      <c r="AQ195" s="162">
        <v>85204</v>
      </c>
      <c r="AR195" s="162">
        <f t="shared" si="59"/>
        <v>80943.8</v>
      </c>
      <c r="AS195" s="162">
        <v>85204</v>
      </c>
      <c r="AT195" s="162">
        <f t="shared" si="60"/>
        <v>80943.8</v>
      </c>
      <c r="AU195" s="162">
        <v>99842</v>
      </c>
      <c r="AV195" s="162">
        <f t="shared" si="61"/>
        <v>94849.9</v>
      </c>
      <c r="AW195" s="162">
        <v>625485</v>
      </c>
      <c r="AX195" s="162">
        <f t="shared" si="62"/>
        <v>594210.75</v>
      </c>
      <c r="AY195" s="162">
        <v>156600</v>
      </c>
      <c r="AZ195" s="162">
        <f t="shared" si="63"/>
        <v>148770</v>
      </c>
    </row>
    <row r="196" spans="1:245" x14ac:dyDescent="0.2">
      <c r="A196" s="17">
        <v>171</v>
      </c>
      <c r="B196" s="12" t="s">
        <v>258</v>
      </c>
      <c r="C196" s="51">
        <v>1</v>
      </c>
      <c r="D196" s="80"/>
      <c r="E196" s="162">
        <v>83802</v>
      </c>
      <c r="F196" s="162">
        <f t="shared" si="43"/>
        <v>79611.899999999994</v>
      </c>
      <c r="G196" s="162">
        <v>90189</v>
      </c>
      <c r="H196" s="162">
        <f t="shared" si="44"/>
        <v>85679.55</v>
      </c>
      <c r="I196" s="162">
        <v>65047</v>
      </c>
      <c r="J196" s="162">
        <f t="shared" si="44"/>
        <v>61794.65</v>
      </c>
      <c r="K196" s="162">
        <v>117210</v>
      </c>
      <c r="L196" s="162">
        <f t="shared" si="44"/>
        <v>111349.5</v>
      </c>
      <c r="M196" s="162">
        <v>105436</v>
      </c>
      <c r="N196" s="162">
        <f t="shared" si="44"/>
        <v>100164.2</v>
      </c>
      <c r="O196" s="162">
        <v>54096</v>
      </c>
      <c r="P196" s="162">
        <f t="shared" si="45"/>
        <v>51391.199999999997</v>
      </c>
      <c r="Q196" s="162">
        <v>81287</v>
      </c>
      <c r="R196" s="162">
        <f t="shared" si="46"/>
        <v>77222.649999999994</v>
      </c>
      <c r="S196" s="162">
        <v>85829</v>
      </c>
      <c r="T196" s="162">
        <f t="shared" si="47"/>
        <v>81537.55</v>
      </c>
      <c r="U196" s="162">
        <v>95526</v>
      </c>
      <c r="V196" s="162">
        <f t="shared" si="48"/>
        <v>90749.7</v>
      </c>
      <c r="W196" s="162">
        <v>80369</v>
      </c>
      <c r="X196" s="162">
        <f t="shared" si="49"/>
        <v>76350.55</v>
      </c>
      <c r="Y196" s="162">
        <v>109398</v>
      </c>
      <c r="Z196" s="162">
        <f t="shared" si="50"/>
        <v>103928.1</v>
      </c>
      <c r="AA196" s="162">
        <v>113520</v>
      </c>
      <c r="AB196" s="162">
        <f t="shared" si="51"/>
        <v>107844</v>
      </c>
      <c r="AC196" s="162">
        <v>108638</v>
      </c>
      <c r="AD196" s="162">
        <f t="shared" si="52"/>
        <v>103206.1</v>
      </c>
      <c r="AE196" s="162">
        <v>102568</v>
      </c>
      <c r="AF196" s="162">
        <f t="shared" si="53"/>
        <v>97439.6</v>
      </c>
      <c r="AG196" s="162">
        <v>98521</v>
      </c>
      <c r="AH196" s="162">
        <f t="shared" si="54"/>
        <v>93594.95</v>
      </c>
      <c r="AI196" s="162">
        <v>102568</v>
      </c>
      <c r="AJ196" s="162">
        <f t="shared" si="55"/>
        <v>97439.6</v>
      </c>
      <c r="AK196" s="162">
        <v>71682</v>
      </c>
      <c r="AL196" s="162">
        <f t="shared" si="56"/>
        <v>68097.899999999994</v>
      </c>
      <c r="AM196" s="162">
        <v>159934</v>
      </c>
      <c r="AN196" s="162">
        <f t="shared" si="57"/>
        <v>151937.29999999999</v>
      </c>
      <c r="AO196" s="162">
        <v>80325</v>
      </c>
      <c r="AP196" s="162">
        <f t="shared" si="58"/>
        <v>76308.75</v>
      </c>
      <c r="AQ196" s="162">
        <v>77005</v>
      </c>
      <c r="AR196" s="162">
        <f t="shared" si="59"/>
        <v>73154.75</v>
      </c>
      <c r="AS196" s="162">
        <v>87442</v>
      </c>
      <c r="AT196" s="162">
        <f t="shared" si="60"/>
        <v>83069.899999999994</v>
      </c>
      <c r="AU196" s="162">
        <v>207851</v>
      </c>
      <c r="AV196" s="162">
        <f t="shared" si="61"/>
        <v>197458.45</v>
      </c>
      <c r="AW196" s="162">
        <v>458778</v>
      </c>
      <c r="AX196" s="162">
        <f t="shared" si="62"/>
        <v>435839.1</v>
      </c>
      <c r="AY196" s="162">
        <v>201308</v>
      </c>
      <c r="AZ196" s="162">
        <f t="shared" si="63"/>
        <v>191242.6</v>
      </c>
    </row>
    <row r="197" spans="1:245" x14ac:dyDescent="0.2">
      <c r="A197" s="13">
        <v>172</v>
      </c>
      <c r="B197" s="16" t="s">
        <v>169</v>
      </c>
      <c r="C197" s="51">
        <v>1</v>
      </c>
      <c r="D197" s="80"/>
      <c r="E197" s="162">
        <v>270950</v>
      </c>
      <c r="F197" s="162">
        <f t="shared" si="43"/>
        <v>257402.5</v>
      </c>
      <c r="G197" s="162">
        <v>430777</v>
      </c>
      <c r="H197" s="162">
        <f t="shared" si="44"/>
        <v>409238.15</v>
      </c>
      <c r="I197" s="162">
        <v>378272</v>
      </c>
      <c r="J197" s="162">
        <f t="shared" si="44"/>
        <v>359358.4</v>
      </c>
      <c r="K197" s="162">
        <v>435252</v>
      </c>
      <c r="L197" s="162">
        <f t="shared" si="44"/>
        <v>413489.4</v>
      </c>
      <c r="M197" s="162">
        <v>376159</v>
      </c>
      <c r="N197" s="162">
        <f t="shared" si="44"/>
        <v>357351.05</v>
      </c>
      <c r="O197" s="162">
        <v>376159</v>
      </c>
      <c r="P197" s="162">
        <f t="shared" si="45"/>
        <v>357351.05</v>
      </c>
      <c r="Q197" s="162">
        <v>378272</v>
      </c>
      <c r="R197" s="162">
        <f t="shared" si="46"/>
        <v>359358.4</v>
      </c>
      <c r="S197" s="162">
        <v>378272</v>
      </c>
      <c r="T197" s="162">
        <f t="shared" si="47"/>
        <v>359358.4</v>
      </c>
      <c r="U197" s="162">
        <v>376159</v>
      </c>
      <c r="V197" s="162">
        <f t="shared" si="48"/>
        <v>357351.05</v>
      </c>
      <c r="W197" s="162">
        <v>378272</v>
      </c>
      <c r="X197" s="162">
        <f t="shared" si="49"/>
        <v>359358.4</v>
      </c>
      <c r="Y197" s="162">
        <v>270950</v>
      </c>
      <c r="Z197" s="162">
        <f t="shared" si="50"/>
        <v>257402.5</v>
      </c>
      <c r="AA197" s="162">
        <v>270950</v>
      </c>
      <c r="AB197" s="162">
        <f t="shared" si="51"/>
        <v>257402.5</v>
      </c>
      <c r="AC197" s="162">
        <v>270950</v>
      </c>
      <c r="AD197" s="162">
        <f t="shared" si="52"/>
        <v>257402.5</v>
      </c>
      <c r="AE197" s="162">
        <v>270950</v>
      </c>
      <c r="AF197" s="162">
        <f t="shared" si="53"/>
        <v>257402.5</v>
      </c>
      <c r="AG197" s="162">
        <v>270950</v>
      </c>
      <c r="AH197" s="162">
        <f t="shared" si="54"/>
        <v>257402.5</v>
      </c>
      <c r="AI197" s="162">
        <v>270950</v>
      </c>
      <c r="AJ197" s="162">
        <f t="shared" si="55"/>
        <v>257402.5</v>
      </c>
      <c r="AK197" s="162">
        <v>270950</v>
      </c>
      <c r="AL197" s="162">
        <f t="shared" si="56"/>
        <v>257402.5</v>
      </c>
      <c r="AM197" s="162">
        <v>763907</v>
      </c>
      <c r="AN197" s="162">
        <f t="shared" si="57"/>
        <v>725711.65</v>
      </c>
      <c r="AO197" s="162">
        <v>270950</v>
      </c>
      <c r="AP197" s="162">
        <f t="shared" si="58"/>
        <v>257402.5</v>
      </c>
      <c r="AQ197" s="162">
        <v>270950</v>
      </c>
      <c r="AR197" s="162">
        <f t="shared" si="59"/>
        <v>257402.5</v>
      </c>
      <c r="AS197" s="162">
        <v>270950</v>
      </c>
      <c r="AT197" s="162">
        <f t="shared" si="60"/>
        <v>257402.5</v>
      </c>
      <c r="AU197" s="162">
        <v>771843</v>
      </c>
      <c r="AV197" s="162">
        <f t="shared" si="61"/>
        <v>733250.85</v>
      </c>
      <c r="AW197" s="162">
        <v>480481</v>
      </c>
      <c r="AX197" s="162">
        <f t="shared" si="62"/>
        <v>456456.95</v>
      </c>
      <c r="AY197" s="162">
        <v>480481</v>
      </c>
      <c r="AZ197" s="162">
        <f t="shared" si="63"/>
        <v>456456.95</v>
      </c>
    </row>
    <row r="198" spans="1:245" x14ac:dyDescent="0.2">
      <c r="A198" s="17">
        <v>173</v>
      </c>
      <c r="B198" s="69" t="s">
        <v>402</v>
      </c>
      <c r="C198" s="53">
        <v>1</v>
      </c>
      <c r="D198" s="80"/>
      <c r="E198" s="162">
        <v>67825</v>
      </c>
      <c r="F198" s="162">
        <f t="shared" si="43"/>
        <v>64433.75</v>
      </c>
      <c r="G198" s="162">
        <v>67825</v>
      </c>
      <c r="H198" s="162">
        <f t="shared" si="44"/>
        <v>64433.75</v>
      </c>
      <c r="I198" s="162">
        <v>56703</v>
      </c>
      <c r="J198" s="162">
        <f t="shared" si="44"/>
        <v>53867.85</v>
      </c>
      <c r="K198" s="162">
        <v>97567</v>
      </c>
      <c r="L198" s="162">
        <f t="shared" si="44"/>
        <v>92688.65</v>
      </c>
      <c r="M198" s="162">
        <v>96165</v>
      </c>
      <c r="N198" s="162">
        <f t="shared" si="44"/>
        <v>91356.75</v>
      </c>
      <c r="O198" s="162">
        <v>68124</v>
      </c>
      <c r="P198" s="162">
        <f t="shared" si="45"/>
        <v>64717.8</v>
      </c>
      <c r="Q198" s="162">
        <v>58108</v>
      </c>
      <c r="R198" s="162">
        <f t="shared" si="46"/>
        <v>55202.6</v>
      </c>
      <c r="S198" s="162">
        <v>57714</v>
      </c>
      <c r="T198" s="162">
        <f t="shared" si="47"/>
        <v>54828.3</v>
      </c>
      <c r="U198" s="162">
        <v>47953</v>
      </c>
      <c r="V198" s="162">
        <f t="shared" si="48"/>
        <v>45555.35</v>
      </c>
      <c r="W198" s="162">
        <v>56934</v>
      </c>
      <c r="X198" s="162">
        <f t="shared" si="49"/>
        <v>54087.3</v>
      </c>
      <c r="Y198" s="162">
        <v>66527</v>
      </c>
      <c r="Z198" s="162">
        <f t="shared" si="50"/>
        <v>63200.65</v>
      </c>
      <c r="AA198" s="162">
        <v>70450</v>
      </c>
      <c r="AB198" s="162">
        <f t="shared" si="51"/>
        <v>66927.5</v>
      </c>
      <c r="AC198" s="162">
        <v>77570</v>
      </c>
      <c r="AD198" s="162">
        <f t="shared" si="52"/>
        <v>73691.5</v>
      </c>
      <c r="AE198" s="162">
        <v>73801</v>
      </c>
      <c r="AF198" s="162">
        <f t="shared" si="53"/>
        <v>70110.95</v>
      </c>
      <c r="AG198" s="162">
        <v>71287</v>
      </c>
      <c r="AH198" s="162">
        <f t="shared" si="54"/>
        <v>67722.649999999994</v>
      </c>
      <c r="AI198" s="162">
        <v>73801</v>
      </c>
      <c r="AJ198" s="162">
        <f t="shared" si="55"/>
        <v>70110.95</v>
      </c>
      <c r="AK198" s="162">
        <v>41501</v>
      </c>
      <c r="AL198" s="162">
        <f t="shared" si="56"/>
        <v>39425.949999999997</v>
      </c>
      <c r="AM198" s="162">
        <v>120275</v>
      </c>
      <c r="AN198" s="162">
        <f t="shared" si="57"/>
        <v>114261.25</v>
      </c>
      <c r="AO198" s="162">
        <v>72313</v>
      </c>
      <c r="AP198" s="162">
        <f t="shared" si="58"/>
        <v>68697.350000000006</v>
      </c>
      <c r="AQ198" s="162">
        <v>72135</v>
      </c>
      <c r="AR198" s="162">
        <f t="shared" si="59"/>
        <v>68528.25</v>
      </c>
      <c r="AS198" s="162">
        <v>74768</v>
      </c>
      <c r="AT198" s="162">
        <f t="shared" si="60"/>
        <v>71029.600000000006</v>
      </c>
      <c r="AU198" s="162">
        <v>173017</v>
      </c>
      <c r="AV198" s="162">
        <f t="shared" si="61"/>
        <v>164366.15</v>
      </c>
      <c r="AW198" s="162">
        <v>254850</v>
      </c>
      <c r="AX198" s="162">
        <f t="shared" si="62"/>
        <v>242107.5</v>
      </c>
      <c r="AY198" s="162">
        <v>124930</v>
      </c>
      <c r="AZ198" s="162">
        <f t="shared" si="63"/>
        <v>118683.5</v>
      </c>
    </row>
    <row r="199" spans="1:245" x14ac:dyDescent="0.2">
      <c r="A199" s="13">
        <v>174</v>
      </c>
      <c r="B199" s="16" t="s">
        <v>519</v>
      </c>
      <c r="C199" s="53">
        <v>1</v>
      </c>
      <c r="D199" s="80"/>
      <c r="E199" s="162">
        <v>250000</v>
      </c>
      <c r="F199" s="162">
        <f t="shared" si="43"/>
        <v>237500</v>
      </c>
      <c r="G199" s="162">
        <v>250000</v>
      </c>
      <c r="H199" s="162">
        <f t="shared" si="44"/>
        <v>237500</v>
      </c>
      <c r="I199" s="162">
        <v>250000</v>
      </c>
      <c r="J199" s="162">
        <f t="shared" si="44"/>
        <v>237500</v>
      </c>
      <c r="K199" s="162">
        <v>250000</v>
      </c>
      <c r="L199" s="162">
        <f t="shared" si="44"/>
        <v>237500</v>
      </c>
      <c r="M199" s="162">
        <v>250000</v>
      </c>
      <c r="N199" s="162">
        <f t="shared" si="44"/>
        <v>237500</v>
      </c>
      <c r="O199" s="162">
        <v>250000</v>
      </c>
      <c r="P199" s="162">
        <f t="shared" si="45"/>
        <v>237500</v>
      </c>
      <c r="Q199" s="162">
        <v>250000</v>
      </c>
      <c r="R199" s="162">
        <f t="shared" si="46"/>
        <v>237500</v>
      </c>
      <c r="S199" s="162">
        <v>250000</v>
      </c>
      <c r="T199" s="162">
        <f t="shared" si="47"/>
        <v>237500</v>
      </c>
      <c r="U199" s="162">
        <v>250000</v>
      </c>
      <c r="V199" s="162">
        <f t="shared" si="48"/>
        <v>237500</v>
      </c>
      <c r="W199" s="162">
        <v>250000</v>
      </c>
      <c r="X199" s="162">
        <f t="shared" si="49"/>
        <v>237500</v>
      </c>
      <c r="Y199" s="162">
        <v>250000</v>
      </c>
      <c r="Z199" s="162">
        <f t="shared" si="50"/>
        <v>237500</v>
      </c>
      <c r="AA199" s="162">
        <v>250000</v>
      </c>
      <c r="AB199" s="162">
        <f t="shared" si="51"/>
        <v>237500</v>
      </c>
      <c r="AC199" s="162">
        <v>250000</v>
      </c>
      <c r="AD199" s="162">
        <f t="shared" si="52"/>
        <v>237500</v>
      </c>
      <c r="AE199" s="162">
        <v>250000</v>
      </c>
      <c r="AF199" s="162">
        <f t="shared" si="53"/>
        <v>237500</v>
      </c>
      <c r="AG199" s="162">
        <v>250000</v>
      </c>
      <c r="AH199" s="162">
        <f t="shared" si="54"/>
        <v>237500</v>
      </c>
      <c r="AI199" s="162">
        <v>250000</v>
      </c>
      <c r="AJ199" s="162">
        <f t="shared" si="55"/>
        <v>237500</v>
      </c>
      <c r="AK199" s="162">
        <v>250000</v>
      </c>
      <c r="AL199" s="162">
        <f t="shared" si="56"/>
        <v>237500</v>
      </c>
      <c r="AM199" s="162">
        <v>250000</v>
      </c>
      <c r="AN199" s="162">
        <f t="shared" si="57"/>
        <v>237500</v>
      </c>
      <c r="AO199" s="162">
        <v>250000</v>
      </c>
      <c r="AP199" s="162">
        <f t="shared" si="58"/>
        <v>237500</v>
      </c>
      <c r="AQ199" s="162">
        <v>250000</v>
      </c>
      <c r="AR199" s="162">
        <f t="shared" si="59"/>
        <v>237500</v>
      </c>
      <c r="AS199" s="162">
        <v>250000</v>
      </c>
      <c r="AT199" s="162">
        <f t="shared" si="60"/>
        <v>237500</v>
      </c>
      <c r="AU199" s="162">
        <v>250000</v>
      </c>
      <c r="AV199" s="162">
        <f t="shared" si="61"/>
        <v>237500</v>
      </c>
      <c r="AW199" s="162">
        <v>250000</v>
      </c>
      <c r="AX199" s="162">
        <f t="shared" si="62"/>
        <v>237500</v>
      </c>
      <c r="AY199" s="162">
        <v>250000</v>
      </c>
      <c r="AZ199" s="162">
        <f t="shared" si="63"/>
        <v>237500</v>
      </c>
    </row>
    <row r="200" spans="1:245" ht="13.5" thickBot="1" x14ac:dyDescent="0.25">
      <c r="A200" s="17">
        <v>175</v>
      </c>
      <c r="B200" s="69" t="s">
        <v>275</v>
      </c>
      <c r="C200" s="53">
        <v>1</v>
      </c>
      <c r="D200" s="80"/>
      <c r="E200" s="162">
        <v>94001</v>
      </c>
      <c r="F200" s="162">
        <f t="shared" si="43"/>
        <v>89300.95</v>
      </c>
      <c r="G200" s="162">
        <v>94001</v>
      </c>
      <c r="H200" s="162">
        <f t="shared" si="44"/>
        <v>89300.95</v>
      </c>
      <c r="I200" s="162">
        <v>94290</v>
      </c>
      <c r="J200" s="162">
        <f t="shared" si="44"/>
        <v>89575.5</v>
      </c>
      <c r="K200" s="162">
        <v>216751</v>
      </c>
      <c r="L200" s="162">
        <f t="shared" si="44"/>
        <v>205913.45</v>
      </c>
      <c r="M200" s="162">
        <v>92137</v>
      </c>
      <c r="N200" s="162">
        <f t="shared" si="44"/>
        <v>87530.15</v>
      </c>
      <c r="O200" s="162">
        <v>93808</v>
      </c>
      <c r="P200" s="162">
        <f t="shared" si="45"/>
        <v>89117.6</v>
      </c>
      <c r="Q200" s="162">
        <v>96540</v>
      </c>
      <c r="R200" s="162">
        <f t="shared" si="46"/>
        <v>91713</v>
      </c>
      <c r="S200" s="162">
        <v>94276</v>
      </c>
      <c r="T200" s="162">
        <f t="shared" si="47"/>
        <v>89562.2</v>
      </c>
      <c r="U200" s="162">
        <v>93808</v>
      </c>
      <c r="V200" s="162">
        <f t="shared" si="48"/>
        <v>89117.6</v>
      </c>
      <c r="W200" s="162">
        <v>94543</v>
      </c>
      <c r="X200" s="162">
        <f t="shared" si="49"/>
        <v>89815.85</v>
      </c>
      <c r="Y200" s="162">
        <v>105185</v>
      </c>
      <c r="Z200" s="162">
        <f t="shared" si="50"/>
        <v>99925.75</v>
      </c>
      <c r="AA200" s="162">
        <v>105185</v>
      </c>
      <c r="AB200" s="162">
        <f t="shared" si="51"/>
        <v>99925.75</v>
      </c>
      <c r="AC200" s="162">
        <v>105185</v>
      </c>
      <c r="AD200" s="162">
        <f t="shared" si="52"/>
        <v>99925.75</v>
      </c>
      <c r="AE200" s="162">
        <v>105185</v>
      </c>
      <c r="AF200" s="162">
        <f t="shared" si="53"/>
        <v>99925.75</v>
      </c>
      <c r="AG200" s="162">
        <v>105185</v>
      </c>
      <c r="AH200" s="162">
        <f t="shared" si="54"/>
        <v>99925.75</v>
      </c>
      <c r="AI200" s="162">
        <v>105185</v>
      </c>
      <c r="AJ200" s="162">
        <f t="shared" si="55"/>
        <v>99925.75</v>
      </c>
      <c r="AK200" s="162">
        <v>105185</v>
      </c>
      <c r="AL200" s="162">
        <f t="shared" si="56"/>
        <v>99925.75</v>
      </c>
      <c r="AM200" s="162">
        <v>166695</v>
      </c>
      <c r="AN200" s="162">
        <f t="shared" si="57"/>
        <v>158360.25</v>
      </c>
      <c r="AO200" s="162">
        <v>105185</v>
      </c>
      <c r="AP200" s="162">
        <f t="shared" si="58"/>
        <v>99925.75</v>
      </c>
      <c r="AQ200" s="162">
        <v>105185</v>
      </c>
      <c r="AR200" s="162">
        <f t="shared" si="59"/>
        <v>99925.75</v>
      </c>
      <c r="AS200" s="162">
        <v>105185</v>
      </c>
      <c r="AT200" s="162">
        <f t="shared" si="60"/>
        <v>99925.75</v>
      </c>
      <c r="AU200" s="162">
        <v>384370</v>
      </c>
      <c r="AV200" s="162">
        <f t="shared" si="61"/>
        <v>365151.5</v>
      </c>
      <c r="AW200" s="162">
        <v>186527</v>
      </c>
      <c r="AX200" s="162">
        <f t="shared" si="62"/>
        <v>177200.65</v>
      </c>
      <c r="AY200" s="162">
        <v>186527</v>
      </c>
      <c r="AZ200" s="162">
        <f t="shared" si="63"/>
        <v>177200.65</v>
      </c>
    </row>
    <row r="201" spans="1:245" ht="15.75" thickBot="1" x14ac:dyDescent="0.3">
      <c r="A201" s="65"/>
      <c r="B201" s="68" t="s">
        <v>404</v>
      </c>
      <c r="C201" s="76"/>
      <c r="D201" s="74"/>
      <c r="E201" s="86"/>
      <c r="F201" s="86">
        <f t="shared" si="43"/>
        <v>0</v>
      </c>
      <c r="G201" s="86"/>
      <c r="H201" s="86">
        <f t="shared" si="44"/>
        <v>0</v>
      </c>
      <c r="I201" s="86"/>
      <c r="J201" s="86">
        <f t="shared" si="44"/>
        <v>0</v>
      </c>
      <c r="K201" s="86"/>
      <c r="L201" s="86">
        <f t="shared" si="44"/>
        <v>0</v>
      </c>
      <c r="M201" s="86"/>
      <c r="N201" s="86">
        <f t="shared" si="44"/>
        <v>0</v>
      </c>
      <c r="O201" s="86"/>
      <c r="P201" s="86">
        <f t="shared" si="45"/>
        <v>0</v>
      </c>
      <c r="Q201" s="86"/>
      <c r="R201" s="86">
        <f t="shared" si="46"/>
        <v>0</v>
      </c>
      <c r="S201" s="86"/>
      <c r="T201" s="86">
        <f t="shared" si="47"/>
        <v>0</v>
      </c>
      <c r="U201" s="86"/>
      <c r="V201" s="86">
        <f t="shared" si="48"/>
        <v>0</v>
      </c>
      <c r="W201" s="86"/>
      <c r="X201" s="86">
        <f t="shared" si="49"/>
        <v>0</v>
      </c>
      <c r="Y201" s="86"/>
      <c r="Z201" s="86">
        <f t="shared" si="50"/>
        <v>0</v>
      </c>
      <c r="AA201" s="86"/>
      <c r="AB201" s="86">
        <f t="shared" si="51"/>
        <v>0</v>
      </c>
      <c r="AC201" s="86"/>
      <c r="AD201" s="86">
        <f t="shared" si="52"/>
        <v>0</v>
      </c>
      <c r="AE201" s="86"/>
      <c r="AF201" s="86">
        <f t="shared" si="53"/>
        <v>0</v>
      </c>
      <c r="AG201" s="86"/>
      <c r="AH201" s="86">
        <f t="shared" si="54"/>
        <v>0</v>
      </c>
      <c r="AI201" s="86"/>
      <c r="AJ201" s="86">
        <f t="shared" si="55"/>
        <v>0</v>
      </c>
      <c r="AK201" s="86"/>
      <c r="AL201" s="86">
        <f t="shared" si="56"/>
        <v>0</v>
      </c>
      <c r="AM201" s="86"/>
      <c r="AN201" s="86">
        <f t="shared" si="57"/>
        <v>0</v>
      </c>
      <c r="AO201" s="86"/>
      <c r="AP201" s="86">
        <f t="shared" si="58"/>
        <v>0</v>
      </c>
      <c r="AQ201" s="86"/>
      <c r="AR201" s="118">
        <f t="shared" si="59"/>
        <v>0</v>
      </c>
      <c r="AS201" s="118"/>
      <c r="AT201" s="189">
        <f t="shared" si="60"/>
        <v>0</v>
      </c>
      <c r="AU201" s="125"/>
      <c r="AV201" s="125">
        <f t="shared" si="61"/>
        <v>0</v>
      </c>
      <c r="AW201" s="123"/>
      <c r="AX201" s="123">
        <f t="shared" si="62"/>
        <v>0</v>
      </c>
      <c r="AY201" s="123"/>
      <c r="AZ201" s="123">
        <f t="shared" si="63"/>
        <v>0</v>
      </c>
    </row>
    <row r="202" spans="1:245" x14ac:dyDescent="0.2">
      <c r="A202" s="13">
        <v>176</v>
      </c>
      <c r="B202" s="69" t="s">
        <v>405</v>
      </c>
      <c r="C202" s="51">
        <v>1</v>
      </c>
      <c r="D202" s="80"/>
      <c r="E202" s="162">
        <v>674536</v>
      </c>
      <c r="F202" s="162">
        <f t="shared" si="43"/>
        <v>640809.19999999995</v>
      </c>
      <c r="G202" s="162">
        <v>674536</v>
      </c>
      <c r="H202" s="162">
        <f t="shared" si="44"/>
        <v>640809.19999999995</v>
      </c>
      <c r="I202" s="162">
        <v>795627</v>
      </c>
      <c r="J202" s="162">
        <f t="shared" si="44"/>
        <v>755845.65</v>
      </c>
      <c r="K202" s="162">
        <v>868629</v>
      </c>
      <c r="L202" s="162">
        <f t="shared" si="44"/>
        <v>825197.55</v>
      </c>
      <c r="M202" s="162">
        <v>796099</v>
      </c>
      <c r="N202" s="162">
        <f t="shared" si="44"/>
        <v>756294.05</v>
      </c>
      <c r="O202" s="162">
        <v>338683</v>
      </c>
      <c r="P202" s="162">
        <f t="shared" si="45"/>
        <v>321748.84999999998</v>
      </c>
      <c r="Q202" s="162">
        <v>427505</v>
      </c>
      <c r="R202" s="162">
        <f t="shared" si="46"/>
        <v>406129.75</v>
      </c>
      <c r="S202" s="162">
        <v>368454</v>
      </c>
      <c r="T202" s="162">
        <f t="shared" si="47"/>
        <v>350031.3</v>
      </c>
      <c r="U202" s="162">
        <v>370149</v>
      </c>
      <c r="V202" s="162">
        <f t="shared" si="48"/>
        <v>351641.55</v>
      </c>
      <c r="W202" s="162">
        <v>427505</v>
      </c>
      <c r="X202" s="162">
        <f t="shared" si="49"/>
        <v>406129.75</v>
      </c>
      <c r="Y202" s="162">
        <v>372534</v>
      </c>
      <c r="Z202" s="162">
        <f t="shared" si="50"/>
        <v>353907.3</v>
      </c>
      <c r="AA202" s="162">
        <v>393181</v>
      </c>
      <c r="AB202" s="162">
        <f t="shared" si="51"/>
        <v>373521.95</v>
      </c>
      <c r="AC202" s="162">
        <v>818480</v>
      </c>
      <c r="AD202" s="162">
        <f t="shared" si="52"/>
        <v>777556</v>
      </c>
      <c r="AE202" s="162">
        <v>744218</v>
      </c>
      <c r="AF202" s="162">
        <f t="shared" si="53"/>
        <v>707007.1</v>
      </c>
      <c r="AG202" s="162">
        <v>712192</v>
      </c>
      <c r="AH202" s="162">
        <f t="shared" si="54"/>
        <v>676582.40000000002</v>
      </c>
      <c r="AI202" s="162">
        <v>744218</v>
      </c>
      <c r="AJ202" s="162">
        <f t="shared" si="55"/>
        <v>707007.1</v>
      </c>
      <c r="AK202" s="162">
        <v>609643</v>
      </c>
      <c r="AL202" s="162">
        <f t="shared" si="56"/>
        <v>579160.85</v>
      </c>
      <c r="AM202" s="162">
        <v>1196170</v>
      </c>
      <c r="AN202" s="162">
        <f t="shared" si="57"/>
        <v>1136361.5</v>
      </c>
      <c r="AO202" s="162">
        <v>794714</v>
      </c>
      <c r="AP202" s="162">
        <f t="shared" si="58"/>
        <v>754978.3</v>
      </c>
      <c r="AQ202" s="162">
        <v>733159</v>
      </c>
      <c r="AR202" s="162">
        <f t="shared" si="59"/>
        <v>696501.05</v>
      </c>
      <c r="AS202" s="162">
        <v>831359</v>
      </c>
      <c r="AT202" s="162">
        <f t="shared" si="60"/>
        <v>789791.05</v>
      </c>
      <c r="AU202" s="162">
        <v>1540359</v>
      </c>
      <c r="AV202" s="162">
        <f t="shared" si="61"/>
        <v>1463341.05</v>
      </c>
      <c r="AW202" s="162">
        <v>4587850</v>
      </c>
      <c r="AX202" s="162">
        <f t="shared" si="62"/>
        <v>4358457.5</v>
      </c>
      <c r="AY202" s="162">
        <v>697237</v>
      </c>
      <c r="AZ202" s="162">
        <f t="shared" si="63"/>
        <v>662375.15</v>
      </c>
    </row>
    <row r="203" spans="1:245" x14ac:dyDescent="0.2">
      <c r="A203" s="13">
        <v>177</v>
      </c>
      <c r="B203" s="69" t="s">
        <v>406</v>
      </c>
      <c r="C203" s="51">
        <v>1</v>
      </c>
      <c r="D203" s="80"/>
      <c r="E203" s="162">
        <v>22289</v>
      </c>
      <c r="F203" s="162">
        <f t="shared" si="43"/>
        <v>21174.55</v>
      </c>
      <c r="G203" s="162">
        <v>22289</v>
      </c>
      <c r="H203" s="162">
        <f t="shared" si="44"/>
        <v>21174.55</v>
      </c>
      <c r="I203" s="162">
        <v>31713</v>
      </c>
      <c r="J203" s="162">
        <f t="shared" si="44"/>
        <v>30127.35</v>
      </c>
      <c r="K203" s="162">
        <v>36957</v>
      </c>
      <c r="L203" s="162">
        <f t="shared" si="44"/>
        <v>35109.15</v>
      </c>
      <c r="M203" s="162">
        <v>31713</v>
      </c>
      <c r="N203" s="162">
        <f t="shared" si="44"/>
        <v>30127.35</v>
      </c>
      <c r="O203" s="162">
        <v>31713</v>
      </c>
      <c r="P203" s="162">
        <f t="shared" si="45"/>
        <v>30127.35</v>
      </c>
      <c r="Q203" s="162">
        <v>33461</v>
      </c>
      <c r="R203" s="162">
        <f t="shared" si="46"/>
        <v>31787.95</v>
      </c>
      <c r="S203" s="162">
        <v>33461</v>
      </c>
      <c r="T203" s="162">
        <f t="shared" si="47"/>
        <v>31787.95</v>
      </c>
      <c r="U203" s="162">
        <v>31713</v>
      </c>
      <c r="V203" s="162">
        <f t="shared" si="48"/>
        <v>30127.35</v>
      </c>
      <c r="W203" s="162">
        <v>33461</v>
      </c>
      <c r="X203" s="162">
        <f t="shared" si="49"/>
        <v>31787.95</v>
      </c>
      <c r="Y203" s="162">
        <v>33461</v>
      </c>
      <c r="Z203" s="162">
        <f t="shared" si="50"/>
        <v>31787.95</v>
      </c>
      <c r="AA203" s="162">
        <v>33461</v>
      </c>
      <c r="AB203" s="162">
        <f t="shared" si="51"/>
        <v>31787.95</v>
      </c>
      <c r="AC203" s="162">
        <v>33461</v>
      </c>
      <c r="AD203" s="162">
        <f t="shared" si="52"/>
        <v>31787.95</v>
      </c>
      <c r="AE203" s="162">
        <v>31713</v>
      </c>
      <c r="AF203" s="162">
        <f t="shared" si="53"/>
        <v>30127.35</v>
      </c>
      <c r="AG203" s="162">
        <v>31713</v>
      </c>
      <c r="AH203" s="162">
        <f t="shared" si="54"/>
        <v>30127.35</v>
      </c>
      <c r="AI203" s="162">
        <v>31713</v>
      </c>
      <c r="AJ203" s="162">
        <f t="shared" si="55"/>
        <v>30127.35</v>
      </c>
      <c r="AK203" s="162">
        <v>33461</v>
      </c>
      <c r="AL203" s="162">
        <f t="shared" si="56"/>
        <v>31787.95</v>
      </c>
      <c r="AM203" s="162">
        <v>39525</v>
      </c>
      <c r="AN203" s="162">
        <f t="shared" si="57"/>
        <v>37548.75</v>
      </c>
      <c r="AO203" s="162">
        <v>33461</v>
      </c>
      <c r="AP203" s="162">
        <f t="shared" si="58"/>
        <v>31787.95</v>
      </c>
      <c r="AQ203" s="162">
        <v>33461</v>
      </c>
      <c r="AR203" s="162">
        <f t="shared" si="59"/>
        <v>31787.95</v>
      </c>
      <c r="AS203" s="162">
        <v>33461</v>
      </c>
      <c r="AT203" s="162">
        <f t="shared" si="60"/>
        <v>31787.95</v>
      </c>
      <c r="AU203" s="162">
        <v>65537</v>
      </c>
      <c r="AV203" s="162">
        <f t="shared" si="61"/>
        <v>62260.15</v>
      </c>
      <c r="AW203" s="162">
        <v>1020102</v>
      </c>
      <c r="AX203" s="162">
        <f t="shared" si="62"/>
        <v>969096.9</v>
      </c>
      <c r="AY203" s="162">
        <v>59337</v>
      </c>
      <c r="AZ203" s="162">
        <f t="shared" si="63"/>
        <v>56370.15</v>
      </c>
    </row>
    <row r="204" spans="1:245" x14ac:dyDescent="0.2">
      <c r="A204" s="13">
        <v>178</v>
      </c>
      <c r="B204" s="6" t="s">
        <v>407</v>
      </c>
      <c r="C204" s="51">
        <v>1</v>
      </c>
      <c r="D204" s="80"/>
      <c r="E204" s="162">
        <v>342372</v>
      </c>
      <c r="F204" s="162">
        <f t="shared" si="43"/>
        <v>325253.40000000002</v>
      </c>
      <c r="G204" s="162">
        <v>342372</v>
      </c>
      <c r="H204" s="162">
        <f t="shared" si="44"/>
        <v>325253.40000000002</v>
      </c>
      <c r="I204" s="162">
        <v>394815</v>
      </c>
      <c r="J204" s="162">
        <f t="shared" si="44"/>
        <v>375074.25</v>
      </c>
      <c r="K204" s="162">
        <v>622335</v>
      </c>
      <c r="L204" s="162">
        <f t="shared" si="44"/>
        <v>591218.25</v>
      </c>
      <c r="M204" s="162">
        <v>851445</v>
      </c>
      <c r="N204" s="162">
        <f t="shared" si="44"/>
        <v>808872.75</v>
      </c>
      <c r="O204" s="162">
        <v>261765</v>
      </c>
      <c r="P204" s="162">
        <f t="shared" si="45"/>
        <v>248676.75</v>
      </c>
      <c r="Q204" s="162">
        <v>384134</v>
      </c>
      <c r="R204" s="162">
        <f t="shared" si="46"/>
        <v>364927.3</v>
      </c>
      <c r="S204" s="162">
        <v>342232</v>
      </c>
      <c r="T204" s="162">
        <f t="shared" si="47"/>
        <v>325120.40000000002</v>
      </c>
      <c r="U204" s="162">
        <v>360722</v>
      </c>
      <c r="V204" s="162">
        <f t="shared" si="48"/>
        <v>342685.9</v>
      </c>
      <c r="W204" s="162">
        <v>384134</v>
      </c>
      <c r="X204" s="162">
        <f t="shared" si="49"/>
        <v>364927.3</v>
      </c>
      <c r="Y204" s="162">
        <v>321202</v>
      </c>
      <c r="Z204" s="162">
        <f t="shared" si="50"/>
        <v>305141.90000000002</v>
      </c>
      <c r="AA204" s="162">
        <v>339337</v>
      </c>
      <c r="AB204" s="162">
        <f t="shared" si="51"/>
        <v>322370.15000000002</v>
      </c>
      <c r="AC204" s="162">
        <v>378140</v>
      </c>
      <c r="AD204" s="162">
        <f t="shared" si="52"/>
        <v>359233</v>
      </c>
      <c r="AE204" s="162">
        <v>340646</v>
      </c>
      <c r="AF204" s="162">
        <f t="shared" si="53"/>
        <v>323613.7</v>
      </c>
      <c r="AG204" s="162">
        <v>316816</v>
      </c>
      <c r="AH204" s="162">
        <f t="shared" si="54"/>
        <v>300975.2</v>
      </c>
      <c r="AI204" s="162">
        <v>340646</v>
      </c>
      <c r="AJ204" s="162">
        <f t="shared" si="55"/>
        <v>323613.7</v>
      </c>
      <c r="AK204" s="162">
        <v>495525</v>
      </c>
      <c r="AL204" s="162">
        <f t="shared" si="56"/>
        <v>470748.75</v>
      </c>
      <c r="AM204" s="162">
        <v>607135</v>
      </c>
      <c r="AN204" s="162">
        <f t="shared" si="57"/>
        <v>576778.25</v>
      </c>
      <c r="AO204" s="162">
        <v>558295</v>
      </c>
      <c r="AP204" s="162">
        <f t="shared" si="58"/>
        <v>530380.25</v>
      </c>
      <c r="AQ204" s="162">
        <v>383820</v>
      </c>
      <c r="AR204" s="162">
        <f t="shared" si="59"/>
        <v>364629</v>
      </c>
      <c r="AS204" s="162">
        <v>576271</v>
      </c>
      <c r="AT204" s="162">
        <f t="shared" si="60"/>
        <v>547457.44999999995</v>
      </c>
      <c r="AU204" s="162">
        <v>1103600</v>
      </c>
      <c r="AV204" s="162">
        <f t="shared" si="61"/>
        <v>1048420</v>
      </c>
      <c r="AW204" s="162">
        <v>2154856</v>
      </c>
      <c r="AX204" s="162">
        <f t="shared" si="62"/>
        <v>2047113.2</v>
      </c>
      <c r="AY204" s="162">
        <v>601753</v>
      </c>
      <c r="AZ204" s="162">
        <f t="shared" si="63"/>
        <v>571665.35</v>
      </c>
    </row>
    <row r="205" spans="1:245" x14ac:dyDescent="0.2">
      <c r="A205" s="13">
        <v>179</v>
      </c>
      <c r="B205" s="6" t="s">
        <v>408</v>
      </c>
      <c r="C205" s="51">
        <v>1</v>
      </c>
      <c r="D205" s="80"/>
      <c r="E205" s="162">
        <v>719496</v>
      </c>
      <c r="F205" s="162">
        <f t="shared" si="43"/>
        <v>683521.2</v>
      </c>
      <c r="G205" s="162">
        <v>719496</v>
      </c>
      <c r="H205" s="162">
        <f t="shared" si="44"/>
        <v>683521.2</v>
      </c>
      <c r="I205" s="162">
        <v>667052</v>
      </c>
      <c r="J205" s="162">
        <f t="shared" si="44"/>
        <v>633699.4</v>
      </c>
      <c r="K205" s="162">
        <v>531432</v>
      </c>
      <c r="L205" s="162">
        <f t="shared" si="44"/>
        <v>504860.4</v>
      </c>
      <c r="M205" s="162">
        <v>383914</v>
      </c>
      <c r="N205" s="162">
        <f t="shared" ref="N205" si="64">+IF(M205="N/A","N/A",(M205-(M205*$E$1)))</f>
        <v>364718.3</v>
      </c>
      <c r="O205" s="162">
        <v>280662</v>
      </c>
      <c r="P205" s="162">
        <f t="shared" si="45"/>
        <v>266628.90000000002</v>
      </c>
      <c r="Q205" s="162">
        <v>560870</v>
      </c>
      <c r="R205" s="162">
        <f t="shared" si="46"/>
        <v>532826.5</v>
      </c>
      <c r="S205" s="162">
        <v>490281</v>
      </c>
      <c r="T205" s="162">
        <f t="shared" si="47"/>
        <v>465766.95</v>
      </c>
      <c r="U205" s="162">
        <v>458021</v>
      </c>
      <c r="V205" s="162">
        <f t="shared" si="48"/>
        <v>435119.95</v>
      </c>
      <c r="W205" s="162">
        <v>560870</v>
      </c>
      <c r="X205" s="162">
        <f t="shared" si="49"/>
        <v>532826.5</v>
      </c>
      <c r="Y205" s="162">
        <v>454881</v>
      </c>
      <c r="Z205" s="162">
        <f t="shared" si="50"/>
        <v>432136.95</v>
      </c>
      <c r="AA205" s="162">
        <v>466281</v>
      </c>
      <c r="AB205" s="162">
        <f t="shared" si="51"/>
        <v>442966.95</v>
      </c>
      <c r="AC205" s="162">
        <v>770734</v>
      </c>
      <c r="AD205" s="162">
        <f t="shared" si="52"/>
        <v>732197.3</v>
      </c>
      <c r="AE205" s="162">
        <v>659056</v>
      </c>
      <c r="AF205" s="162">
        <f t="shared" si="53"/>
        <v>626103.19999999995</v>
      </c>
      <c r="AG205" s="162">
        <v>616071</v>
      </c>
      <c r="AH205" s="162">
        <f t="shared" si="54"/>
        <v>585267.44999999995</v>
      </c>
      <c r="AI205" s="162">
        <v>659056</v>
      </c>
      <c r="AJ205" s="162">
        <f t="shared" si="55"/>
        <v>626103.19999999995</v>
      </c>
      <c r="AK205" s="162">
        <v>712112</v>
      </c>
      <c r="AL205" s="162">
        <f t="shared" si="56"/>
        <v>676506.4</v>
      </c>
      <c r="AM205" s="162">
        <v>1275898</v>
      </c>
      <c r="AN205" s="162">
        <f t="shared" si="57"/>
        <v>1212103.1000000001</v>
      </c>
      <c r="AO205" s="162">
        <v>777623</v>
      </c>
      <c r="AP205" s="162">
        <f t="shared" si="58"/>
        <v>738741.85</v>
      </c>
      <c r="AQ205" s="162">
        <v>766695</v>
      </c>
      <c r="AR205" s="162">
        <f t="shared" si="59"/>
        <v>728360.25</v>
      </c>
      <c r="AS205" s="162">
        <v>831600</v>
      </c>
      <c r="AT205" s="162">
        <f t="shared" si="60"/>
        <v>790020</v>
      </c>
      <c r="AU205" s="162">
        <v>942400</v>
      </c>
      <c r="AV205" s="162">
        <f t="shared" si="61"/>
        <v>895280</v>
      </c>
      <c r="AW205" s="162">
        <v>1378976</v>
      </c>
      <c r="AX205" s="162">
        <f t="shared" si="62"/>
        <v>1310027.2</v>
      </c>
      <c r="AY205" s="162">
        <v>826866</v>
      </c>
      <c r="AZ205" s="162">
        <f t="shared" si="63"/>
        <v>785522.7</v>
      </c>
    </row>
    <row r="206" spans="1:245" x14ac:dyDescent="0.2">
      <c r="A206" s="13">
        <v>180</v>
      </c>
      <c r="B206" s="6" t="s">
        <v>409</v>
      </c>
      <c r="C206" s="51">
        <v>1</v>
      </c>
      <c r="D206" s="80"/>
      <c r="E206" s="162">
        <v>982476</v>
      </c>
      <c r="F206" s="162">
        <f t="shared" ref="F206:F224" si="65">+IF(E206="N/A","N/A",(E206-(E206*$E$1)))</f>
        <v>933352.2</v>
      </c>
      <c r="G206" s="162">
        <v>982476</v>
      </c>
      <c r="H206" s="162">
        <f t="shared" ref="H206:AH224" si="66">+IF(G206="N/A","N/A",(G206-(G206*$E$1)))</f>
        <v>933352.2</v>
      </c>
      <c r="I206" s="162">
        <v>457748</v>
      </c>
      <c r="J206" s="162">
        <f t="shared" si="66"/>
        <v>434860.6</v>
      </c>
      <c r="K206" s="162">
        <v>594365</v>
      </c>
      <c r="L206" s="162">
        <f t="shared" si="66"/>
        <v>564646.75</v>
      </c>
      <c r="M206" s="162">
        <v>325957</v>
      </c>
      <c r="N206" s="162">
        <f t="shared" si="66"/>
        <v>309659.15000000002</v>
      </c>
      <c r="O206" s="162">
        <v>552409</v>
      </c>
      <c r="P206" s="162">
        <f t="shared" si="66"/>
        <v>524788.55000000005</v>
      </c>
      <c r="Q206" s="162">
        <v>310503</v>
      </c>
      <c r="R206" s="162">
        <f t="shared" si="66"/>
        <v>294977.84999999998</v>
      </c>
      <c r="S206" s="162">
        <v>211069</v>
      </c>
      <c r="T206" s="162">
        <f t="shared" si="66"/>
        <v>200515.55</v>
      </c>
      <c r="U206" s="162">
        <v>216443</v>
      </c>
      <c r="V206" s="162">
        <f t="shared" si="66"/>
        <v>205620.85</v>
      </c>
      <c r="W206" s="162">
        <v>310503</v>
      </c>
      <c r="X206" s="162">
        <f t="shared" si="66"/>
        <v>294977.84999999998</v>
      </c>
      <c r="Y206" s="162">
        <v>263513</v>
      </c>
      <c r="Z206" s="162">
        <f t="shared" si="66"/>
        <v>250337.35</v>
      </c>
      <c r="AA206" s="162">
        <v>275880</v>
      </c>
      <c r="AB206" s="162">
        <f t="shared" si="66"/>
        <v>262086</v>
      </c>
      <c r="AC206" s="162">
        <v>291676</v>
      </c>
      <c r="AD206" s="162">
        <f t="shared" si="66"/>
        <v>277092.2</v>
      </c>
      <c r="AE206" s="162">
        <v>267151</v>
      </c>
      <c r="AF206" s="162">
        <f t="shared" si="66"/>
        <v>253793.45</v>
      </c>
      <c r="AG206" s="162">
        <v>251969</v>
      </c>
      <c r="AH206" s="162">
        <f t="shared" si="66"/>
        <v>239370.55</v>
      </c>
      <c r="AI206" s="162">
        <v>267151</v>
      </c>
      <c r="AJ206" s="162">
        <f t="shared" ref="AJ206:AJ224" si="67">+IF(AI206="N/A","N/A",(AI206-(AI206*$E$1)))</f>
        <v>253793.45</v>
      </c>
      <c r="AK206" s="162">
        <v>343034</v>
      </c>
      <c r="AL206" s="162">
        <f t="shared" ref="AL206:AL224" si="68">+IF(AK206="N/A","N/A",(AK206-(AK206*$E$1)))</f>
        <v>325882.3</v>
      </c>
      <c r="AM206" s="162">
        <v>1742247</v>
      </c>
      <c r="AN206" s="162">
        <f t="shared" ref="AN206:AN224" si="69">+IF(AM206="N/A","N/A",(AM206-(AM206*$E$1)))</f>
        <v>1655134.65</v>
      </c>
      <c r="AO206" s="162">
        <v>378895</v>
      </c>
      <c r="AP206" s="162">
        <f t="shared" ref="AP206:AP224" si="70">+IF(AO206="N/A","N/A",(AO206-(AO206*$E$1)))</f>
        <v>359950.25</v>
      </c>
      <c r="AQ206" s="162">
        <v>283327</v>
      </c>
      <c r="AR206" s="162">
        <f t="shared" ref="AR206:AR224" si="71">+IF(AQ206="N/A","N/A",(AQ206-(AQ206*$E$1)))</f>
        <v>269160.65000000002</v>
      </c>
      <c r="AS206" s="162">
        <v>408437</v>
      </c>
      <c r="AT206" s="162">
        <f t="shared" ref="AT206:AT224" si="72">+IF(AS206="N/A","N/A",(AS206-(AS206*$E$1)))</f>
        <v>388015.15</v>
      </c>
      <c r="AU206" s="162">
        <v>1054000</v>
      </c>
      <c r="AV206" s="162">
        <f t="shared" ref="AV206:AV224" si="73">+IF(AU206="N/A","N/A",(AU206-(AU206*$E$1)))</f>
        <v>1001300</v>
      </c>
      <c r="AW206" s="162">
        <v>1458785</v>
      </c>
      <c r="AX206" s="162">
        <f t="shared" ref="AX206:AX224" si="74">+IF(AW206="N/A","N/A",(AW206-(AW206*$E$1)))</f>
        <v>1385845.75</v>
      </c>
      <c r="AY206" s="162">
        <v>489223</v>
      </c>
      <c r="AZ206" s="162">
        <f t="shared" ref="AZ206:AZ224" si="75">+IF(AY206="N/A","N/A",(AY206-(AY206*$E$1)))</f>
        <v>464761.85</v>
      </c>
    </row>
    <row r="207" spans="1:245" x14ac:dyDescent="0.2">
      <c r="A207" s="13">
        <v>181</v>
      </c>
      <c r="B207" s="6" t="s">
        <v>410</v>
      </c>
      <c r="C207" s="51">
        <v>1</v>
      </c>
      <c r="D207" s="80"/>
      <c r="E207" s="162">
        <v>182841</v>
      </c>
      <c r="F207" s="162">
        <f t="shared" si="65"/>
        <v>173698.95</v>
      </c>
      <c r="G207" s="162">
        <v>182841</v>
      </c>
      <c r="H207" s="162">
        <f t="shared" si="66"/>
        <v>173698.95</v>
      </c>
      <c r="I207" s="162">
        <v>201804</v>
      </c>
      <c r="J207" s="162">
        <f t="shared" si="66"/>
        <v>191713.8</v>
      </c>
      <c r="K207" s="162">
        <v>149885</v>
      </c>
      <c r="L207" s="162">
        <f t="shared" si="66"/>
        <v>142390.75</v>
      </c>
      <c r="M207" s="162">
        <v>288966</v>
      </c>
      <c r="N207" s="162">
        <f t="shared" si="66"/>
        <v>274517.7</v>
      </c>
      <c r="O207" s="162">
        <v>131930</v>
      </c>
      <c r="P207" s="162">
        <f t="shared" si="66"/>
        <v>125333.5</v>
      </c>
      <c r="Q207" s="162">
        <v>279701</v>
      </c>
      <c r="R207" s="162">
        <f t="shared" si="66"/>
        <v>265715.95</v>
      </c>
      <c r="S207" s="162">
        <v>150741</v>
      </c>
      <c r="T207" s="162">
        <f t="shared" si="66"/>
        <v>143203.95000000001</v>
      </c>
      <c r="U207" s="162">
        <v>157075</v>
      </c>
      <c r="V207" s="162">
        <f t="shared" si="66"/>
        <v>149221.25</v>
      </c>
      <c r="W207" s="162">
        <v>279701</v>
      </c>
      <c r="X207" s="162">
        <f t="shared" si="66"/>
        <v>265715.95</v>
      </c>
      <c r="Y207" s="162">
        <v>303278</v>
      </c>
      <c r="Z207" s="162">
        <f t="shared" si="66"/>
        <v>288114.09999999998</v>
      </c>
      <c r="AA207" s="162">
        <v>312629</v>
      </c>
      <c r="AB207" s="162">
        <f t="shared" si="66"/>
        <v>296997.55</v>
      </c>
      <c r="AC207" s="162">
        <v>280558</v>
      </c>
      <c r="AD207" s="162">
        <f t="shared" si="66"/>
        <v>266530.09999999998</v>
      </c>
      <c r="AE207" s="162">
        <v>248668</v>
      </c>
      <c r="AF207" s="162">
        <f t="shared" si="66"/>
        <v>236234.6</v>
      </c>
      <c r="AG207" s="162">
        <v>227434</v>
      </c>
      <c r="AH207" s="162">
        <f t="shared" si="66"/>
        <v>216062.3</v>
      </c>
      <c r="AI207" s="162">
        <v>248668</v>
      </c>
      <c r="AJ207" s="162">
        <f t="shared" si="67"/>
        <v>236234.6</v>
      </c>
      <c r="AK207" s="162">
        <v>145146</v>
      </c>
      <c r="AL207" s="162">
        <f t="shared" si="68"/>
        <v>137888.70000000001</v>
      </c>
      <c r="AM207" s="162">
        <v>324235</v>
      </c>
      <c r="AN207" s="162">
        <f t="shared" si="69"/>
        <v>308023.25</v>
      </c>
      <c r="AO207" s="162">
        <v>158424</v>
      </c>
      <c r="AP207" s="162">
        <f t="shared" si="70"/>
        <v>150502.79999999999</v>
      </c>
      <c r="AQ207" s="162">
        <v>202839</v>
      </c>
      <c r="AR207" s="162">
        <f t="shared" si="71"/>
        <v>192697.05</v>
      </c>
      <c r="AS207" s="162">
        <v>169359</v>
      </c>
      <c r="AT207" s="162">
        <f t="shared" si="72"/>
        <v>160891.04999999999</v>
      </c>
      <c r="AU207" s="162">
        <v>265794</v>
      </c>
      <c r="AV207" s="162">
        <f t="shared" si="73"/>
        <v>252504.3</v>
      </c>
      <c r="AW207" s="162">
        <v>280938</v>
      </c>
      <c r="AX207" s="162">
        <f t="shared" si="74"/>
        <v>266891.09999999998</v>
      </c>
      <c r="AY207" s="162">
        <v>554392</v>
      </c>
      <c r="AZ207" s="162">
        <f t="shared" si="75"/>
        <v>526672.4</v>
      </c>
    </row>
    <row r="208" spans="1:245" x14ac:dyDescent="0.2">
      <c r="A208" s="13">
        <v>182</v>
      </c>
      <c r="B208" s="6" t="s">
        <v>411</v>
      </c>
      <c r="C208" s="51">
        <v>1</v>
      </c>
      <c r="D208" s="80"/>
      <c r="E208" s="162">
        <v>192849</v>
      </c>
      <c r="F208" s="162">
        <f t="shared" si="65"/>
        <v>183206.55</v>
      </c>
      <c r="G208" s="162">
        <v>192849</v>
      </c>
      <c r="H208" s="162">
        <f t="shared" si="66"/>
        <v>183206.55</v>
      </c>
      <c r="I208" s="162">
        <v>185040</v>
      </c>
      <c r="J208" s="162">
        <f t="shared" si="66"/>
        <v>175788</v>
      </c>
      <c r="K208" s="162">
        <v>178047</v>
      </c>
      <c r="L208" s="162">
        <f t="shared" si="66"/>
        <v>169144.65</v>
      </c>
      <c r="M208" s="162">
        <v>241863</v>
      </c>
      <c r="N208" s="162">
        <f t="shared" si="66"/>
        <v>229769.85</v>
      </c>
      <c r="O208" s="162">
        <v>108524</v>
      </c>
      <c r="P208" s="162">
        <f t="shared" si="66"/>
        <v>103097.8</v>
      </c>
      <c r="Q208" s="162">
        <v>155505</v>
      </c>
      <c r="R208" s="162">
        <f t="shared" si="66"/>
        <v>147729.75</v>
      </c>
      <c r="S208" s="162">
        <v>134344</v>
      </c>
      <c r="T208" s="162">
        <f t="shared" si="66"/>
        <v>127626.8</v>
      </c>
      <c r="U208" s="162">
        <v>137289</v>
      </c>
      <c r="V208" s="162">
        <f t="shared" si="66"/>
        <v>130424.55</v>
      </c>
      <c r="W208" s="162">
        <v>155505</v>
      </c>
      <c r="X208" s="162">
        <f t="shared" si="66"/>
        <v>147729.75</v>
      </c>
      <c r="Y208" s="162">
        <v>144518</v>
      </c>
      <c r="Z208" s="162">
        <f t="shared" si="66"/>
        <v>137292.1</v>
      </c>
      <c r="AA208" s="162">
        <v>150229</v>
      </c>
      <c r="AB208" s="162">
        <f t="shared" si="66"/>
        <v>142717.54999999999</v>
      </c>
      <c r="AC208" s="162">
        <v>158311</v>
      </c>
      <c r="AD208" s="162">
        <f t="shared" si="66"/>
        <v>150395.45000000001</v>
      </c>
      <c r="AE208" s="162">
        <v>145927</v>
      </c>
      <c r="AF208" s="162">
        <f t="shared" si="66"/>
        <v>138630.65</v>
      </c>
      <c r="AG208" s="162">
        <v>138837</v>
      </c>
      <c r="AH208" s="162">
        <f t="shared" si="66"/>
        <v>131895.15</v>
      </c>
      <c r="AI208" s="162">
        <v>145927</v>
      </c>
      <c r="AJ208" s="162">
        <f t="shared" si="67"/>
        <v>138630.65</v>
      </c>
      <c r="AK208" s="162">
        <v>145252</v>
      </c>
      <c r="AL208" s="162">
        <f t="shared" si="68"/>
        <v>137989.4</v>
      </c>
      <c r="AM208" s="162">
        <v>341983</v>
      </c>
      <c r="AN208" s="162">
        <f t="shared" si="69"/>
        <v>324883.84999999998</v>
      </c>
      <c r="AO208" s="162">
        <v>155463</v>
      </c>
      <c r="AP208" s="162">
        <f t="shared" si="70"/>
        <v>147689.85</v>
      </c>
      <c r="AQ208" s="162">
        <v>168647</v>
      </c>
      <c r="AR208" s="162">
        <f t="shared" si="71"/>
        <v>160214.65</v>
      </c>
      <c r="AS208" s="162">
        <v>163870</v>
      </c>
      <c r="AT208" s="162">
        <f t="shared" si="72"/>
        <v>155676.5</v>
      </c>
      <c r="AU208" s="162">
        <v>315735</v>
      </c>
      <c r="AV208" s="162">
        <f t="shared" si="73"/>
        <v>299948.25</v>
      </c>
      <c r="AW208" s="162">
        <v>275686</v>
      </c>
      <c r="AX208" s="162">
        <f t="shared" si="74"/>
        <v>261901.7</v>
      </c>
      <c r="AY208" s="162">
        <v>266405</v>
      </c>
      <c r="AZ208" s="162">
        <f t="shared" si="75"/>
        <v>253084.75</v>
      </c>
    </row>
    <row r="209" spans="1:52" x14ac:dyDescent="0.2">
      <c r="A209" s="13">
        <v>183</v>
      </c>
      <c r="B209" s="6" t="s">
        <v>412</v>
      </c>
      <c r="C209" s="51">
        <v>1</v>
      </c>
      <c r="D209" s="80"/>
      <c r="E209" s="162">
        <v>727936</v>
      </c>
      <c r="F209" s="162">
        <f t="shared" si="65"/>
        <v>691539.2</v>
      </c>
      <c r="G209" s="162">
        <v>727936</v>
      </c>
      <c r="H209" s="162">
        <f t="shared" si="66"/>
        <v>691539.2</v>
      </c>
      <c r="I209" s="162">
        <v>829841</v>
      </c>
      <c r="J209" s="162">
        <f t="shared" si="66"/>
        <v>788348.95</v>
      </c>
      <c r="K209" s="162">
        <v>1044858</v>
      </c>
      <c r="L209" s="162">
        <f t="shared" si="66"/>
        <v>992615.1</v>
      </c>
      <c r="M209" s="162">
        <v>669622</v>
      </c>
      <c r="N209" s="162">
        <f t="shared" si="66"/>
        <v>636140.9</v>
      </c>
      <c r="O209" s="162">
        <v>406711</v>
      </c>
      <c r="P209" s="162">
        <f t="shared" si="66"/>
        <v>386375.45</v>
      </c>
      <c r="Q209" s="162">
        <v>670845</v>
      </c>
      <c r="R209" s="162">
        <f t="shared" si="66"/>
        <v>637302.75</v>
      </c>
      <c r="S209" s="162">
        <v>422786</v>
      </c>
      <c r="T209" s="162">
        <f t="shared" si="66"/>
        <v>401646.7</v>
      </c>
      <c r="U209" s="162">
        <v>448457</v>
      </c>
      <c r="V209" s="162">
        <f t="shared" si="66"/>
        <v>426034.15</v>
      </c>
      <c r="W209" s="162">
        <v>670845</v>
      </c>
      <c r="X209" s="162">
        <f t="shared" si="66"/>
        <v>637302.75</v>
      </c>
      <c r="Y209" s="162">
        <v>707731</v>
      </c>
      <c r="Z209" s="162">
        <f t="shared" si="66"/>
        <v>672344.45</v>
      </c>
      <c r="AA209" s="162">
        <v>728682</v>
      </c>
      <c r="AB209" s="162">
        <f t="shared" si="66"/>
        <v>692247.9</v>
      </c>
      <c r="AC209" s="162">
        <v>744669</v>
      </c>
      <c r="AD209" s="162">
        <f t="shared" si="66"/>
        <v>707435.55</v>
      </c>
      <c r="AE209" s="162">
        <v>707701</v>
      </c>
      <c r="AF209" s="162">
        <f t="shared" si="66"/>
        <v>672315.95</v>
      </c>
      <c r="AG209" s="162">
        <v>683056</v>
      </c>
      <c r="AH209" s="162">
        <f t="shared" si="66"/>
        <v>648903.19999999995</v>
      </c>
      <c r="AI209" s="162">
        <v>707701</v>
      </c>
      <c r="AJ209" s="162">
        <f t="shared" si="67"/>
        <v>672315.95</v>
      </c>
      <c r="AK209" s="162">
        <v>737012</v>
      </c>
      <c r="AL209" s="162">
        <f t="shared" si="68"/>
        <v>700161.4</v>
      </c>
      <c r="AM209" s="162">
        <v>1290865</v>
      </c>
      <c r="AN209" s="162">
        <f t="shared" si="69"/>
        <v>1226321.75</v>
      </c>
      <c r="AO209" s="162">
        <v>779153</v>
      </c>
      <c r="AP209" s="162">
        <f t="shared" si="70"/>
        <v>740195.35</v>
      </c>
      <c r="AQ209" s="162">
        <v>798466</v>
      </c>
      <c r="AR209" s="162">
        <f t="shared" si="71"/>
        <v>758542.7</v>
      </c>
      <c r="AS209" s="162">
        <v>813874</v>
      </c>
      <c r="AT209" s="162">
        <f t="shared" si="72"/>
        <v>773180.3</v>
      </c>
      <c r="AU209" s="162">
        <v>1852870</v>
      </c>
      <c r="AV209" s="162">
        <f t="shared" si="73"/>
        <v>1760226.5</v>
      </c>
      <c r="AW209" s="162">
        <v>3025625</v>
      </c>
      <c r="AX209" s="162">
        <f t="shared" si="74"/>
        <v>2874343.75</v>
      </c>
      <c r="AY209" s="162">
        <v>1292189</v>
      </c>
      <c r="AZ209" s="162">
        <f t="shared" si="75"/>
        <v>1227579.55</v>
      </c>
    </row>
    <row r="210" spans="1:52" x14ac:dyDescent="0.2">
      <c r="A210" s="13">
        <v>184</v>
      </c>
      <c r="B210" s="6" t="s">
        <v>413</v>
      </c>
      <c r="C210" s="51">
        <v>1</v>
      </c>
      <c r="D210" s="80"/>
      <c r="E210" s="162">
        <v>65398</v>
      </c>
      <c r="F210" s="162">
        <f t="shared" si="65"/>
        <v>62128.1</v>
      </c>
      <c r="G210" s="162">
        <v>65398</v>
      </c>
      <c r="H210" s="162">
        <f t="shared" si="66"/>
        <v>62128.1</v>
      </c>
      <c r="I210" s="162">
        <v>39473</v>
      </c>
      <c r="J210" s="162">
        <f t="shared" si="66"/>
        <v>37499.35</v>
      </c>
      <c r="K210" s="162">
        <v>31466</v>
      </c>
      <c r="L210" s="162">
        <f t="shared" si="66"/>
        <v>29892.7</v>
      </c>
      <c r="M210" s="162">
        <v>111794</v>
      </c>
      <c r="N210" s="162">
        <f t="shared" si="66"/>
        <v>106204.3</v>
      </c>
      <c r="O210" s="162">
        <v>31379</v>
      </c>
      <c r="P210" s="162">
        <f t="shared" si="66"/>
        <v>29810.05</v>
      </c>
      <c r="Q210" s="162">
        <v>37656</v>
      </c>
      <c r="R210" s="162">
        <f t="shared" si="66"/>
        <v>35773.199999999997</v>
      </c>
      <c r="S210" s="162">
        <v>34158</v>
      </c>
      <c r="T210" s="162">
        <f t="shared" si="66"/>
        <v>32450.1</v>
      </c>
      <c r="U210" s="162">
        <v>36001</v>
      </c>
      <c r="V210" s="162">
        <f t="shared" si="66"/>
        <v>34200.949999999997</v>
      </c>
      <c r="W210" s="162">
        <v>37656</v>
      </c>
      <c r="X210" s="162">
        <f t="shared" si="66"/>
        <v>35773.199999999997</v>
      </c>
      <c r="Y210" s="162">
        <v>39683</v>
      </c>
      <c r="Z210" s="162">
        <f t="shared" si="66"/>
        <v>37698.85</v>
      </c>
      <c r="AA210" s="162">
        <v>42078</v>
      </c>
      <c r="AB210" s="162">
        <f t="shared" si="66"/>
        <v>39974.1</v>
      </c>
      <c r="AC210" s="162">
        <v>58580</v>
      </c>
      <c r="AD210" s="162">
        <f t="shared" si="66"/>
        <v>55651</v>
      </c>
      <c r="AE210" s="162">
        <v>52152</v>
      </c>
      <c r="AF210" s="162">
        <f t="shared" si="66"/>
        <v>49544.4</v>
      </c>
      <c r="AG210" s="162">
        <v>47867</v>
      </c>
      <c r="AH210" s="162">
        <f t="shared" si="66"/>
        <v>45473.65</v>
      </c>
      <c r="AI210" s="162">
        <v>52152</v>
      </c>
      <c r="AJ210" s="162">
        <f t="shared" si="67"/>
        <v>49544.4</v>
      </c>
      <c r="AK210" s="162">
        <v>53439</v>
      </c>
      <c r="AL210" s="162">
        <f t="shared" si="68"/>
        <v>50767.05</v>
      </c>
      <c r="AM210" s="162">
        <v>115971</v>
      </c>
      <c r="AN210" s="162">
        <f t="shared" si="69"/>
        <v>110172.45</v>
      </c>
      <c r="AO210" s="162">
        <v>60094</v>
      </c>
      <c r="AP210" s="162">
        <f t="shared" si="70"/>
        <v>57089.3</v>
      </c>
      <c r="AQ210" s="162">
        <v>56954</v>
      </c>
      <c r="AR210" s="162">
        <f t="shared" si="71"/>
        <v>54106.3</v>
      </c>
      <c r="AS210" s="162">
        <v>65576</v>
      </c>
      <c r="AT210" s="162">
        <f t="shared" si="72"/>
        <v>62297.2</v>
      </c>
      <c r="AU210" s="162">
        <v>55800</v>
      </c>
      <c r="AV210" s="162">
        <f t="shared" si="73"/>
        <v>53010</v>
      </c>
      <c r="AW210" s="162">
        <v>106566</v>
      </c>
      <c r="AX210" s="162">
        <f t="shared" si="74"/>
        <v>101237.7</v>
      </c>
      <c r="AY210" s="162">
        <v>74617</v>
      </c>
      <c r="AZ210" s="162">
        <f t="shared" si="75"/>
        <v>70886.149999999994</v>
      </c>
    </row>
    <row r="211" spans="1:52" x14ac:dyDescent="0.2">
      <c r="A211" s="13">
        <v>185</v>
      </c>
      <c r="B211" s="6" t="s">
        <v>414</v>
      </c>
      <c r="C211" s="51">
        <v>1</v>
      </c>
      <c r="D211" s="80"/>
      <c r="E211" s="162">
        <v>220177</v>
      </c>
      <c r="F211" s="162">
        <f t="shared" si="65"/>
        <v>209168.15</v>
      </c>
      <c r="G211" s="162">
        <v>220177</v>
      </c>
      <c r="H211" s="162">
        <f t="shared" si="66"/>
        <v>209168.15</v>
      </c>
      <c r="I211" s="162">
        <v>172051</v>
      </c>
      <c r="J211" s="162">
        <f t="shared" si="66"/>
        <v>163448.45000000001</v>
      </c>
      <c r="K211" s="162">
        <v>272446</v>
      </c>
      <c r="L211" s="162">
        <f t="shared" si="66"/>
        <v>258823.7</v>
      </c>
      <c r="M211" s="162">
        <v>200371</v>
      </c>
      <c r="N211" s="162">
        <f t="shared" si="66"/>
        <v>190352.45</v>
      </c>
      <c r="O211" s="162">
        <v>121915</v>
      </c>
      <c r="P211" s="162">
        <f t="shared" si="66"/>
        <v>115819.25</v>
      </c>
      <c r="Q211" s="162">
        <v>233519</v>
      </c>
      <c r="R211" s="162">
        <f t="shared" si="66"/>
        <v>221843.05</v>
      </c>
      <c r="S211" s="162">
        <v>173834</v>
      </c>
      <c r="T211" s="162">
        <f t="shared" si="66"/>
        <v>165142.29999999999</v>
      </c>
      <c r="U211" s="162">
        <v>186148</v>
      </c>
      <c r="V211" s="162">
        <f t="shared" si="66"/>
        <v>176840.6</v>
      </c>
      <c r="W211" s="162">
        <v>233519</v>
      </c>
      <c r="X211" s="162">
        <f t="shared" si="66"/>
        <v>221843.05</v>
      </c>
      <c r="Y211" s="162">
        <v>266594</v>
      </c>
      <c r="Z211" s="162">
        <f t="shared" si="66"/>
        <v>253264.3</v>
      </c>
      <c r="AA211" s="162">
        <v>278046</v>
      </c>
      <c r="AB211" s="162">
        <f t="shared" si="66"/>
        <v>264143.7</v>
      </c>
      <c r="AC211" s="162">
        <v>172135</v>
      </c>
      <c r="AD211" s="162">
        <f t="shared" si="66"/>
        <v>163528.25</v>
      </c>
      <c r="AE211" s="162">
        <v>153916</v>
      </c>
      <c r="AF211" s="162">
        <f t="shared" si="66"/>
        <v>146220.20000000001</v>
      </c>
      <c r="AG211" s="162">
        <v>141775</v>
      </c>
      <c r="AH211" s="162">
        <f t="shared" si="66"/>
        <v>134686.25</v>
      </c>
      <c r="AI211" s="162">
        <v>153916</v>
      </c>
      <c r="AJ211" s="162">
        <f t="shared" si="67"/>
        <v>146220.20000000001</v>
      </c>
      <c r="AK211" s="162">
        <v>234265</v>
      </c>
      <c r="AL211" s="162">
        <f t="shared" si="68"/>
        <v>222551.75</v>
      </c>
      <c r="AM211" s="162">
        <v>390445</v>
      </c>
      <c r="AN211" s="162">
        <f t="shared" si="69"/>
        <v>370922.75</v>
      </c>
      <c r="AO211" s="162">
        <v>248768</v>
      </c>
      <c r="AP211" s="162">
        <f t="shared" si="70"/>
        <v>236329.60000000001</v>
      </c>
      <c r="AQ211" s="162">
        <v>225736</v>
      </c>
      <c r="AR211" s="162">
        <f t="shared" si="71"/>
        <v>214449.2</v>
      </c>
      <c r="AS211" s="162">
        <v>260716</v>
      </c>
      <c r="AT211" s="162">
        <f t="shared" si="72"/>
        <v>247680.2</v>
      </c>
      <c r="AU211" s="162">
        <v>483135</v>
      </c>
      <c r="AV211" s="162">
        <f t="shared" si="73"/>
        <v>458978.25</v>
      </c>
      <c r="AW211" s="162">
        <v>5897845</v>
      </c>
      <c r="AX211" s="162">
        <f t="shared" si="74"/>
        <v>5602952.75</v>
      </c>
      <c r="AY211" s="162">
        <v>493064</v>
      </c>
      <c r="AZ211" s="162">
        <f t="shared" si="75"/>
        <v>468410.8</v>
      </c>
    </row>
    <row r="212" spans="1:52" ht="17.25" x14ac:dyDescent="0.2">
      <c r="A212" s="13">
        <v>186</v>
      </c>
      <c r="B212" s="70" t="s">
        <v>415</v>
      </c>
      <c r="C212" s="51">
        <v>1</v>
      </c>
      <c r="D212" s="80"/>
      <c r="E212" s="162">
        <v>182592</v>
      </c>
      <c r="F212" s="162">
        <f t="shared" si="65"/>
        <v>173462.39999999999</v>
      </c>
      <c r="G212" s="162">
        <v>182592</v>
      </c>
      <c r="H212" s="162">
        <f t="shared" si="66"/>
        <v>173462.39999999999</v>
      </c>
      <c r="I212" s="162">
        <v>167331</v>
      </c>
      <c r="J212" s="162">
        <f t="shared" si="66"/>
        <v>158964.45000000001</v>
      </c>
      <c r="K212" s="162">
        <v>181141</v>
      </c>
      <c r="L212" s="162">
        <f t="shared" si="66"/>
        <v>172083.95</v>
      </c>
      <c r="M212" s="162">
        <v>173152</v>
      </c>
      <c r="N212" s="162">
        <f t="shared" si="66"/>
        <v>164494.39999999999</v>
      </c>
      <c r="O212" s="162">
        <v>132980</v>
      </c>
      <c r="P212" s="162">
        <f t="shared" si="66"/>
        <v>126331</v>
      </c>
      <c r="Q212" s="162">
        <v>182566</v>
      </c>
      <c r="R212" s="162">
        <f t="shared" si="66"/>
        <v>173437.7</v>
      </c>
      <c r="S212" s="162">
        <v>173677</v>
      </c>
      <c r="T212" s="162">
        <f t="shared" si="66"/>
        <v>164993.15</v>
      </c>
      <c r="U212" s="162">
        <v>184926</v>
      </c>
      <c r="V212" s="162">
        <f t="shared" si="66"/>
        <v>175679.7</v>
      </c>
      <c r="W212" s="162">
        <v>182566</v>
      </c>
      <c r="X212" s="162">
        <f t="shared" si="66"/>
        <v>173437.7</v>
      </c>
      <c r="Y212" s="162">
        <v>126792</v>
      </c>
      <c r="Z212" s="162">
        <f t="shared" si="66"/>
        <v>120452.4</v>
      </c>
      <c r="AA212" s="162">
        <v>133353</v>
      </c>
      <c r="AB212" s="162">
        <f t="shared" si="66"/>
        <v>126685.35</v>
      </c>
      <c r="AC212" s="162">
        <v>132403</v>
      </c>
      <c r="AD212" s="162">
        <f t="shared" si="66"/>
        <v>125782.85</v>
      </c>
      <c r="AE212" s="162">
        <v>121721</v>
      </c>
      <c r="AF212" s="162">
        <f t="shared" si="66"/>
        <v>115634.95</v>
      </c>
      <c r="AG212" s="162">
        <v>114599</v>
      </c>
      <c r="AH212" s="162">
        <f t="shared" si="66"/>
        <v>108869.05</v>
      </c>
      <c r="AI212" s="162">
        <v>121721</v>
      </c>
      <c r="AJ212" s="162">
        <f t="shared" si="67"/>
        <v>115634.95</v>
      </c>
      <c r="AK212" s="162">
        <v>163901</v>
      </c>
      <c r="AL212" s="162">
        <f t="shared" si="68"/>
        <v>155705.95000000001</v>
      </c>
      <c r="AM212" s="162">
        <v>323795</v>
      </c>
      <c r="AN212" s="162">
        <f t="shared" si="69"/>
        <v>307605.25</v>
      </c>
      <c r="AO212" s="162">
        <v>182031</v>
      </c>
      <c r="AP212" s="162">
        <f t="shared" si="70"/>
        <v>172929.45</v>
      </c>
      <c r="AQ212" s="162">
        <v>576149</v>
      </c>
      <c r="AR212" s="162">
        <f t="shared" si="71"/>
        <v>547341.55000000005</v>
      </c>
      <c r="AS212" s="162">
        <v>196962</v>
      </c>
      <c r="AT212" s="162">
        <f t="shared" si="72"/>
        <v>187113.9</v>
      </c>
      <c r="AU212" s="162">
        <v>321222</v>
      </c>
      <c r="AV212" s="162">
        <f t="shared" si="73"/>
        <v>305160.90000000002</v>
      </c>
      <c r="AW212" s="162">
        <v>322800</v>
      </c>
      <c r="AX212" s="162">
        <f t="shared" si="74"/>
        <v>306660</v>
      </c>
      <c r="AY212" s="162">
        <v>236477</v>
      </c>
      <c r="AZ212" s="162">
        <f t="shared" si="75"/>
        <v>224653.15</v>
      </c>
    </row>
    <row r="213" spans="1:52" x14ac:dyDescent="0.2">
      <c r="A213" s="13">
        <v>187</v>
      </c>
      <c r="B213" s="6" t="s">
        <v>416</v>
      </c>
      <c r="C213" s="51">
        <v>1</v>
      </c>
      <c r="D213" s="80"/>
      <c r="E213" s="162">
        <v>95186</v>
      </c>
      <c r="F213" s="162">
        <f t="shared" si="65"/>
        <v>90426.7</v>
      </c>
      <c r="G213" s="162">
        <v>95186</v>
      </c>
      <c r="H213" s="162">
        <f t="shared" si="66"/>
        <v>90426.7</v>
      </c>
      <c r="I213" s="162">
        <v>86952</v>
      </c>
      <c r="J213" s="162">
        <f t="shared" si="66"/>
        <v>82604.399999999994</v>
      </c>
      <c r="K213" s="162">
        <v>90641</v>
      </c>
      <c r="L213" s="162">
        <f t="shared" si="66"/>
        <v>86108.95</v>
      </c>
      <c r="M213" s="162">
        <v>78404</v>
      </c>
      <c r="N213" s="162">
        <f t="shared" si="66"/>
        <v>74483.8</v>
      </c>
      <c r="O213" s="162">
        <v>154849</v>
      </c>
      <c r="P213" s="162">
        <f t="shared" si="66"/>
        <v>147106.54999999999</v>
      </c>
      <c r="Q213" s="162">
        <v>78404</v>
      </c>
      <c r="R213" s="162">
        <f t="shared" si="66"/>
        <v>74483.8</v>
      </c>
      <c r="S213" s="162">
        <v>55486</v>
      </c>
      <c r="T213" s="162">
        <f t="shared" si="66"/>
        <v>52711.7</v>
      </c>
      <c r="U213" s="162">
        <v>57888</v>
      </c>
      <c r="V213" s="162">
        <f t="shared" si="66"/>
        <v>54993.599999999999</v>
      </c>
      <c r="W213" s="162">
        <v>78404</v>
      </c>
      <c r="X213" s="162">
        <f t="shared" si="66"/>
        <v>74483.8</v>
      </c>
      <c r="Y213" s="162">
        <v>132001</v>
      </c>
      <c r="Z213" s="162">
        <f t="shared" si="66"/>
        <v>125400.95</v>
      </c>
      <c r="AA213" s="162">
        <v>135762</v>
      </c>
      <c r="AB213" s="162">
        <f t="shared" si="66"/>
        <v>128973.9</v>
      </c>
      <c r="AC213" s="162">
        <v>49927</v>
      </c>
      <c r="AD213" s="162">
        <f t="shared" si="66"/>
        <v>47430.65</v>
      </c>
      <c r="AE213" s="162">
        <v>47158</v>
      </c>
      <c r="AF213" s="162">
        <f t="shared" si="66"/>
        <v>44800.1</v>
      </c>
      <c r="AG213" s="162">
        <v>45312</v>
      </c>
      <c r="AH213" s="162">
        <f t="shared" si="66"/>
        <v>43046.400000000001</v>
      </c>
      <c r="AI213" s="162">
        <v>47158</v>
      </c>
      <c r="AJ213" s="162">
        <f t="shared" si="67"/>
        <v>44800.1</v>
      </c>
      <c r="AK213" s="162">
        <v>92642</v>
      </c>
      <c r="AL213" s="162">
        <f t="shared" si="68"/>
        <v>88009.9</v>
      </c>
      <c r="AM213" s="162">
        <v>168795</v>
      </c>
      <c r="AN213" s="162">
        <f t="shared" si="69"/>
        <v>160355.25</v>
      </c>
      <c r="AO213" s="162">
        <v>103440</v>
      </c>
      <c r="AP213" s="162">
        <f t="shared" si="70"/>
        <v>98268</v>
      </c>
      <c r="AQ213" s="162">
        <v>135550</v>
      </c>
      <c r="AR213" s="162">
        <f t="shared" si="71"/>
        <v>128772.5</v>
      </c>
      <c r="AS213" s="162">
        <v>112335</v>
      </c>
      <c r="AT213" s="162">
        <f t="shared" si="72"/>
        <v>106718.25</v>
      </c>
      <c r="AU213" s="162">
        <v>160735</v>
      </c>
      <c r="AV213" s="162">
        <f t="shared" si="73"/>
        <v>152698.25</v>
      </c>
      <c r="AW213" s="162">
        <v>183433</v>
      </c>
      <c r="AX213" s="162">
        <f t="shared" si="74"/>
        <v>174261.35</v>
      </c>
      <c r="AY213" s="162">
        <v>240749</v>
      </c>
      <c r="AZ213" s="162">
        <f t="shared" si="75"/>
        <v>228711.55</v>
      </c>
    </row>
    <row r="214" spans="1:52" x14ac:dyDescent="0.2">
      <c r="A214" s="13">
        <v>188</v>
      </c>
      <c r="B214" s="6" t="s">
        <v>417</v>
      </c>
      <c r="C214" s="51">
        <v>1</v>
      </c>
      <c r="D214" s="80"/>
      <c r="E214" s="162">
        <v>244738</v>
      </c>
      <c r="F214" s="162">
        <f t="shared" si="65"/>
        <v>232501.1</v>
      </c>
      <c r="G214" s="162">
        <v>244738</v>
      </c>
      <c r="H214" s="162">
        <f t="shared" si="66"/>
        <v>232501.1</v>
      </c>
      <c r="I214" s="162">
        <v>213010</v>
      </c>
      <c r="J214" s="162">
        <f t="shared" si="66"/>
        <v>202359.5</v>
      </c>
      <c r="K214" s="162">
        <v>251731</v>
      </c>
      <c r="L214" s="162">
        <f t="shared" si="66"/>
        <v>239144.45</v>
      </c>
      <c r="M214" s="162">
        <v>213010</v>
      </c>
      <c r="N214" s="162">
        <f t="shared" si="66"/>
        <v>202359.5</v>
      </c>
      <c r="O214" s="162">
        <v>79278</v>
      </c>
      <c r="P214" s="162">
        <f t="shared" si="66"/>
        <v>75314.100000000006</v>
      </c>
      <c r="Q214" s="162">
        <v>244738</v>
      </c>
      <c r="R214" s="162">
        <f t="shared" si="66"/>
        <v>232501.1</v>
      </c>
      <c r="S214" s="162">
        <v>560965</v>
      </c>
      <c r="T214" s="162">
        <f t="shared" si="66"/>
        <v>532916.75</v>
      </c>
      <c r="U214" s="162">
        <v>535750</v>
      </c>
      <c r="V214" s="162">
        <f t="shared" si="66"/>
        <v>508962.5</v>
      </c>
      <c r="W214" s="162">
        <v>244738</v>
      </c>
      <c r="X214" s="162">
        <f t="shared" si="66"/>
        <v>232501.1</v>
      </c>
      <c r="Y214" s="162">
        <v>401336</v>
      </c>
      <c r="Z214" s="162">
        <f t="shared" si="66"/>
        <v>381269.2</v>
      </c>
      <c r="AA214" s="162">
        <v>423114</v>
      </c>
      <c r="AB214" s="162">
        <f t="shared" si="66"/>
        <v>401958.3</v>
      </c>
      <c r="AC214" s="162">
        <v>438222</v>
      </c>
      <c r="AD214" s="162">
        <f t="shared" si="66"/>
        <v>416310.9</v>
      </c>
      <c r="AE214" s="162">
        <v>400021</v>
      </c>
      <c r="AF214" s="162">
        <f t="shared" si="66"/>
        <v>380019.95</v>
      </c>
      <c r="AG214" s="162">
        <v>374555</v>
      </c>
      <c r="AH214" s="162">
        <f t="shared" ref="AH214:AH224" si="76">+IF(AG214="N/A","N/A",(AG214-(AG214*$E$1)))</f>
        <v>355827.25</v>
      </c>
      <c r="AI214" s="162">
        <v>400021</v>
      </c>
      <c r="AJ214" s="162">
        <f t="shared" si="67"/>
        <v>380019.95</v>
      </c>
      <c r="AK214" s="162">
        <v>434239</v>
      </c>
      <c r="AL214" s="162">
        <f t="shared" si="68"/>
        <v>412527.05</v>
      </c>
      <c r="AM214" s="162">
        <v>434000</v>
      </c>
      <c r="AN214" s="162">
        <f t="shared" si="69"/>
        <v>412300</v>
      </c>
      <c r="AO214" s="162">
        <v>478479</v>
      </c>
      <c r="AP214" s="162">
        <f t="shared" si="70"/>
        <v>454555.05</v>
      </c>
      <c r="AQ214" s="162">
        <v>613402</v>
      </c>
      <c r="AR214" s="162">
        <f t="shared" si="71"/>
        <v>582731.9</v>
      </c>
      <c r="AS214" s="162">
        <v>514930</v>
      </c>
      <c r="AT214" s="162">
        <f t="shared" si="72"/>
        <v>489183.5</v>
      </c>
      <c r="AU214" s="162">
        <v>446400</v>
      </c>
      <c r="AV214" s="162">
        <f t="shared" si="73"/>
        <v>424080</v>
      </c>
      <c r="AW214" s="162">
        <v>848498</v>
      </c>
      <c r="AX214" s="162">
        <f t="shared" si="74"/>
        <v>806073.1</v>
      </c>
      <c r="AY214" s="162">
        <v>750318</v>
      </c>
      <c r="AZ214" s="162">
        <f t="shared" si="75"/>
        <v>712802.1</v>
      </c>
    </row>
    <row r="215" spans="1:52" x14ac:dyDescent="0.2">
      <c r="A215" s="13">
        <v>189</v>
      </c>
      <c r="B215" s="6" t="s">
        <v>418</v>
      </c>
      <c r="C215" s="51">
        <v>1</v>
      </c>
      <c r="D215" s="80"/>
      <c r="E215" s="162">
        <v>348831</v>
      </c>
      <c r="F215" s="162">
        <f t="shared" si="65"/>
        <v>331389.45</v>
      </c>
      <c r="G215" s="162">
        <v>506163</v>
      </c>
      <c r="H215" s="162">
        <f t="shared" si="66"/>
        <v>480854.85</v>
      </c>
      <c r="I215" s="162">
        <v>280225</v>
      </c>
      <c r="J215" s="162">
        <f t="shared" si="66"/>
        <v>266213.75</v>
      </c>
      <c r="K215" s="162">
        <v>251731</v>
      </c>
      <c r="L215" s="162">
        <f t="shared" si="66"/>
        <v>239144.45</v>
      </c>
      <c r="M215" s="162">
        <v>345728</v>
      </c>
      <c r="N215" s="162">
        <f t="shared" si="66"/>
        <v>328441.59999999998</v>
      </c>
      <c r="O215" s="162">
        <v>244738</v>
      </c>
      <c r="P215" s="162">
        <f t="shared" si="66"/>
        <v>232501.1</v>
      </c>
      <c r="Q215" s="162">
        <v>313912</v>
      </c>
      <c r="R215" s="162">
        <f t="shared" si="66"/>
        <v>298216.40000000002</v>
      </c>
      <c r="S215" s="162">
        <v>184847</v>
      </c>
      <c r="T215" s="162">
        <f t="shared" si="66"/>
        <v>175604.65</v>
      </c>
      <c r="U215" s="162">
        <v>197214</v>
      </c>
      <c r="V215" s="162">
        <f t="shared" si="66"/>
        <v>187353.3</v>
      </c>
      <c r="W215" s="162">
        <v>313912</v>
      </c>
      <c r="X215" s="162">
        <f t="shared" si="66"/>
        <v>298216.40000000002</v>
      </c>
      <c r="Y215" s="162">
        <v>130673</v>
      </c>
      <c r="Z215" s="162">
        <f t="shared" si="66"/>
        <v>124139.35</v>
      </c>
      <c r="AA215" s="162">
        <v>137622</v>
      </c>
      <c r="AB215" s="162">
        <f t="shared" si="66"/>
        <v>130740.9</v>
      </c>
      <c r="AC215" s="162">
        <v>132403</v>
      </c>
      <c r="AD215" s="162">
        <f t="shared" si="66"/>
        <v>125782.85</v>
      </c>
      <c r="AE215" s="162">
        <v>121721</v>
      </c>
      <c r="AF215" s="162">
        <f t="shared" si="66"/>
        <v>115634.95</v>
      </c>
      <c r="AG215" s="162">
        <v>114599</v>
      </c>
      <c r="AH215" s="162">
        <f t="shared" si="76"/>
        <v>108869.05</v>
      </c>
      <c r="AI215" s="162">
        <v>121721</v>
      </c>
      <c r="AJ215" s="162">
        <f t="shared" si="67"/>
        <v>115634.95</v>
      </c>
      <c r="AK215" s="162">
        <v>256051</v>
      </c>
      <c r="AL215" s="162">
        <f t="shared" si="68"/>
        <v>243248.45</v>
      </c>
      <c r="AM215" s="162">
        <v>897590</v>
      </c>
      <c r="AN215" s="162">
        <f t="shared" si="69"/>
        <v>852710.5</v>
      </c>
      <c r="AO215" s="162">
        <v>268845</v>
      </c>
      <c r="AP215" s="162">
        <f t="shared" si="70"/>
        <v>255402.75</v>
      </c>
      <c r="AQ215" s="162">
        <v>229792</v>
      </c>
      <c r="AR215" s="162">
        <f t="shared" si="71"/>
        <v>218302.4</v>
      </c>
      <c r="AS215" s="162">
        <v>279386</v>
      </c>
      <c r="AT215" s="162">
        <f t="shared" si="72"/>
        <v>265416.7</v>
      </c>
      <c r="AU215" s="162">
        <v>446400</v>
      </c>
      <c r="AV215" s="162">
        <f t="shared" si="73"/>
        <v>424080</v>
      </c>
      <c r="AW215" s="162">
        <v>1589642</v>
      </c>
      <c r="AX215" s="162">
        <f t="shared" si="74"/>
        <v>1510159.9</v>
      </c>
      <c r="AY215" s="162">
        <v>244048</v>
      </c>
      <c r="AZ215" s="162">
        <f t="shared" si="75"/>
        <v>231845.6</v>
      </c>
    </row>
    <row r="216" spans="1:52" x14ac:dyDescent="0.2">
      <c r="A216" s="13">
        <v>190</v>
      </c>
      <c r="B216" s="6" t="s">
        <v>419</v>
      </c>
      <c r="C216" s="51">
        <v>1</v>
      </c>
      <c r="D216" s="80"/>
      <c r="E216" s="162">
        <v>315747</v>
      </c>
      <c r="F216" s="162">
        <f t="shared" si="65"/>
        <v>299959.65000000002</v>
      </c>
      <c r="G216" s="162">
        <v>85728</v>
      </c>
      <c r="H216" s="162">
        <f t="shared" si="66"/>
        <v>81441.600000000006</v>
      </c>
      <c r="I216" s="162">
        <v>282393</v>
      </c>
      <c r="J216" s="162">
        <f t="shared" si="66"/>
        <v>268273.34999999998</v>
      </c>
      <c r="K216" s="162">
        <v>299691</v>
      </c>
      <c r="L216" s="162">
        <f t="shared" si="66"/>
        <v>284706.45</v>
      </c>
      <c r="M216" s="162">
        <v>302551</v>
      </c>
      <c r="N216" s="162">
        <f t="shared" si="66"/>
        <v>287423.45</v>
      </c>
      <c r="O216" s="162">
        <v>237082</v>
      </c>
      <c r="P216" s="162">
        <f t="shared" si="66"/>
        <v>225227.9</v>
      </c>
      <c r="Q216" s="162">
        <v>235036</v>
      </c>
      <c r="R216" s="162">
        <f t="shared" si="66"/>
        <v>223284.2</v>
      </c>
      <c r="S216" s="162">
        <v>213078</v>
      </c>
      <c r="T216" s="162">
        <f t="shared" si="66"/>
        <v>202424.1</v>
      </c>
      <c r="U216" s="162">
        <v>223021</v>
      </c>
      <c r="V216" s="162">
        <f t="shared" si="66"/>
        <v>211869.95</v>
      </c>
      <c r="W216" s="162">
        <v>235036</v>
      </c>
      <c r="X216" s="162">
        <f t="shared" si="66"/>
        <v>223284.2</v>
      </c>
      <c r="Y216" s="162">
        <v>439463</v>
      </c>
      <c r="Z216" s="162">
        <f t="shared" si="66"/>
        <v>417489.85</v>
      </c>
      <c r="AA216" s="162">
        <v>460358</v>
      </c>
      <c r="AB216" s="162">
        <f t="shared" si="66"/>
        <v>437340.1</v>
      </c>
      <c r="AC216" s="162">
        <v>317898</v>
      </c>
      <c r="AD216" s="162">
        <f t="shared" si="66"/>
        <v>302003.09999999998</v>
      </c>
      <c r="AE216" s="162">
        <v>287255</v>
      </c>
      <c r="AF216" s="162">
        <f t="shared" si="66"/>
        <v>272892.25</v>
      </c>
      <c r="AG216" s="162">
        <v>266828</v>
      </c>
      <c r="AH216" s="162">
        <f t="shared" si="76"/>
        <v>253486.6</v>
      </c>
      <c r="AI216" s="162">
        <v>287255</v>
      </c>
      <c r="AJ216" s="162">
        <f t="shared" si="67"/>
        <v>272892.25</v>
      </c>
      <c r="AK216" s="162">
        <v>280851</v>
      </c>
      <c r="AL216" s="162">
        <f t="shared" si="68"/>
        <v>266808.45</v>
      </c>
      <c r="AM216" s="162">
        <v>152024</v>
      </c>
      <c r="AN216" s="162">
        <f t="shared" si="69"/>
        <v>144422.79999999999</v>
      </c>
      <c r="AO216" s="162">
        <v>310367</v>
      </c>
      <c r="AP216" s="162">
        <f t="shared" si="70"/>
        <v>294848.65000000002</v>
      </c>
      <c r="AQ216" s="162">
        <v>237291</v>
      </c>
      <c r="AR216" s="162">
        <f t="shared" si="71"/>
        <v>225426.45</v>
      </c>
      <c r="AS216" s="162">
        <v>334680</v>
      </c>
      <c r="AT216" s="162">
        <f t="shared" si="72"/>
        <v>317946</v>
      </c>
      <c r="AU216" s="162">
        <v>531449</v>
      </c>
      <c r="AV216" s="162">
        <f t="shared" si="73"/>
        <v>504876.55</v>
      </c>
      <c r="AW216" s="162">
        <v>18984524</v>
      </c>
      <c r="AX216" s="162">
        <f t="shared" si="74"/>
        <v>18035297.800000001</v>
      </c>
      <c r="AY216" s="162">
        <v>816363</v>
      </c>
      <c r="AZ216" s="162">
        <f t="shared" si="75"/>
        <v>775544.85</v>
      </c>
    </row>
    <row r="217" spans="1:52" x14ac:dyDescent="0.2">
      <c r="A217" s="13">
        <v>191</v>
      </c>
      <c r="B217" s="111" t="s">
        <v>487</v>
      </c>
      <c r="C217" s="112">
        <v>1</v>
      </c>
      <c r="D217" s="80"/>
      <c r="E217" s="162">
        <v>280488</v>
      </c>
      <c r="F217" s="162">
        <f t="shared" si="65"/>
        <v>266463.59999999998</v>
      </c>
      <c r="G217" s="162">
        <v>280488</v>
      </c>
      <c r="H217" s="162">
        <f t="shared" si="66"/>
        <v>266463.59999999998</v>
      </c>
      <c r="I217" s="162">
        <v>24474</v>
      </c>
      <c r="J217" s="162">
        <f t="shared" si="66"/>
        <v>23250.3</v>
      </c>
      <c r="K217" s="88" t="s">
        <v>8</v>
      </c>
      <c r="L217" s="88" t="str">
        <f t="shared" si="66"/>
        <v>N/A</v>
      </c>
      <c r="M217" s="88" t="s">
        <v>8</v>
      </c>
      <c r="N217" s="88" t="str">
        <f t="shared" si="66"/>
        <v>N/A</v>
      </c>
      <c r="O217" s="88" t="s">
        <v>8</v>
      </c>
      <c r="P217" s="88" t="str">
        <f t="shared" si="66"/>
        <v>N/A</v>
      </c>
      <c r="Q217" s="162">
        <v>214216</v>
      </c>
      <c r="R217" s="162">
        <f t="shared" si="66"/>
        <v>203505.2</v>
      </c>
      <c r="S217" s="162">
        <v>195791</v>
      </c>
      <c r="T217" s="162">
        <f t="shared" si="66"/>
        <v>186001.45</v>
      </c>
      <c r="U217" s="88" t="s">
        <v>8</v>
      </c>
      <c r="V217" s="88" t="str">
        <f t="shared" si="66"/>
        <v>N/A</v>
      </c>
      <c r="W217" s="162">
        <v>214216</v>
      </c>
      <c r="X217" s="162">
        <f t="shared" si="66"/>
        <v>203505.2</v>
      </c>
      <c r="Y217" s="162">
        <v>207189</v>
      </c>
      <c r="Z217" s="162">
        <f t="shared" si="66"/>
        <v>196829.55</v>
      </c>
      <c r="AA217" s="162">
        <v>213223</v>
      </c>
      <c r="AB217" s="162">
        <f t="shared" si="66"/>
        <v>202561.85</v>
      </c>
      <c r="AC217" s="162">
        <v>231785</v>
      </c>
      <c r="AD217" s="162">
        <f t="shared" si="66"/>
        <v>220195.75</v>
      </c>
      <c r="AE217" s="88" t="s">
        <v>8</v>
      </c>
      <c r="AF217" s="88" t="str">
        <f t="shared" si="66"/>
        <v>N/A</v>
      </c>
      <c r="AG217" s="88" t="s">
        <v>8</v>
      </c>
      <c r="AH217" s="88" t="str">
        <f t="shared" si="76"/>
        <v>N/A</v>
      </c>
      <c r="AI217" s="88" t="s">
        <v>8</v>
      </c>
      <c r="AJ217" s="88" t="str">
        <f t="shared" si="67"/>
        <v>N/A</v>
      </c>
      <c r="AK217" s="162">
        <v>466270</v>
      </c>
      <c r="AL217" s="162">
        <f t="shared" si="68"/>
        <v>442956.5</v>
      </c>
      <c r="AM217" s="162">
        <v>497395</v>
      </c>
      <c r="AN217" s="162">
        <f t="shared" si="69"/>
        <v>472525.25</v>
      </c>
      <c r="AO217" s="162">
        <v>522641</v>
      </c>
      <c r="AP217" s="162">
        <f t="shared" si="70"/>
        <v>496508.95</v>
      </c>
      <c r="AQ217" s="162">
        <v>226614</v>
      </c>
      <c r="AR217" s="162">
        <f t="shared" si="71"/>
        <v>215283.3</v>
      </c>
      <c r="AS217" s="162">
        <v>569087</v>
      </c>
      <c r="AT217" s="162">
        <f t="shared" si="72"/>
        <v>540632.65</v>
      </c>
      <c r="AU217" s="85" t="s">
        <v>8</v>
      </c>
      <c r="AV217" s="85" t="str">
        <f t="shared" si="73"/>
        <v>N/A</v>
      </c>
      <c r="AW217" s="162">
        <v>926810</v>
      </c>
      <c r="AX217" s="162">
        <f t="shared" si="74"/>
        <v>880469.5</v>
      </c>
      <c r="AY217" s="162">
        <v>378113</v>
      </c>
      <c r="AZ217" s="162">
        <f t="shared" si="75"/>
        <v>359207.35</v>
      </c>
    </row>
    <row r="218" spans="1:52" x14ac:dyDescent="0.2">
      <c r="A218" s="13">
        <v>192</v>
      </c>
      <c r="B218" s="111" t="s">
        <v>488</v>
      </c>
      <c r="C218" s="112">
        <v>1</v>
      </c>
      <c r="D218" s="80"/>
      <c r="E218" s="162">
        <v>265809</v>
      </c>
      <c r="F218" s="162">
        <f t="shared" si="65"/>
        <v>252518.55</v>
      </c>
      <c r="G218" s="162">
        <v>302520</v>
      </c>
      <c r="H218" s="162">
        <f t="shared" si="66"/>
        <v>287394</v>
      </c>
      <c r="I218" s="162">
        <v>148381</v>
      </c>
      <c r="J218" s="162">
        <f t="shared" si="66"/>
        <v>140961.95000000001</v>
      </c>
      <c r="K218" s="162">
        <v>296010</v>
      </c>
      <c r="L218" s="162">
        <f t="shared" si="66"/>
        <v>281209.5</v>
      </c>
      <c r="M218" s="162">
        <v>92686</v>
      </c>
      <c r="N218" s="162">
        <f t="shared" si="66"/>
        <v>88051.7</v>
      </c>
      <c r="O218" s="162">
        <v>107895</v>
      </c>
      <c r="P218" s="162">
        <f t="shared" si="66"/>
        <v>102500.25</v>
      </c>
      <c r="Q218" s="162">
        <v>148806</v>
      </c>
      <c r="R218" s="162">
        <f t="shared" si="66"/>
        <v>141365.70000000001</v>
      </c>
      <c r="S218" s="162">
        <v>130970</v>
      </c>
      <c r="T218" s="162">
        <f t="shared" si="66"/>
        <v>124421.5</v>
      </c>
      <c r="U218" s="162">
        <v>133120</v>
      </c>
      <c r="V218" s="162">
        <f t="shared" si="66"/>
        <v>126464</v>
      </c>
      <c r="W218" s="162">
        <v>148806</v>
      </c>
      <c r="X218" s="162">
        <f t="shared" si="66"/>
        <v>141365.70000000001</v>
      </c>
      <c r="Y218" s="162">
        <v>157622</v>
      </c>
      <c r="Z218" s="162">
        <f t="shared" si="66"/>
        <v>149740.9</v>
      </c>
      <c r="AA218" s="162">
        <v>168494</v>
      </c>
      <c r="AB218" s="162">
        <f t="shared" si="66"/>
        <v>160069.29999999999</v>
      </c>
      <c r="AC218" s="162">
        <v>172610</v>
      </c>
      <c r="AD218" s="162">
        <f t="shared" si="66"/>
        <v>163979.5</v>
      </c>
      <c r="AE218" s="162">
        <v>154061</v>
      </c>
      <c r="AF218" s="162">
        <f t="shared" si="66"/>
        <v>146357.95000000001</v>
      </c>
      <c r="AG218" s="162">
        <v>141695</v>
      </c>
      <c r="AH218" s="162">
        <f t="shared" si="76"/>
        <v>134610.25</v>
      </c>
      <c r="AI218" s="162">
        <v>154061</v>
      </c>
      <c r="AJ218" s="162">
        <f t="shared" si="67"/>
        <v>146357.95000000001</v>
      </c>
      <c r="AK218" s="162">
        <v>122422</v>
      </c>
      <c r="AL218" s="162">
        <f t="shared" si="68"/>
        <v>116300.9</v>
      </c>
      <c r="AM218" s="162">
        <v>536466</v>
      </c>
      <c r="AN218" s="162">
        <f t="shared" si="69"/>
        <v>509642.7</v>
      </c>
      <c r="AO218" s="162">
        <v>135391</v>
      </c>
      <c r="AP218" s="162">
        <f t="shared" si="70"/>
        <v>128621.45</v>
      </c>
      <c r="AQ218" s="162">
        <v>170303</v>
      </c>
      <c r="AR218" s="162">
        <f t="shared" si="71"/>
        <v>161787.85</v>
      </c>
      <c r="AS218" s="162">
        <v>146074</v>
      </c>
      <c r="AT218" s="162">
        <f t="shared" si="72"/>
        <v>138770.29999999999</v>
      </c>
      <c r="AU218" s="162">
        <v>524921</v>
      </c>
      <c r="AV218" s="162">
        <f t="shared" si="73"/>
        <v>498674.95</v>
      </c>
      <c r="AW218" s="162">
        <v>240092</v>
      </c>
      <c r="AX218" s="162">
        <f t="shared" si="74"/>
        <v>228087.4</v>
      </c>
      <c r="AY218" s="162">
        <v>298794</v>
      </c>
      <c r="AZ218" s="162">
        <f t="shared" si="75"/>
        <v>283854.3</v>
      </c>
    </row>
    <row r="219" spans="1:52" x14ac:dyDescent="0.2">
      <c r="A219" s="13">
        <v>193</v>
      </c>
      <c r="B219" s="111" t="s">
        <v>489</v>
      </c>
      <c r="C219" s="112">
        <v>1</v>
      </c>
      <c r="D219" s="80"/>
      <c r="E219" s="162">
        <v>1412105</v>
      </c>
      <c r="F219" s="162">
        <f t="shared" si="65"/>
        <v>1341499.75</v>
      </c>
      <c r="G219" s="162">
        <v>1412105</v>
      </c>
      <c r="H219" s="162">
        <f t="shared" si="66"/>
        <v>1341499.75</v>
      </c>
      <c r="I219" s="162">
        <v>1412105</v>
      </c>
      <c r="J219" s="162">
        <f t="shared" si="66"/>
        <v>1341499.75</v>
      </c>
      <c r="K219" s="162">
        <v>1258655</v>
      </c>
      <c r="L219" s="162">
        <f t="shared" si="66"/>
        <v>1195722.25</v>
      </c>
      <c r="M219" s="162">
        <v>1049823</v>
      </c>
      <c r="N219" s="162">
        <f t="shared" si="66"/>
        <v>997331.85</v>
      </c>
      <c r="O219" s="162">
        <v>485526</v>
      </c>
      <c r="P219" s="162">
        <f t="shared" si="66"/>
        <v>461249.7</v>
      </c>
      <c r="Q219" s="162">
        <v>1383978</v>
      </c>
      <c r="R219" s="162">
        <f t="shared" si="66"/>
        <v>1314779.1000000001</v>
      </c>
      <c r="S219" s="162">
        <v>784142</v>
      </c>
      <c r="T219" s="162">
        <f t="shared" si="66"/>
        <v>744934.9</v>
      </c>
      <c r="U219" s="162">
        <v>728709</v>
      </c>
      <c r="V219" s="162">
        <f t="shared" si="66"/>
        <v>692273.55</v>
      </c>
      <c r="W219" s="162">
        <v>1383978</v>
      </c>
      <c r="X219" s="162">
        <f t="shared" si="66"/>
        <v>1314779.1000000001</v>
      </c>
      <c r="Y219" s="162">
        <v>1435134</v>
      </c>
      <c r="Z219" s="162">
        <f t="shared" si="66"/>
        <v>1363377.3</v>
      </c>
      <c r="AA219" s="162">
        <v>1484249</v>
      </c>
      <c r="AB219" s="162">
        <f t="shared" si="66"/>
        <v>1410036.55</v>
      </c>
      <c r="AC219" s="162">
        <v>1548304</v>
      </c>
      <c r="AD219" s="162">
        <f t="shared" si="66"/>
        <v>1470888.8</v>
      </c>
      <c r="AE219" s="162">
        <v>1457657</v>
      </c>
      <c r="AF219" s="162">
        <f t="shared" si="66"/>
        <v>1384774.15</v>
      </c>
      <c r="AG219" s="162">
        <v>1397225</v>
      </c>
      <c r="AH219" s="162">
        <f t="shared" si="76"/>
        <v>1327363.75</v>
      </c>
      <c r="AI219" s="162">
        <v>1457657</v>
      </c>
      <c r="AJ219" s="162">
        <f t="shared" si="67"/>
        <v>1384774.15</v>
      </c>
      <c r="AK219" s="162">
        <v>1394598</v>
      </c>
      <c r="AL219" s="162">
        <f t="shared" si="68"/>
        <v>1324868.1000000001</v>
      </c>
      <c r="AM219" s="162">
        <v>2504118</v>
      </c>
      <c r="AN219" s="162">
        <f t="shared" si="69"/>
        <v>2378912.1</v>
      </c>
      <c r="AO219" s="162">
        <v>1474119</v>
      </c>
      <c r="AP219" s="162">
        <f t="shared" si="70"/>
        <v>1400413.05</v>
      </c>
      <c r="AQ219" s="162">
        <v>1380721</v>
      </c>
      <c r="AR219" s="162">
        <f t="shared" si="71"/>
        <v>1311684.95</v>
      </c>
      <c r="AS219" s="162">
        <v>1539639</v>
      </c>
      <c r="AT219" s="162">
        <f t="shared" si="72"/>
        <v>1462657.05</v>
      </c>
      <c r="AU219" s="162">
        <v>2232000</v>
      </c>
      <c r="AV219" s="162">
        <f t="shared" si="73"/>
        <v>2120400</v>
      </c>
      <c r="AW219" s="162">
        <v>2614087</v>
      </c>
      <c r="AX219" s="162">
        <f t="shared" si="74"/>
        <v>2483382.65</v>
      </c>
      <c r="AY219" s="162">
        <v>2632052</v>
      </c>
      <c r="AZ219" s="162">
        <f t="shared" si="75"/>
        <v>2500449.4</v>
      </c>
    </row>
    <row r="220" spans="1:52" x14ac:dyDescent="0.2">
      <c r="A220" s="13">
        <v>194</v>
      </c>
      <c r="B220" s="111" t="s">
        <v>491</v>
      </c>
      <c r="C220" s="112">
        <v>1</v>
      </c>
      <c r="D220" s="80"/>
      <c r="E220" s="162">
        <v>49367</v>
      </c>
      <c r="F220" s="162">
        <f t="shared" si="65"/>
        <v>46898.65</v>
      </c>
      <c r="G220" s="162">
        <v>49367</v>
      </c>
      <c r="H220" s="162">
        <f t="shared" si="66"/>
        <v>46898.65</v>
      </c>
      <c r="I220" s="162">
        <v>49367</v>
      </c>
      <c r="J220" s="162">
        <f t="shared" si="66"/>
        <v>46898.65</v>
      </c>
      <c r="K220" s="162">
        <v>49367</v>
      </c>
      <c r="L220" s="162">
        <f t="shared" si="66"/>
        <v>46898.65</v>
      </c>
      <c r="M220" s="162">
        <v>49367</v>
      </c>
      <c r="N220" s="162">
        <f t="shared" si="66"/>
        <v>46898.65</v>
      </c>
      <c r="O220" s="162">
        <v>49367</v>
      </c>
      <c r="P220" s="162">
        <f t="shared" si="66"/>
        <v>46898.65</v>
      </c>
      <c r="Q220" s="162">
        <v>681895</v>
      </c>
      <c r="R220" s="162">
        <f t="shared" si="66"/>
        <v>647800.25</v>
      </c>
      <c r="S220" s="162">
        <v>49367</v>
      </c>
      <c r="T220" s="162">
        <f t="shared" si="66"/>
        <v>46898.65</v>
      </c>
      <c r="U220" s="162">
        <v>49367</v>
      </c>
      <c r="V220" s="162">
        <f t="shared" si="66"/>
        <v>46898.65</v>
      </c>
      <c r="W220" s="162">
        <v>49367</v>
      </c>
      <c r="X220" s="162">
        <f t="shared" si="66"/>
        <v>46898.65</v>
      </c>
      <c r="Y220" s="162">
        <v>49367</v>
      </c>
      <c r="Z220" s="162">
        <f t="shared" si="66"/>
        <v>46898.65</v>
      </c>
      <c r="AA220" s="162">
        <v>49367</v>
      </c>
      <c r="AB220" s="162">
        <f t="shared" si="66"/>
        <v>46898.65</v>
      </c>
      <c r="AC220" s="162">
        <v>49367</v>
      </c>
      <c r="AD220" s="162">
        <f t="shared" si="66"/>
        <v>46898.65</v>
      </c>
      <c r="AE220" s="162">
        <v>49367</v>
      </c>
      <c r="AF220" s="162">
        <f t="shared" si="66"/>
        <v>46898.65</v>
      </c>
      <c r="AG220" s="162">
        <v>49367</v>
      </c>
      <c r="AH220" s="162">
        <f t="shared" si="76"/>
        <v>46898.65</v>
      </c>
      <c r="AI220" s="162">
        <v>49367</v>
      </c>
      <c r="AJ220" s="162">
        <f t="shared" si="67"/>
        <v>46898.65</v>
      </c>
      <c r="AK220" s="162">
        <v>49367</v>
      </c>
      <c r="AL220" s="162">
        <f t="shared" si="68"/>
        <v>46898.65</v>
      </c>
      <c r="AM220" s="162">
        <v>87544</v>
      </c>
      <c r="AN220" s="162">
        <f t="shared" si="69"/>
        <v>83166.8</v>
      </c>
      <c r="AO220" s="162">
        <v>49367</v>
      </c>
      <c r="AP220" s="162">
        <f t="shared" si="70"/>
        <v>46898.65</v>
      </c>
      <c r="AQ220" s="162">
        <v>49367</v>
      </c>
      <c r="AR220" s="162">
        <f t="shared" si="71"/>
        <v>46898.65</v>
      </c>
      <c r="AS220" s="162">
        <v>49367</v>
      </c>
      <c r="AT220" s="162">
        <f t="shared" si="72"/>
        <v>46898.65</v>
      </c>
      <c r="AU220" s="162">
        <v>87544</v>
      </c>
      <c r="AV220" s="162">
        <f t="shared" si="73"/>
        <v>83166.8</v>
      </c>
      <c r="AW220" s="162">
        <v>87544</v>
      </c>
      <c r="AX220" s="162">
        <f t="shared" si="74"/>
        <v>83166.8</v>
      </c>
      <c r="AY220" s="162">
        <v>87544</v>
      </c>
      <c r="AZ220" s="162">
        <f t="shared" si="75"/>
        <v>83166.8</v>
      </c>
    </row>
    <row r="221" spans="1:52" x14ac:dyDescent="0.2">
      <c r="A221" s="13">
        <v>195</v>
      </c>
      <c r="B221" s="111" t="s">
        <v>518</v>
      </c>
      <c r="C221" s="49">
        <v>1</v>
      </c>
      <c r="D221" s="80"/>
      <c r="E221" s="162">
        <v>1352600</v>
      </c>
      <c r="F221" s="162">
        <f t="shared" si="65"/>
        <v>1284970</v>
      </c>
      <c r="G221" s="162">
        <v>1352600</v>
      </c>
      <c r="H221" s="162">
        <f t="shared" si="66"/>
        <v>1284970</v>
      </c>
      <c r="I221" s="162">
        <v>1352600</v>
      </c>
      <c r="J221" s="162">
        <f t="shared" si="66"/>
        <v>1284970</v>
      </c>
      <c r="K221" s="162">
        <v>1352600</v>
      </c>
      <c r="L221" s="162">
        <f t="shared" si="66"/>
        <v>1284970</v>
      </c>
      <c r="M221" s="162">
        <v>980000</v>
      </c>
      <c r="N221" s="162">
        <f t="shared" si="66"/>
        <v>931000</v>
      </c>
      <c r="O221" s="162">
        <v>980000</v>
      </c>
      <c r="P221" s="162">
        <f t="shared" si="66"/>
        <v>931000</v>
      </c>
      <c r="Q221" s="162">
        <v>1352600</v>
      </c>
      <c r="R221" s="162">
        <f t="shared" si="66"/>
        <v>1284970</v>
      </c>
      <c r="S221" s="162">
        <v>1352600</v>
      </c>
      <c r="T221" s="162">
        <f t="shared" si="66"/>
        <v>1284970</v>
      </c>
      <c r="U221" s="162">
        <v>980000</v>
      </c>
      <c r="V221" s="162">
        <f t="shared" si="66"/>
        <v>931000</v>
      </c>
      <c r="W221" s="162">
        <v>1352600</v>
      </c>
      <c r="X221" s="162">
        <f t="shared" si="66"/>
        <v>1284970</v>
      </c>
      <c r="Y221" s="162">
        <v>1352600</v>
      </c>
      <c r="Z221" s="162">
        <f t="shared" si="66"/>
        <v>1284970</v>
      </c>
      <c r="AA221" s="162">
        <v>1352600</v>
      </c>
      <c r="AB221" s="162">
        <f t="shared" si="66"/>
        <v>1284970</v>
      </c>
      <c r="AC221" s="162">
        <v>1352600</v>
      </c>
      <c r="AD221" s="162">
        <f t="shared" si="66"/>
        <v>1284970</v>
      </c>
      <c r="AE221" s="162">
        <v>980000</v>
      </c>
      <c r="AF221" s="162">
        <f t="shared" si="66"/>
        <v>931000</v>
      </c>
      <c r="AG221" s="162">
        <v>980000</v>
      </c>
      <c r="AH221" s="162">
        <f t="shared" si="76"/>
        <v>931000</v>
      </c>
      <c r="AI221" s="162">
        <v>980000</v>
      </c>
      <c r="AJ221" s="162">
        <f t="shared" si="67"/>
        <v>931000</v>
      </c>
      <c r="AK221" s="162">
        <v>980000</v>
      </c>
      <c r="AL221" s="162">
        <f t="shared" si="68"/>
        <v>931000</v>
      </c>
      <c r="AM221" s="162">
        <v>1352600</v>
      </c>
      <c r="AN221" s="162">
        <f t="shared" si="69"/>
        <v>1284970</v>
      </c>
      <c r="AO221" s="162">
        <v>1325625</v>
      </c>
      <c r="AP221" s="162">
        <f t="shared" si="70"/>
        <v>1259343.75</v>
      </c>
      <c r="AQ221" s="162">
        <v>1325625</v>
      </c>
      <c r="AR221" s="162">
        <f t="shared" si="71"/>
        <v>1259343.75</v>
      </c>
      <c r="AS221" s="162">
        <v>1325625</v>
      </c>
      <c r="AT221" s="162">
        <f t="shared" si="72"/>
        <v>1259343.75</v>
      </c>
      <c r="AU221" s="162">
        <v>1352600</v>
      </c>
      <c r="AV221" s="162">
        <f t="shared" si="73"/>
        <v>1284970</v>
      </c>
      <c r="AW221" s="162">
        <v>2548985</v>
      </c>
      <c r="AX221" s="162">
        <f t="shared" si="74"/>
        <v>2421535.75</v>
      </c>
      <c r="AY221" s="162">
        <v>1352600</v>
      </c>
      <c r="AZ221" s="162">
        <f t="shared" si="75"/>
        <v>1284970</v>
      </c>
    </row>
    <row r="222" spans="1:52" x14ac:dyDescent="0.2">
      <c r="A222" s="13">
        <v>196</v>
      </c>
      <c r="B222" s="111" t="s">
        <v>520</v>
      </c>
      <c r="C222" s="112">
        <v>1</v>
      </c>
      <c r="D222" s="80"/>
      <c r="E222" s="162">
        <v>690000</v>
      </c>
      <c r="F222" s="162">
        <f t="shared" si="65"/>
        <v>655500</v>
      </c>
      <c r="G222" s="162">
        <v>690000</v>
      </c>
      <c r="H222" s="162">
        <f t="shared" si="66"/>
        <v>655500</v>
      </c>
      <c r="I222" s="162">
        <v>690000</v>
      </c>
      <c r="J222" s="162">
        <f t="shared" si="66"/>
        <v>655500</v>
      </c>
      <c r="K222" s="162">
        <v>690000</v>
      </c>
      <c r="L222" s="162">
        <f t="shared" si="66"/>
        <v>655500</v>
      </c>
      <c r="M222" s="162">
        <v>690000</v>
      </c>
      <c r="N222" s="162">
        <f t="shared" si="66"/>
        <v>655500</v>
      </c>
      <c r="O222" s="162">
        <v>690000</v>
      </c>
      <c r="P222" s="162">
        <f t="shared" si="66"/>
        <v>655500</v>
      </c>
      <c r="Q222" s="162">
        <v>690000</v>
      </c>
      <c r="R222" s="162">
        <f t="shared" si="66"/>
        <v>655500</v>
      </c>
      <c r="S222" s="162">
        <v>690000</v>
      </c>
      <c r="T222" s="162">
        <f t="shared" si="66"/>
        <v>655500</v>
      </c>
      <c r="U222" s="162">
        <v>690000</v>
      </c>
      <c r="V222" s="162">
        <f t="shared" si="66"/>
        <v>655500</v>
      </c>
      <c r="W222" s="162">
        <v>690000</v>
      </c>
      <c r="X222" s="162">
        <f t="shared" si="66"/>
        <v>655500</v>
      </c>
      <c r="Y222" s="162">
        <v>690000</v>
      </c>
      <c r="Z222" s="162">
        <f t="shared" si="66"/>
        <v>655500</v>
      </c>
      <c r="AA222" s="162">
        <v>690000</v>
      </c>
      <c r="AB222" s="162">
        <f t="shared" si="66"/>
        <v>655500</v>
      </c>
      <c r="AC222" s="162">
        <v>690000</v>
      </c>
      <c r="AD222" s="162">
        <f t="shared" si="66"/>
        <v>655500</v>
      </c>
      <c r="AE222" s="162">
        <v>690000</v>
      </c>
      <c r="AF222" s="162">
        <f t="shared" si="66"/>
        <v>655500</v>
      </c>
      <c r="AG222" s="162">
        <v>690000</v>
      </c>
      <c r="AH222" s="162">
        <f t="shared" si="76"/>
        <v>655500</v>
      </c>
      <c r="AI222" s="162">
        <v>690000</v>
      </c>
      <c r="AJ222" s="162">
        <f t="shared" si="67"/>
        <v>655500</v>
      </c>
      <c r="AK222" s="162">
        <v>690000</v>
      </c>
      <c r="AL222" s="162">
        <f t="shared" si="68"/>
        <v>655500</v>
      </c>
      <c r="AM222" s="162">
        <v>690000</v>
      </c>
      <c r="AN222" s="162">
        <f t="shared" si="69"/>
        <v>655500</v>
      </c>
      <c r="AO222" s="162">
        <v>690000</v>
      </c>
      <c r="AP222" s="162">
        <f t="shared" si="70"/>
        <v>655500</v>
      </c>
      <c r="AQ222" s="162">
        <v>690000</v>
      </c>
      <c r="AR222" s="162">
        <f t="shared" si="71"/>
        <v>655500</v>
      </c>
      <c r="AS222" s="162">
        <v>690000</v>
      </c>
      <c r="AT222" s="162">
        <f t="shared" si="72"/>
        <v>655500</v>
      </c>
      <c r="AU222" s="162">
        <v>690000</v>
      </c>
      <c r="AV222" s="162">
        <f t="shared" si="73"/>
        <v>655500</v>
      </c>
      <c r="AW222" s="162">
        <v>690000</v>
      </c>
      <c r="AX222" s="162">
        <f t="shared" si="74"/>
        <v>655500</v>
      </c>
      <c r="AY222" s="162">
        <v>690000</v>
      </c>
      <c r="AZ222" s="162">
        <f t="shared" si="75"/>
        <v>655500</v>
      </c>
    </row>
    <row r="223" spans="1:52" x14ac:dyDescent="0.2">
      <c r="A223" s="13">
        <v>197</v>
      </c>
      <c r="B223" s="111" t="s">
        <v>521</v>
      </c>
      <c r="C223" s="112">
        <v>1</v>
      </c>
      <c r="D223" s="80"/>
      <c r="E223" s="162">
        <v>7589600</v>
      </c>
      <c r="F223" s="162">
        <f t="shared" si="65"/>
        <v>7210120</v>
      </c>
      <c r="G223" s="162">
        <v>7589600</v>
      </c>
      <c r="H223" s="162">
        <f t="shared" si="66"/>
        <v>7210120</v>
      </c>
      <c r="I223" s="162">
        <v>7589600</v>
      </c>
      <c r="J223" s="162">
        <f t="shared" si="66"/>
        <v>7210120</v>
      </c>
      <c r="K223" s="162">
        <v>11250325</v>
      </c>
      <c r="L223" s="162">
        <f t="shared" si="66"/>
        <v>10687808.75</v>
      </c>
      <c r="M223" s="162">
        <v>5890000</v>
      </c>
      <c r="N223" s="162">
        <f t="shared" si="66"/>
        <v>5595500</v>
      </c>
      <c r="O223" s="162">
        <v>5890000</v>
      </c>
      <c r="P223" s="162">
        <f t="shared" si="66"/>
        <v>5595500</v>
      </c>
      <c r="Q223" s="162">
        <v>7589600</v>
      </c>
      <c r="R223" s="162">
        <f t="shared" si="66"/>
        <v>7210120</v>
      </c>
      <c r="S223" s="162">
        <v>9856855</v>
      </c>
      <c r="T223" s="162">
        <f t="shared" si="66"/>
        <v>9364012.25</v>
      </c>
      <c r="U223" s="162">
        <v>4589500</v>
      </c>
      <c r="V223" s="162">
        <f t="shared" si="66"/>
        <v>4360025</v>
      </c>
      <c r="W223" s="162">
        <v>8578985</v>
      </c>
      <c r="X223" s="162">
        <f t="shared" si="66"/>
        <v>8150035.75</v>
      </c>
      <c r="Y223" s="162">
        <v>9856855</v>
      </c>
      <c r="Z223" s="162">
        <f t="shared" si="66"/>
        <v>9364012.25</v>
      </c>
      <c r="AA223" s="162">
        <v>10258480</v>
      </c>
      <c r="AB223" s="162">
        <f t="shared" si="66"/>
        <v>9745556</v>
      </c>
      <c r="AC223" s="162">
        <v>7584580</v>
      </c>
      <c r="AD223" s="162">
        <f t="shared" si="66"/>
        <v>7205351</v>
      </c>
      <c r="AE223" s="162">
        <v>5890256</v>
      </c>
      <c r="AF223" s="162">
        <f t="shared" si="66"/>
        <v>5595743.2000000002</v>
      </c>
      <c r="AG223" s="162">
        <v>5890256</v>
      </c>
      <c r="AH223" s="162">
        <f t="shared" si="76"/>
        <v>5595743.2000000002</v>
      </c>
      <c r="AI223" s="162">
        <v>5890256</v>
      </c>
      <c r="AJ223" s="162">
        <f t="shared" si="67"/>
        <v>5595743.2000000002</v>
      </c>
      <c r="AK223" s="162">
        <v>9859895</v>
      </c>
      <c r="AL223" s="162">
        <f t="shared" si="68"/>
        <v>9366900.25</v>
      </c>
      <c r="AM223" s="162">
        <v>7589600</v>
      </c>
      <c r="AN223" s="162">
        <f t="shared" si="69"/>
        <v>7210120</v>
      </c>
      <c r="AO223" s="162">
        <v>11245885</v>
      </c>
      <c r="AP223" s="162">
        <f t="shared" si="70"/>
        <v>10683590.75</v>
      </c>
      <c r="AQ223" s="162">
        <v>11245885</v>
      </c>
      <c r="AR223" s="162">
        <f t="shared" si="71"/>
        <v>10683590.75</v>
      </c>
      <c r="AS223" s="162">
        <v>11245885</v>
      </c>
      <c r="AT223" s="162">
        <f t="shared" si="72"/>
        <v>10683590.75</v>
      </c>
      <c r="AU223" s="162">
        <v>11250325</v>
      </c>
      <c r="AV223" s="162">
        <f t="shared" si="73"/>
        <v>10687808.75</v>
      </c>
      <c r="AW223" s="162">
        <v>11245885</v>
      </c>
      <c r="AX223" s="162">
        <f t="shared" si="74"/>
        <v>10683590.75</v>
      </c>
      <c r="AY223" s="162">
        <v>10258480</v>
      </c>
      <c r="AZ223" s="162">
        <f t="shared" si="75"/>
        <v>9745556</v>
      </c>
    </row>
    <row r="224" spans="1:52" ht="57.75" customHeight="1" x14ac:dyDescent="0.2">
      <c r="A224" s="13">
        <v>198</v>
      </c>
      <c r="B224" s="111" t="s">
        <v>492</v>
      </c>
      <c r="C224" s="112">
        <v>1</v>
      </c>
      <c r="D224" s="80"/>
      <c r="E224" s="162">
        <v>228551</v>
      </c>
      <c r="F224" s="162">
        <f t="shared" si="65"/>
        <v>217123.45</v>
      </c>
      <c r="G224" s="162">
        <v>228551</v>
      </c>
      <c r="H224" s="162">
        <f t="shared" si="66"/>
        <v>217123.45</v>
      </c>
      <c r="I224" s="162">
        <v>228551</v>
      </c>
      <c r="J224" s="162">
        <f t="shared" si="66"/>
        <v>217123.45</v>
      </c>
      <c r="K224" s="162">
        <v>228551</v>
      </c>
      <c r="L224" s="162">
        <f t="shared" si="66"/>
        <v>217123.45</v>
      </c>
      <c r="M224" s="162">
        <v>228551</v>
      </c>
      <c r="N224" s="162">
        <f t="shared" si="66"/>
        <v>217123.45</v>
      </c>
      <c r="O224" s="162">
        <v>228551</v>
      </c>
      <c r="P224" s="162">
        <f t="shared" si="66"/>
        <v>217123.45</v>
      </c>
      <c r="Q224" s="162">
        <v>228551</v>
      </c>
      <c r="R224" s="162">
        <f t="shared" si="66"/>
        <v>217123.45</v>
      </c>
      <c r="S224" s="162">
        <v>228551</v>
      </c>
      <c r="T224" s="162">
        <f t="shared" si="66"/>
        <v>217123.45</v>
      </c>
      <c r="U224" s="162">
        <v>228551</v>
      </c>
      <c r="V224" s="162">
        <f t="shared" si="66"/>
        <v>217123.45</v>
      </c>
      <c r="W224" s="162">
        <v>228551</v>
      </c>
      <c r="X224" s="162">
        <f t="shared" si="66"/>
        <v>217123.45</v>
      </c>
      <c r="Y224" s="162">
        <v>228551</v>
      </c>
      <c r="Z224" s="162">
        <f t="shared" si="66"/>
        <v>217123.45</v>
      </c>
      <c r="AA224" s="162">
        <v>228551</v>
      </c>
      <c r="AB224" s="162">
        <f t="shared" si="66"/>
        <v>217123.45</v>
      </c>
      <c r="AC224" s="162">
        <v>228551</v>
      </c>
      <c r="AD224" s="162">
        <f t="shared" si="66"/>
        <v>217123.45</v>
      </c>
      <c r="AE224" s="162">
        <v>228551</v>
      </c>
      <c r="AF224" s="162">
        <f t="shared" si="66"/>
        <v>217123.45</v>
      </c>
      <c r="AG224" s="162">
        <v>228551</v>
      </c>
      <c r="AH224" s="162">
        <f t="shared" si="76"/>
        <v>217123.45</v>
      </c>
      <c r="AI224" s="162">
        <v>228551</v>
      </c>
      <c r="AJ224" s="162">
        <f t="shared" si="67"/>
        <v>217123.45</v>
      </c>
      <c r="AK224" s="162">
        <v>228551</v>
      </c>
      <c r="AL224" s="162">
        <f t="shared" si="68"/>
        <v>217123.45</v>
      </c>
      <c r="AM224" s="162">
        <v>405294</v>
      </c>
      <c r="AN224" s="162">
        <f t="shared" si="69"/>
        <v>385029.3</v>
      </c>
      <c r="AO224" s="162">
        <v>228551</v>
      </c>
      <c r="AP224" s="162">
        <f t="shared" si="70"/>
        <v>217123.45</v>
      </c>
      <c r="AQ224" s="162">
        <v>228551</v>
      </c>
      <c r="AR224" s="162">
        <f t="shared" si="71"/>
        <v>217123.45</v>
      </c>
      <c r="AS224" s="162">
        <v>228551</v>
      </c>
      <c r="AT224" s="162">
        <f t="shared" si="72"/>
        <v>217123.45</v>
      </c>
      <c r="AU224" s="162">
        <v>405294</v>
      </c>
      <c r="AV224" s="162">
        <f t="shared" si="73"/>
        <v>385029.3</v>
      </c>
      <c r="AW224" s="162">
        <v>405294</v>
      </c>
      <c r="AX224" s="162">
        <f t="shared" si="74"/>
        <v>385029.3</v>
      </c>
      <c r="AY224" s="162">
        <v>405294</v>
      </c>
      <c r="AZ224" s="162">
        <f t="shared" si="75"/>
        <v>385029.3</v>
      </c>
    </row>
    <row r="225" spans="1:52" ht="13.5" thickBot="1" x14ac:dyDescent="0.25">
      <c r="A225" s="109"/>
      <c r="B225" s="71" t="s">
        <v>145</v>
      </c>
      <c r="C225" s="110"/>
      <c r="D225" s="81"/>
      <c r="E225" s="87">
        <v>76499230</v>
      </c>
      <c r="F225" s="87">
        <f>SUM(F14:F224)</f>
        <v>72674268.500000015</v>
      </c>
      <c r="G225" s="87">
        <v>74644637</v>
      </c>
      <c r="H225" s="87">
        <f>SUM(H14:H224)</f>
        <v>70912405.150000021</v>
      </c>
      <c r="I225" s="87">
        <v>66179680</v>
      </c>
      <c r="J225" s="87">
        <f>SUM(J14:J224)</f>
        <v>62870695.999999993</v>
      </c>
      <c r="K225" s="87">
        <v>87011048</v>
      </c>
      <c r="L225" s="87">
        <f>SUM(L14:L224)</f>
        <v>82660495.599999994</v>
      </c>
      <c r="M225" s="87">
        <v>57749770</v>
      </c>
      <c r="N225" s="87">
        <f>SUM(N14:N224)</f>
        <v>54862281.499999985</v>
      </c>
      <c r="O225" s="87">
        <v>62174803</v>
      </c>
      <c r="P225" s="87">
        <f>SUM(P14:P224)</f>
        <v>59066062.850000001</v>
      </c>
      <c r="Q225" s="87">
        <v>62412383</v>
      </c>
      <c r="R225" s="87">
        <f>SUM(R14:R224)</f>
        <v>59291763.849999994</v>
      </c>
      <c r="S225" s="87">
        <v>82348219</v>
      </c>
      <c r="T225" s="87">
        <f>SUM(T14:T224)</f>
        <v>78230808.050000027</v>
      </c>
      <c r="U225" s="87">
        <v>47257478</v>
      </c>
      <c r="V225" s="87">
        <f>SUM(V14:V224)</f>
        <v>44894604.100000024</v>
      </c>
      <c r="W225" s="87">
        <v>63162298</v>
      </c>
      <c r="X225" s="87">
        <f>SUM(X14:X224)</f>
        <v>60004183.100000009</v>
      </c>
      <c r="Y225" s="87">
        <v>77798382</v>
      </c>
      <c r="Z225" s="87">
        <f>SUM(Z14:Z224)</f>
        <v>73908462.899999961</v>
      </c>
      <c r="AA225" s="87">
        <v>80669147</v>
      </c>
      <c r="AB225" s="87">
        <f>SUM(AB14:AB224)</f>
        <v>76635689.649999991</v>
      </c>
      <c r="AC225" s="87">
        <v>78867214</v>
      </c>
      <c r="AD225" s="87">
        <f>SUM(AD14:AD224)</f>
        <v>74923853.299999982</v>
      </c>
      <c r="AE225" s="87">
        <v>60291214</v>
      </c>
      <c r="AF225" s="87">
        <f>SUM(AF14:AF224)</f>
        <v>57276653.300000049</v>
      </c>
      <c r="AG225" s="87">
        <v>58346032</v>
      </c>
      <c r="AH225" s="87">
        <f>SUM(AH14:AH224)</f>
        <v>55428730.399999984</v>
      </c>
      <c r="AI225" s="87">
        <v>60769630</v>
      </c>
      <c r="AJ225" s="87">
        <f>SUM(AJ14:AJ224)</f>
        <v>57731148.500000052</v>
      </c>
      <c r="AK225" s="87">
        <v>73646983</v>
      </c>
      <c r="AL225" s="87">
        <f>SUM(AL14:AL224)</f>
        <v>69964633.850000039</v>
      </c>
      <c r="AM225" s="87">
        <v>112492897</v>
      </c>
      <c r="AN225" s="87">
        <f>SUM(AN14:AN224)</f>
        <v>106868252.15000001</v>
      </c>
      <c r="AO225" s="87">
        <v>83354390</v>
      </c>
      <c r="AP225" s="87">
        <f>SUM(AP14:AP224)</f>
        <v>79186670.500000015</v>
      </c>
      <c r="AQ225" s="87">
        <v>80562120</v>
      </c>
      <c r="AR225" s="87">
        <f>SUM(AR14:AR224)</f>
        <v>76534014.000000015</v>
      </c>
      <c r="AS225" s="87">
        <v>83826451</v>
      </c>
      <c r="AT225" s="87">
        <f>SUM(AT14:AT224)</f>
        <v>79635128.449999943</v>
      </c>
      <c r="AU225" s="87">
        <v>125271993</v>
      </c>
      <c r="AV225" s="87">
        <f>SUM(AV14:AV224)</f>
        <v>119008393.35000001</v>
      </c>
      <c r="AW225" s="87">
        <v>285456415</v>
      </c>
      <c r="AX225" s="87">
        <f>SUM(AX14:AX224)</f>
        <v>271183594.24999994</v>
      </c>
      <c r="AY225" s="87">
        <v>122568590</v>
      </c>
      <c r="AZ225" s="87">
        <f>SUM(AZ14:AZ224)</f>
        <v>116440160.49999999</v>
      </c>
    </row>
    <row r="226" spans="1:52" x14ac:dyDescent="0.2">
      <c r="G226" s="7"/>
      <c r="H226" s="7"/>
      <c r="I226" s="7"/>
      <c r="J226" s="7"/>
      <c r="K226" s="2"/>
      <c r="L226" s="2"/>
      <c r="M226" s="2"/>
      <c r="N226" s="2"/>
      <c r="O226" s="2"/>
      <c r="P226" s="2"/>
      <c r="Q226" s="2"/>
      <c r="R226" s="2"/>
      <c r="S226" s="2"/>
      <c r="T226" s="2"/>
      <c r="U226" s="2"/>
      <c r="V226" s="2"/>
      <c r="W226" s="2"/>
      <c r="X226" s="2"/>
      <c r="Y226" s="213"/>
      <c r="Z226" s="186"/>
      <c r="AA226" s="213"/>
      <c r="AB226" s="186"/>
      <c r="AC226" s="213"/>
      <c r="AD226" s="186"/>
      <c r="AE226" s="2"/>
      <c r="AF226" s="2"/>
      <c r="AG226" s="2"/>
      <c r="AH226" s="2"/>
      <c r="AI226" s="2"/>
      <c r="AJ226" s="2"/>
      <c r="AK226" s="213"/>
      <c r="AL226" s="186"/>
      <c r="AM226" s="213"/>
      <c r="AN226" s="186"/>
      <c r="AO226" s="213"/>
      <c r="AP226" s="186"/>
      <c r="AQ226" s="213"/>
      <c r="AR226" s="186"/>
      <c r="AS226" s="213"/>
      <c r="AT226" s="186"/>
      <c r="AU226" s="159"/>
      <c r="AV226" s="186"/>
      <c r="AW226" s="159"/>
      <c r="AX226" s="186"/>
      <c r="AY226" s="159"/>
      <c r="AZ226" s="186"/>
    </row>
    <row r="227" spans="1:52" s="168" customFormat="1" ht="21.75" customHeight="1" x14ac:dyDescent="0.2">
      <c r="A227" s="216" t="s">
        <v>145</v>
      </c>
      <c r="B227" s="216"/>
      <c r="D227" s="169"/>
      <c r="E227" s="170">
        <v>2063361004</v>
      </c>
      <c r="F227" s="170">
        <f>+F225+H225+J225+L225+N225+P225+R225+T225+V225+X225+Z225+AB225+AD225+AF225+AH225+AJ225+AL225+AN225+AP225+AR225+AT225+AV225+AX225+AZ225</f>
        <v>1960192953.8000002</v>
      </c>
      <c r="G227" s="7"/>
      <c r="H227" s="7"/>
      <c r="I227" s="7"/>
      <c r="J227" s="7"/>
      <c r="K227" s="169"/>
      <c r="L227" s="169"/>
      <c r="M227" s="169"/>
      <c r="N227" s="169"/>
      <c r="O227" s="169"/>
      <c r="P227" s="169"/>
      <c r="Q227" s="169"/>
      <c r="R227" s="169"/>
      <c r="S227" s="169"/>
      <c r="T227" s="169"/>
      <c r="U227" s="169"/>
      <c r="V227" s="169"/>
      <c r="W227" s="169"/>
      <c r="X227" s="169"/>
      <c r="Y227" s="214"/>
      <c r="Z227" s="187"/>
      <c r="AA227" s="214"/>
      <c r="AB227" s="187"/>
      <c r="AC227" s="214"/>
      <c r="AD227" s="187"/>
      <c r="AE227" s="169"/>
      <c r="AF227" s="169"/>
      <c r="AG227" s="169"/>
      <c r="AH227" s="169"/>
      <c r="AI227" s="169"/>
      <c r="AJ227" s="169"/>
      <c r="AK227" s="214"/>
      <c r="AL227" s="187"/>
      <c r="AM227" s="214"/>
      <c r="AN227" s="187"/>
      <c r="AO227" s="214"/>
      <c r="AP227" s="187"/>
      <c r="AQ227" s="214"/>
      <c r="AR227" s="187"/>
      <c r="AS227" s="214"/>
      <c r="AT227" s="187"/>
      <c r="AU227" s="171"/>
      <c r="AV227" s="171"/>
      <c r="AW227" s="171"/>
      <c r="AX227" s="171"/>
      <c r="AY227" s="171"/>
      <c r="AZ227" s="171"/>
    </row>
    <row r="228" spans="1:52" ht="12.75" customHeight="1" x14ac:dyDescent="0.2">
      <c r="G228" s="7"/>
      <c r="H228" s="7"/>
      <c r="I228" s="7"/>
      <c r="J228" s="7"/>
      <c r="K228" s="2"/>
      <c r="L228" s="2"/>
      <c r="M228" s="2"/>
      <c r="N228" s="2"/>
      <c r="O228" s="2"/>
      <c r="P228" s="2"/>
      <c r="Q228" s="2"/>
      <c r="R228" s="2"/>
      <c r="S228" s="2"/>
      <c r="T228" s="2"/>
      <c r="U228" s="2"/>
      <c r="V228" s="2"/>
      <c r="W228" s="2"/>
      <c r="X228" s="2"/>
      <c r="Y228" s="214"/>
      <c r="Z228" s="187"/>
      <c r="AA228" s="214"/>
      <c r="AB228" s="187"/>
      <c r="AC228" s="214"/>
      <c r="AD228" s="187"/>
      <c r="AE228" s="2"/>
      <c r="AF228" s="2"/>
      <c r="AG228" s="2"/>
      <c r="AH228" s="2"/>
      <c r="AI228" s="2"/>
      <c r="AJ228" s="2"/>
      <c r="AK228" s="214"/>
      <c r="AL228" s="187"/>
      <c r="AM228" s="214"/>
      <c r="AN228" s="187"/>
      <c r="AO228" s="214"/>
      <c r="AP228" s="187"/>
      <c r="AQ228" s="214"/>
      <c r="AR228" s="187"/>
      <c r="AS228" s="214"/>
      <c r="AT228" s="187"/>
      <c r="AU228" s="160"/>
      <c r="AV228" s="187"/>
      <c r="AW228" s="160"/>
      <c r="AX228" s="187"/>
      <c r="AY228" s="160"/>
      <c r="AZ228" s="187"/>
    </row>
    <row r="229" spans="1:52" x14ac:dyDescent="0.2">
      <c r="G229" s="7"/>
      <c r="H229" s="7"/>
      <c r="I229" s="7"/>
      <c r="J229" s="7"/>
    </row>
    <row r="230" spans="1:52" x14ac:dyDescent="0.2">
      <c r="F230" s="202"/>
      <c r="H230" s="202"/>
      <c r="J230" s="202"/>
      <c r="L230" s="202"/>
      <c r="N230" s="202"/>
      <c r="P230" s="202"/>
      <c r="R230" s="202"/>
      <c r="T230" s="202"/>
      <c r="V230" s="202"/>
      <c r="X230" s="202"/>
      <c r="Z230" s="202"/>
      <c r="AB230" s="202"/>
      <c r="AD230" s="202"/>
      <c r="AF230" s="202"/>
      <c r="AH230" s="202"/>
      <c r="AJ230" s="202"/>
      <c r="AL230" s="202"/>
      <c r="AN230" s="202"/>
      <c r="AP230" s="202"/>
      <c r="AR230" s="202"/>
      <c r="AT230" s="202"/>
      <c r="AV230" s="202"/>
      <c r="AW230" s="205"/>
      <c r="AX230" s="205"/>
      <c r="AZ230" s="202"/>
    </row>
    <row r="231" spans="1:52" x14ac:dyDescent="0.2">
      <c r="F231" s="202"/>
      <c r="H231" s="202"/>
      <c r="J231" s="202"/>
      <c r="L231" s="202"/>
      <c r="N231" s="202"/>
      <c r="P231" s="202"/>
      <c r="R231" s="202"/>
      <c r="T231" s="202"/>
      <c r="V231" s="202"/>
      <c r="X231" s="202"/>
      <c r="Z231" s="202"/>
      <c r="AB231" s="202"/>
      <c r="AD231" s="202"/>
      <c r="AF231" s="202"/>
      <c r="AH231" s="202"/>
      <c r="AJ231" s="202"/>
      <c r="AL231" s="202"/>
      <c r="AN231" s="202"/>
      <c r="AP231" s="202"/>
      <c r="AR231" s="202"/>
      <c r="AT231" s="202"/>
      <c r="AV231" s="202"/>
      <c r="AX231" s="202"/>
      <c r="AZ231" s="202"/>
    </row>
    <row r="235" spans="1:52" x14ac:dyDescent="0.2">
      <c r="G235" s="2"/>
      <c r="H235" s="2"/>
      <c r="I235" s="2"/>
      <c r="J235" s="2"/>
      <c r="K235" s="2"/>
      <c r="L235" s="2"/>
    </row>
    <row r="236" spans="1:52" x14ac:dyDescent="0.2">
      <c r="G236" s="2"/>
      <c r="H236" s="2"/>
      <c r="I236" s="2"/>
      <c r="J236" s="2"/>
      <c r="K236" s="2"/>
      <c r="L236" s="2"/>
    </row>
    <row r="237" spans="1:52" x14ac:dyDescent="0.2">
      <c r="G237" s="7"/>
      <c r="H237" s="7"/>
      <c r="I237" s="7"/>
      <c r="J237" s="7"/>
      <c r="K237" s="2"/>
      <c r="L237" s="2"/>
    </row>
    <row r="238" spans="1:52" x14ac:dyDescent="0.2">
      <c r="G238" s="7"/>
      <c r="H238" s="7"/>
      <c r="I238" s="7"/>
      <c r="J238" s="7"/>
      <c r="K238" s="2"/>
      <c r="L238" s="2"/>
    </row>
    <row r="239" spans="1:52" x14ac:dyDescent="0.2">
      <c r="G239" s="7"/>
      <c r="H239" s="7"/>
      <c r="I239" s="7"/>
      <c r="J239" s="7"/>
      <c r="K239" s="2"/>
      <c r="L239" s="2"/>
    </row>
    <row r="240" spans="1:52" x14ac:dyDescent="0.2">
      <c r="G240" s="7"/>
      <c r="H240" s="7"/>
      <c r="I240" s="7"/>
      <c r="J240" s="7"/>
      <c r="K240" s="2"/>
      <c r="L240" s="2"/>
    </row>
    <row r="241" spans="7:12" x14ac:dyDescent="0.2">
      <c r="G241" s="7"/>
      <c r="H241" s="7"/>
      <c r="I241" s="7"/>
      <c r="J241" s="7"/>
      <c r="K241" s="2"/>
      <c r="L241" s="2"/>
    </row>
    <row r="242" spans="7:12" x14ac:dyDescent="0.2">
      <c r="G242" s="7"/>
      <c r="H242" s="7"/>
      <c r="I242" s="7"/>
      <c r="J242" s="7"/>
      <c r="K242" s="2"/>
      <c r="L242" s="2"/>
    </row>
    <row r="243" spans="7:12" x14ac:dyDescent="0.2">
      <c r="G243" s="7"/>
      <c r="H243" s="7"/>
      <c r="I243" s="7"/>
      <c r="J243" s="7"/>
      <c r="K243" s="2"/>
      <c r="L243" s="2"/>
    </row>
    <row r="244" spans="7:12" x14ac:dyDescent="0.2">
      <c r="G244" s="7"/>
      <c r="H244" s="7"/>
      <c r="I244" s="7"/>
      <c r="J244" s="7"/>
      <c r="K244" s="2"/>
      <c r="L244" s="2"/>
    </row>
    <row r="245" spans="7:12" x14ac:dyDescent="0.2">
      <c r="G245" s="7"/>
      <c r="H245" s="7"/>
      <c r="I245" s="7"/>
      <c r="J245" s="7"/>
      <c r="K245" s="2"/>
      <c r="L245" s="2"/>
    </row>
    <row r="246" spans="7:12" x14ac:dyDescent="0.2">
      <c r="G246" s="7"/>
      <c r="H246" s="7"/>
      <c r="I246" s="7"/>
      <c r="J246" s="7"/>
      <c r="K246" s="2"/>
      <c r="L246" s="2"/>
    </row>
    <row r="247" spans="7:12" x14ac:dyDescent="0.2">
      <c r="G247" s="7"/>
      <c r="H247" s="7"/>
      <c r="I247" s="7"/>
      <c r="J247" s="7"/>
      <c r="K247" s="2"/>
      <c r="L247" s="2"/>
    </row>
    <row r="248" spans="7:12" x14ac:dyDescent="0.2">
      <c r="G248" s="7"/>
      <c r="H248" s="7"/>
      <c r="I248" s="7"/>
      <c r="J248" s="7"/>
      <c r="K248" s="2"/>
      <c r="L248" s="2"/>
    </row>
    <row r="249" spans="7:12" x14ac:dyDescent="0.2">
      <c r="G249" s="7"/>
      <c r="H249" s="7"/>
      <c r="I249" s="7"/>
      <c r="J249" s="7"/>
      <c r="K249" s="2"/>
      <c r="L249" s="2"/>
    </row>
    <row r="250" spans="7:12" x14ac:dyDescent="0.2">
      <c r="G250" s="7"/>
      <c r="H250" s="7"/>
      <c r="I250" s="7"/>
      <c r="J250" s="7"/>
      <c r="K250" s="2"/>
      <c r="L250" s="2"/>
    </row>
    <row r="251" spans="7:12" x14ac:dyDescent="0.2">
      <c r="G251" s="7"/>
      <c r="H251" s="7"/>
      <c r="I251" s="7"/>
      <c r="J251" s="7"/>
      <c r="K251" s="2"/>
      <c r="L251" s="2"/>
    </row>
    <row r="252" spans="7:12" x14ac:dyDescent="0.2">
      <c r="G252" s="2"/>
      <c r="H252" s="2"/>
      <c r="I252" s="2"/>
      <c r="J252" s="2"/>
      <c r="K252" s="2"/>
      <c r="L252" s="2"/>
    </row>
    <row r="253" spans="7:12" x14ac:dyDescent="0.2">
      <c r="G253" s="2"/>
      <c r="H253" s="2"/>
      <c r="I253" s="2"/>
      <c r="J253" s="2"/>
      <c r="K253" s="2"/>
      <c r="L253" s="2"/>
    </row>
    <row r="254" spans="7:12" x14ac:dyDescent="0.2">
      <c r="G254" s="2"/>
      <c r="H254" s="2"/>
      <c r="I254" s="2"/>
      <c r="J254" s="2"/>
      <c r="K254" s="2"/>
      <c r="L254" s="2"/>
    </row>
    <row r="255" spans="7:12" x14ac:dyDescent="0.2">
      <c r="G255" s="2"/>
      <c r="H255" s="2"/>
      <c r="I255" s="2"/>
      <c r="J255" s="2"/>
      <c r="K255" s="2"/>
      <c r="L255" s="2"/>
    </row>
    <row r="256" spans="7:12" x14ac:dyDescent="0.2">
      <c r="G256" s="2"/>
      <c r="H256" s="2"/>
      <c r="I256" s="2"/>
      <c r="J256" s="2"/>
      <c r="K256" s="2"/>
      <c r="L256" s="2"/>
    </row>
    <row r="257" spans="7:12" x14ac:dyDescent="0.2">
      <c r="G257" s="2"/>
      <c r="H257" s="2"/>
      <c r="I257" s="2"/>
      <c r="J257" s="2"/>
      <c r="K257" s="2"/>
      <c r="L257" s="2"/>
    </row>
    <row r="258" spans="7:12" x14ac:dyDescent="0.2">
      <c r="G258" s="2"/>
      <c r="H258" s="2"/>
      <c r="I258" s="2"/>
      <c r="J258" s="2"/>
      <c r="K258" s="2"/>
      <c r="L258" s="2"/>
    </row>
    <row r="259" spans="7:12" x14ac:dyDescent="0.2">
      <c r="G259" s="2"/>
      <c r="H259" s="2"/>
      <c r="I259" s="2"/>
      <c r="J259" s="2"/>
      <c r="K259" s="2"/>
      <c r="L259" s="2"/>
    </row>
    <row r="260" spans="7:12" x14ac:dyDescent="0.2">
      <c r="G260" s="2"/>
      <c r="H260" s="2"/>
      <c r="I260" s="2"/>
      <c r="J260" s="2"/>
      <c r="K260" s="2"/>
      <c r="L260" s="2"/>
    </row>
    <row r="261" spans="7:12" x14ac:dyDescent="0.2">
      <c r="G261" s="2"/>
      <c r="H261" s="2"/>
      <c r="I261" s="2"/>
      <c r="J261" s="2"/>
      <c r="K261" s="2"/>
      <c r="L261" s="2"/>
    </row>
    <row r="262" spans="7:12" x14ac:dyDescent="0.2">
      <c r="G262" s="2"/>
      <c r="H262" s="2"/>
      <c r="I262" s="2"/>
      <c r="J262" s="2"/>
      <c r="K262" s="2"/>
      <c r="L262" s="2"/>
    </row>
    <row r="263" spans="7:12" x14ac:dyDescent="0.2">
      <c r="G263" s="2"/>
      <c r="H263" s="2"/>
      <c r="I263" s="2"/>
      <c r="J263" s="2"/>
      <c r="K263" s="2"/>
      <c r="L263" s="2"/>
    </row>
    <row r="264" spans="7:12" x14ac:dyDescent="0.2">
      <c r="G264" s="2"/>
      <c r="H264" s="2"/>
      <c r="I264" s="2"/>
      <c r="J264" s="2"/>
      <c r="K264" s="2"/>
      <c r="L264" s="2"/>
    </row>
    <row r="265" spans="7:12" x14ac:dyDescent="0.2">
      <c r="G265" s="2"/>
      <c r="H265" s="2"/>
      <c r="I265" s="2"/>
      <c r="J265" s="2"/>
      <c r="K265" s="2"/>
      <c r="L265" s="2"/>
    </row>
    <row r="266" spans="7:12" x14ac:dyDescent="0.2">
      <c r="G266" s="2"/>
      <c r="H266" s="2"/>
      <c r="I266" s="2"/>
      <c r="J266" s="2"/>
      <c r="K266" s="2"/>
      <c r="L266" s="2"/>
    </row>
    <row r="267" spans="7:12" x14ac:dyDescent="0.2">
      <c r="G267" s="2"/>
      <c r="H267" s="2"/>
      <c r="I267" s="2"/>
      <c r="J267" s="2"/>
      <c r="K267" s="2"/>
      <c r="L267" s="2"/>
    </row>
    <row r="268" spans="7:12" x14ac:dyDescent="0.2">
      <c r="G268" s="2"/>
      <c r="H268" s="2"/>
      <c r="I268" s="2"/>
      <c r="J268" s="2"/>
      <c r="K268" s="2"/>
      <c r="L268" s="2"/>
    </row>
    <row r="269" spans="7:12" x14ac:dyDescent="0.2">
      <c r="G269" s="2"/>
      <c r="H269" s="2"/>
      <c r="I269" s="2"/>
      <c r="J269" s="2"/>
      <c r="K269" s="2"/>
      <c r="L269" s="2"/>
    </row>
    <row r="270" spans="7:12" x14ac:dyDescent="0.2">
      <c r="G270" s="2"/>
      <c r="H270" s="2"/>
      <c r="I270" s="2"/>
      <c r="J270" s="2"/>
      <c r="K270" s="2"/>
      <c r="L270" s="2"/>
    </row>
    <row r="271" spans="7:12" x14ac:dyDescent="0.2">
      <c r="G271" s="2"/>
      <c r="H271" s="2"/>
      <c r="I271" s="2"/>
      <c r="J271" s="2"/>
      <c r="K271" s="2"/>
      <c r="L271" s="2"/>
    </row>
    <row r="272" spans="7:12" x14ac:dyDescent="0.2">
      <c r="G272" s="2"/>
      <c r="H272" s="2"/>
      <c r="I272" s="2"/>
      <c r="J272" s="2"/>
      <c r="K272" s="2"/>
      <c r="L272" s="2"/>
    </row>
    <row r="273" spans="7:12" x14ac:dyDescent="0.2">
      <c r="G273" s="2"/>
      <c r="H273" s="2"/>
      <c r="I273" s="2"/>
      <c r="J273" s="2"/>
      <c r="K273" s="2"/>
      <c r="L273" s="2"/>
    </row>
    <row r="274" spans="7:12" x14ac:dyDescent="0.2">
      <c r="G274" s="2"/>
      <c r="H274" s="2"/>
      <c r="I274" s="2"/>
      <c r="J274" s="2"/>
      <c r="K274" s="2"/>
      <c r="L274" s="2"/>
    </row>
    <row r="275" spans="7:12" x14ac:dyDescent="0.2">
      <c r="G275" s="2"/>
      <c r="H275" s="2"/>
      <c r="I275" s="2"/>
      <c r="J275" s="2"/>
      <c r="K275" s="2"/>
      <c r="L275" s="2"/>
    </row>
    <row r="276" spans="7:12" x14ac:dyDescent="0.2">
      <c r="G276" s="2"/>
      <c r="H276" s="2"/>
      <c r="I276" s="2"/>
      <c r="J276" s="2"/>
      <c r="K276" s="2"/>
      <c r="L276" s="2"/>
    </row>
    <row r="277" spans="7:12" x14ac:dyDescent="0.2">
      <c r="G277" s="2"/>
      <c r="H277" s="2"/>
      <c r="I277" s="2"/>
      <c r="J277" s="2"/>
      <c r="K277" s="2"/>
      <c r="L277" s="2"/>
    </row>
    <row r="278" spans="7:12" x14ac:dyDescent="0.2">
      <c r="G278" s="2"/>
      <c r="H278" s="2"/>
      <c r="I278" s="2"/>
      <c r="J278" s="2"/>
      <c r="K278" s="2"/>
      <c r="L278" s="2"/>
    </row>
    <row r="279" spans="7:12" x14ac:dyDescent="0.2">
      <c r="G279" s="2"/>
      <c r="H279" s="2"/>
      <c r="I279" s="2"/>
      <c r="J279" s="2"/>
      <c r="K279" s="2"/>
      <c r="L279" s="2"/>
    </row>
    <row r="280" spans="7:12" x14ac:dyDescent="0.2">
      <c r="G280" s="2"/>
      <c r="H280" s="2"/>
      <c r="I280" s="2"/>
      <c r="J280" s="2"/>
      <c r="K280" s="2"/>
      <c r="L280" s="2"/>
    </row>
    <row r="281" spans="7:12" x14ac:dyDescent="0.2">
      <c r="G281" s="2"/>
      <c r="H281" s="2"/>
      <c r="I281" s="2"/>
      <c r="J281" s="2"/>
      <c r="K281" s="2"/>
      <c r="L281" s="2"/>
    </row>
    <row r="282" spans="7:12" x14ac:dyDescent="0.2">
      <c r="G282" s="2"/>
      <c r="H282" s="2"/>
      <c r="I282" s="2"/>
      <c r="J282" s="2"/>
      <c r="K282" s="2"/>
      <c r="L282" s="2"/>
    </row>
    <row r="283" spans="7:12" x14ac:dyDescent="0.2">
      <c r="G283" s="2"/>
      <c r="H283" s="2"/>
      <c r="I283" s="2"/>
      <c r="J283" s="2"/>
      <c r="K283" s="2"/>
      <c r="L283" s="2"/>
    </row>
    <row r="284" spans="7:12" x14ac:dyDescent="0.2">
      <c r="G284" s="2"/>
      <c r="H284" s="2"/>
      <c r="I284" s="2"/>
      <c r="J284" s="2"/>
      <c r="K284" s="2"/>
      <c r="L284" s="2"/>
    </row>
    <row r="285" spans="7:12" x14ac:dyDescent="0.2">
      <c r="G285" s="2"/>
      <c r="H285" s="2"/>
      <c r="I285" s="2"/>
      <c r="J285" s="2"/>
      <c r="K285" s="2"/>
      <c r="L285" s="2"/>
    </row>
    <row r="286" spans="7:12" x14ac:dyDescent="0.2">
      <c r="G286" s="2"/>
      <c r="H286" s="2"/>
      <c r="I286" s="2"/>
      <c r="J286" s="2"/>
      <c r="K286" s="2"/>
      <c r="L286" s="2"/>
    </row>
    <row r="287" spans="7:12" x14ac:dyDescent="0.2">
      <c r="G287" s="2"/>
      <c r="H287" s="2"/>
      <c r="I287" s="2"/>
      <c r="J287" s="2"/>
      <c r="K287" s="2"/>
      <c r="L287" s="2"/>
    </row>
    <row r="288" spans="7:12" x14ac:dyDescent="0.2">
      <c r="G288" s="2"/>
      <c r="H288" s="2"/>
      <c r="I288" s="2"/>
      <c r="J288" s="2"/>
      <c r="K288" s="2"/>
      <c r="L288" s="2"/>
    </row>
    <row r="289" spans="7:12" x14ac:dyDescent="0.2">
      <c r="G289" s="2"/>
      <c r="H289" s="2"/>
      <c r="I289" s="2"/>
      <c r="J289" s="2"/>
      <c r="K289" s="2"/>
      <c r="L289" s="2"/>
    </row>
    <row r="290" spans="7:12" x14ac:dyDescent="0.2">
      <c r="G290" s="2"/>
      <c r="H290" s="2"/>
      <c r="I290" s="2"/>
      <c r="J290" s="2"/>
      <c r="K290" s="2"/>
      <c r="L290" s="2"/>
    </row>
  </sheetData>
  <sheetProtection selectLockedCells="1" selectUnlockedCells="1"/>
  <mergeCells count="89">
    <mergeCell ref="AW12:AW13"/>
    <mergeCell ref="AW5:AW6"/>
    <mergeCell ref="AY12:AY13"/>
    <mergeCell ref="AY5:AY6"/>
    <mergeCell ref="AP5:AP13"/>
    <mergeCell ref="AR5:AR13"/>
    <mergeCell ref="AT5:AT13"/>
    <mergeCell ref="AV5:AV13"/>
    <mergeCell ref="AX5:AX13"/>
    <mergeCell ref="AS226:AS228"/>
    <mergeCell ref="AS12:AS13"/>
    <mergeCell ref="AQ12:AQ13"/>
    <mergeCell ref="AQ226:AQ228"/>
    <mergeCell ref="AQ5:AQ6"/>
    <mergeCell ref="AK226:AK228"/>
    <mergeCell ref="AE12:AE13"/>
    <mergeCell ref="AK5:AK6"/>
    <mergeCell ref="AK12:AK13"/>
    <mergeCell ref="AE5:AE6"/>
    <mergeCell ref="AI5:AI6"/>
    <mergeCell ref="K12:K13"/>
    <mergeCell ref="K5:K6"/>
    <mergeCell ref="Q12:Q13"/>
    <mergeCell ref="Q5:Q6"/>
    <mergeCell ref="W12:W13"/>
    <mergeCell ref="W5:W6"/>
    <mergeCell ref="S5:S6"/>
    <mergeCell ref="S12:S13"/>
    <mergeCell ref="U5:U6"/>
    <mergeCell ref="U12:U13"/>
    <mergeCell ref="M5:M6"/>
    <mergeCell ref="M12:M13"/>
    <mergeCell ref="O5:O6"/>
    <mergeCell ref="O12:O13"/>
    <mergeCell ref="A227:B227"/>
    <mergeCell ref="A11:B11"/>
    <mergeCell ref="A5:C6"/>
    <mergeCell ref="A7:C7"/>
    <mergeCell ref="A10:B10"/>
    <mergeCell ref="A8:B8"/>
    <mergeCell ref="A9:B9"/>
    <mergeCell ref="C9:C12"/>
    <mergeCell ref="G5:G6"/>
    <mergeCell ref="G12:G13"/>
    <mergeCell ref="I5:I6"/>
    <mergeCell ref="I12:I13"/>
    <mergeCell ref="A4:C4"/>
    <mergeCell ref="E12:E13"/>
    <mergeCell ref="E5:E6"/>
    <mergeCell ref="AA5:AA6"/>
    <mergeCell ref="AC12:AC13"/>
    <mergeCell ref="AC226:AC228"/>
    <mergeCell ref="Y5:Y6"/>
    <mergeCell ref="AI12:AI13"/>
    <mergeCell ref="AC5:AC6"/>
    <mergeCell ref="AG12:AG13"/>
    <mergeCell ref="AG5:AG6"/>
    <mergeCell ref="AA12:AA13"/>
    <mergeCell ref="AA226:AA228"/>
    <mergeCell ref="Y226:Y228"/>
    <mergeCell ref="Y12:Y13"/>
    <mergeCell ref="AO226:AO228"/>
    <mergeCell ref="AO5:AO6"/>
    <mergeCell ref="AO12:AO13"/>
    <mergeCell ref="AN5:AN13"/>
    <mergeCell ref="AM226:AM228"/>
    <mergeCell ref="AJ5:AJ13"/>
    <mergeCell ref="AL5:AL13"/>
    <mergeCell ref="AM12:AM13"/>
    <mergeCell ref="AS5:AS6"/>
    <mergeCell ref="AU12:AU13"/>
    <mergeCell ref="AU5:AU6"/>
    <mergeCell ref="AM5:AM6"/>
    <mergeCell ref="AZ5:AZ13"/>
    <mergeCell ref="F5:F13"/>
    <mergeCell ref="H5:H13"/>
    <mergeCell ref="L5:L13"/>
    <mergeCell ref="N5:N13"/>
    <mergeCell ref="P5:P13"/>
    <mergeCell ref="R5:R13"/>
    <mergeCell ref="T5:T13"/>
    <mergeCell ref="V5:V13"/>
    <mergeCell ref="J5:J13"/>
    <mergeCell ref="X5:X13"/>
    <mergeCell ref="Z5:Z13"/>
    <mergeCell ref="AB5:AB13"/>
    <mergeCell ref="AD5:AD13"/>
    <mergeCell ref="AF5:AF13"/>
    <mergeCell ref="AH5:AH13"/>
  </mergeCells>
  <pageMargins left="1.5748031496062993" right="0.70866141732283472" top="0.74803149606299213" bottom="0.74803149606299213" header="0.31496062992125984" footer="0.31496062992125984"/>
  <pageSetup scale="35"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1" tint="0.249977111117893"/>
    <pageSetUpPr fitToPage="1"/>
  </sheetPr>
  <dimension ref="A1:W191"/>
  <sheetViews>
    <sheetView showGridLines="0" zoomScaleNormal="100" zoomScaleSheetLayoutView="100" workbookViewId="0">
      <pane xSplit="3" ySplit="10" topLeftCell="D158" activePane="bottomRight" state="frozen"/>
      <selection pane="topRight" activeCell="D1" sqref="D1"/>
      <selection pane="bottomLeft" activeCell="A10" sqref="A10"/>
      <selection pane="bottomRight" activeCell="E190" sqref="E190:E191"/>
    </sheetView>
  </sheetViews>
  <sheetFormatPr baseColWidth="10" defaultColWidth="11.42578125" defaultRowHeight="15" x14ac:dyDescent="0.25"/>
  <cols>
    <col min="1" max="1" width="6.42578125" style="40" customWidth="1"/>
    <col min="2" max="2" width="78" style="41" customWidth="1"/>
    <col min="3" max="3" width="7.140625" style="42" customWidth="1"/>
    <col min="4" max="4" width="2.7109375" style="45" customWidth="1"/>
    <col min="5" max="6" width="16.7109375" style="36" customWidth="1"/>
    <col min="7" max="8" width="16.7109375" style="24" customWidth="1"/>
    <col min="9" max="23" width="11.42578125" style="26"/>
    <col min="24" max="16384" width="11.42578125" style="32"/>
  </cols>
  <sheetData>
    <row r="1" spans="1:23" x14ac:dyDescent="0.25">
      <c r="E1" s="195">
        <v>0.05</v>
      </c>
    </row>
    <row r="2" spans="1:23" ht="15" customHeight="1" thickBot="1" x14ac:dyDescent="0.25">
      <c r="E2" s="24"/>
      <c r="F2" s="24"/>
    </row>
    <row r="3" spans="1:23" s="25" customFormat="1" ht="25.5" customHeight="1" thickBot="1" x14ac:dyDescent="0.25">
      <c r="A3" s="250" t="s">
        <v>154</v>
      </c>
      <c r="B3" s="250"/>
      <c r="C3" s="251" t="s">
        <v>11</v>
      </c>
      <c r="D3" s="22"/>
      <c r="E3" s="240" t="s">
        <v>12</v>
      </c>
      <c r="F3" s="235" t="s">
        <v>533</v>
      </c>
      <c r="G3" s="254" t="s">
        <v>12</v>
      </c>
      <c r="H3" s="235" t="s">
        <v>533</v>
      </c>
      <c r="I3" s="24"/>
      <c r="J3" s="24"/>
      <c r="K3" s="24"/>
      <c r="L3" s="24"/>
      <c r="M3" s="24"/>
      <c r="N3" s="24"/>
      <c r="O3" s="24"/>
      <c r="P3" s="24"/>
      <c r="Q3" s="24"/>
      <c r="R3" s="24"/>
      <c r="S3" s="24"/>
      <c r="T3" s="24"/>
      <c r="U3" s="24"/>
      <c r="V3" s="24"/>
      <c r="W3" s="24"/>
    </row>
    <row r="4" spans="1:23" s="25" customFormat="1" ht="25.5" customHeight="1" thickBot="1" x14ac:dyDescent="0.25">
      <c r="A4" s="250"/>
      <c r="B4" s="250"/>
      <c r="C4" s="251"/>
      <c r="D4" s="22"/>
      <c r="E4" s="241"/>
      <c r="F4" s="236"/>
      <c r="G4" s="256"/>
      <c r="H4" s="236"/>
      <c r="I4" s="24"/>
      <c r="J4" s="24"/>
      <c r="K4" s="24"/>
      <c r="L4" s="24"/>
      <c r="M4" s="24"/>
      <c r="N4" s="24"/>
      <c r="O4" s="24"/>
      <c r="P4" s="24"/>
      <c r="Q4" s="24"/>
      <c r="R4" s="24"/>
      <c r="S4" s="24"/>
      <c r="T4" s="24"/>
      <c r="U4" s="24"/>
      <c r="V4" s="24"/>
      <c r="W4" s="24"/>
    </row>
    <row r="5" spans="1:23" s="25" customFormat="1" ht="16.5" customHeight="1" thickBot="1" x14ac:dyDescent="0.25">
      <c r="A5" s="250" t="s">
        <v>134</v>
      </c>
      <c r="B5" s="250"/>
      <c r="C5" s="251"/>
      <c r="D5" s="22"/>
      <c r="E5" s="242"/>
      <c r="F5" s="236"/>
      <c r="G5" s="255"/>
      <c r="H5" s="236"/>
      <c r="I5" s="24"/>
      <c r="J5" s="24"/>
      <c r="K5" s="24"/>
      <c r="L5" s="24"/>
      <c r="M5" s="24"/>
      <c r="N5" s="24"/>
      <c r="O5" s="24"/>
      <c r="P5" s="24"/>
      <c r="Q5" s="24"/>
      <c r="R5" s="24"/>
      <c r="S5" s="24"/>
      <c r="T5" s="24"/>
      <c r="U5" s="24"/>
      <c r="V5" s="24"/>
      <c r="W5" s="24"/>
    </row>
    <row r="6" spans="1:23" s="25" customFormat="1" ht="15" customHeight="1" thickBot="1" x14ac:dyDescent="0.25">
      <c r="A6" s="246" t="s">
        <v>135</v>
      </c>
      <c r="B6" s="247"/>
      <c r="C6" s="251"/>
      <c r="D6" s="22"/>
      <c r="E6" s="243" t="s">
        <v>13</v>
      </c>
      <c r="F6" s="236"/>
      <c r="G6" s="254" t="s">
        <v>136</v>
      </c>
      <c r="H6" s="236"/>
      <c r="I6" s="24"/>
      <c r="J6" s="24"/>
      <c r="K6" s="24"/>
      <c r="L6" s="24"/>
      <c r="M6" s="24"/>
      <c r="N6" s="24"/>
      <c r="O6" s="24"/>
      <c r="P6" s="24"/>
      <c r="Q6" s="24"/>
      <c r="R6" s="24"/>
      <c r="S6" s="24"/>
      <c r="T6" s="24"/>
      <c r="U6" s="24"/>
      <c r="V6" s="24"/>
      <c r="W6" s="24"/>
    </row>
    <row r="7" spans="1:23" s="25" customFormat="1" ht="14.25" customHeight="1" thickBot="1" x14ac:dyDescent="0.25">
      <c r="A7" s="248"/>
      <c r="B7" s="249"/>
      <c r="C7" s="251"/>
      <c r="D7" s="22"/>
      <c r="E7" s="244"/>
      <c r="F7" s="236"/>
      <c r="G7" s="255"/>
      <c r="H7" s="236"/>
      <c r="I7" s="24"/>
      <c r="J7" s="24"/>
      <c r="K7" s="24"/>
      <c r="L7" s="24"/>
      <c r="M7" s="24"/>
      <c r="N7" s="24"/>
      <c r="O7" s="24"/>
      <c r="P7" s="24"/>
      <c r="Q7" s="24"/>
      <c r="R7" s="24"/>
      <c r="S7" s="24"/>
      <c r="T7" s="24"/>
      <c r="U7" s="24"/>
      <c r="V7" s="24"/>
      <c r="W7" s="24"/>
    </row>
    <row r="8" spans="1:23" s="25" customFormat="1" ht="33" customHeight="1" thickBot="1" x14ac:dyDescent="0.25">
      <c r="A8" s="246" t="s">
        <v>286</v>
      </c>
      <c r="B8" s="247"/>
      <c r="C8" s="247"/>
      <c r="D8" s="22"/>
      <c r="E8" s="113" t="s">
        <v>146</v>
      </c>
      <c r="F8" s="236"/>
      <c r="G8" s="114" t="s">
        <v>146</v>
      </c>
      <c r="H8" s="236"/>
      <c r="I8" s="24"/>
      <c r="J8" s="24"/>
      <c r="K8" s="24"/>
      <c r="L8" s="24"/>
      <c r="M8" s="24"/>
      <c r="N8" s="24"/>
      <c r="O8" s="24"/>
      <c r="P8" s="24"/>
      <c r="Q8" s="24"/>
      <c r="R8" s="24"/>
      <c r="S8" s="24"/>
      <c r="T8" s="24"/>
      <c r="U8" s="24"/>
      <c r="V8" s="24"/>
      <c r="W8" s="24"/>
    </row>
    <row r="9" spans="1:23" s="25" customFormat="1" ht="15" customHeight="1" x14ac:dyDescent="0.2">
      <c r="A9" s="252"/>
      <c r="B9" s="253"/>
      <c r="C9" s="253"/>
      <c r="D9" s="22"/>
      <c r="E9" s="238" t="s">
        <v>357</v>
      </c>
      <c r="F9" s="236"/>
      <c r="G9" s="238" t="s">
        <v>357</v>
      </c>
      <c r="H9" s="236"/>
      <c r="I9" s="24"/>
      <c r="J9" s="24"/>
      <c r="K9" s="24"/>
      <c r="L9" s="24"/>
      <c r="M9" s="24"/>
      <c r="N9" s="24"/>
      <c r="O9" s="24"/>
      <c r="P9" s="24"/>
      <c r="Q9" s="24"/>
      <c r="R9" s="24"/>
      <c r="S9" s="24"/>
      <c r="T9" s="24"/>
      <c r="U9" s="24"/>
      <c r="V9" s="24"/>
      <c r="W9" s="24"/>
    </row>
    <row r="10" spans="1:23" s="25" customFormat="1" ht="15.75" thickBot="1" x14ac:dyDescent="0.25">
      <c r="A10" s="248"/>
      <c r="B10" s="249"/>
      <c r="C10" s="249"/>
      <c r="D10" s="22"/>
      <c r="E10" s="239"/>
      <c r="F10" s="237"/>
      <c r="G10" s="239"/>
      <c r="H10" s="237"/>
      <c r="I10" s="24"/>
      <c r="J10" s="24"/>
      <c r="K10" s="24"/>
      <c r="L10" s="24"/>
      <c r="M10" s="24"/>
      <c r="N10" s="24"/>
      <c r="O10" s="24"/>
      <c r="P10" s="24"/>
      <c r="Q10" s="24"/>
      <c r="R10" s="24"/>
      <c r="S10" s="24"/>
      <c r="T10" s="24"/>
      <c r="U10" s="24"/>
      <c r="V10" s="24"/>
      <c r="W10" s="24"/>
    </row>
    <row r="11" spans="1:23" s="28" customFormat="1" ht="24.75" customHeight="1" thickBot="1" x14ac:dyDescent="0.3">
      <c r="A11" s="91"/>
      <c r="B11" s="92" t="s">
        <v>9</v>
      </c>
      <c r="C11" s="93"/>
      <c r="D11" s="93"/>
      <c r="E11" s="93"/>
      <c r="F11" s="93"/>
      <c r="G11" s="106"/>
      <c r="H11" s="106"/>
      <c r="I11" s="27"/>
      <c r="J11" s="27"/>
      <c r="K11" s="27"/>
      <c r="L11" s="27"/>
      <c r="M11" s="27"/>
      <c r="N11" s="27"/>
      <c r="O11" s="27"/>
      <c r="P11" s="27"/>
      <c r="Q11" s="27"/>
      <c r="R11" s="27"/>
      <c r="S11" s="27"/>
      <c r="T11" s="27"/>
      <c r="U11" s="27"/>
      <c r="V11" s="27"/>
      <c r="W11" s="27"/>
    </row>
    <row r="12" spans="1:23" ht="57.75" thickBot="1" x14ac:dyDescent="0.25">
      <c r="A12" s="29">
        <v>1</v>
      </c>
      <c r="B12" s="175" t="s">
        <v>424</v>
      </c>
      <c r="C12" s="30">
        <v>1</v>
      </c>
      <c r="D12" s="31"/>
      <c r="E12" s="166">
        <v>93920</v>
      </c>
      <c r="F12" s="166">
        <f t="shared" ref="F12:H75" si="0">+IF(E12="N/A","N/A",(E12-(E12*$E$1)))</f>
        <v>89224</v>
      </c>
      <c r="G12" s="166">
        <v>128949</v>
      </c>
      <c r="H12" s="166">
        <f t="shared" si="0"/>
        <v>122501.55</v>
      </c>
    </row>
    <row r="13" spans="1:23" ht="15.75" thickBot="1" x14ac:dyDescent="0.25">
      <c r="A13" s="29">
        <v>2</v>
      </c>
      <c r="B13" s="175" t="s">
        <v>425</v>
      </c>
      <c r="C13" s="30">
        <v>1</v>
      </c>
      <c r="D13" s="31"/>
      <c r="E13" s="166">
        <v>57967</v>
      </c>
      <c r="F13" s="166">
        <f t="shared" si="0"/>
        <v>55068.65</v>
      </c>
      <c r="G13" s="166">
        <v>62642</v>
      </c>
      <c r="H13" s="166">
        <f t="shared" si="0"/>
        <v>59509.9</v>
      </c>
    </row>
    <row r="14" spans="1:23" ht="15.75" thickBot="1" x14ac:dyDescent="0.25">
      <c r="A14" s="29">
        <v>3</v>
      </c>
      <c r="B14" s="175" t="s">
        <v>137</v>
      </c>
      <c r="C14" s="30">
        <v>1</v>
      </c>
      <c r="D14" s="31"/>
      <c r="E14" s="166">
        <v>55512</v>
      </c>
      <c r="F14" s="166">
        <f t="shared" si="0"/>
        <v>52736.4</v>
      </c>
      <c r="G14" s="166">
        <v>58871</v>
      </c>
      <c r="H14" s="166">
        <f t="shared" si="0"/>
        <v>55927.45</v>
      </c>
    </row>
    <row r="15" spans="1:23" ht="15.75" thickBot="1" x14ac:dyDescent="0.25">
      <c r="A15" s="29">
        <v>4</v>
      </c>
      <c r="B15" s="175" t="s">
        <v>15</v>
      </c>
      <c r="C15" s="30">
        <v>1</v>
      </c>
      <c r="D15" s="31"/>
      <c r="E15" s="166">
        <v>31885</v>
      </c>
      <c r="F15" s="166">
        <f t="shared" si="0"/>
        <v>30290.75</v>
      </c>
      <c r="G15" s="166">
        <v>37629</v>
      </c>
      <c r="H15" s="166">
        <f t="shared" si="0"/>
        <v>35747.550000000003</v>
      </c>
    </row>
    <row r="16" spans="1:23" ht="15.75" thickBot="1" x14ac:dyDescent="0.25">
      <c r="A16" s="29">
        <v>5</v>
      </c>
      <c r="B16" s="175" t="s">
        <v>16</v>
      </c>
      <c r="C16" s="30">
        <v>1</v>
      </c>
      <c r="D16" s="31"/>
      <c r="E16" s="166">
        <v>31195</v>
      </c>
      <c r="F16" s="166">
        <f t="shared" si="0"/>
        <v>29635.25</v>
      </c>
      <c r="G16" s="107" t="s">
        <v>8</v>
      </c>
      <c r="H16" s="107" t="str">
        <f t="shared" si="0"/>
        <v>N/A</v>
      </c>
    </row>
    <row r="17" spans="1:23" ht="15.75" thickBot="1" x14ac:dyDescent="0.25">
      <c r="A17" s="29">
        <v>6</v>
      </c>
      <c r="B17" s="175" t="s">
        <v>17</v>
      </c>
      <c r="C17" s="30">
        <v>1</v>
      </c>
      <c r="D17" s="31"/>
      <c r="E17" s="166">
        <v>14101</v>
      </c>
      <c r="F17" s="166">
        <f t="shared" si="0"/>
        <v>13395.95</v>
      </c>
      <c r="G17" s="166">
        <v>15716</v>
      </c>
      <c r="H17" s="166">
        <f t="shared" si="0"/>
        <v>14930.2</v>
      </c>
    </row>
    <row r="18" spans="1:23" ht="15.75" thickBot="1" x14ac:dyDescent="0.25">
      <c r="A18" s="29">
        <v>7</v>
      </c>
      <c r="B18" s="175" t="s">
        <v>426</v>
      </c>
      <c r="C18" s="30">
        <v>1</v>
      </c>
      <c r="D18" s="31"/>
      <c r="E18" s="166">
        <v>15945</v>
      </c>
      <c r="F18" s="166">
        <f t="shared" si="0"/>
        <v>15147.75</v>
      </c>
      <c r="G18" s="166">
        <v>19162</v>
      </c>
      <c r="H18" s="166">
        <f t="shared" si="0"/>
        <v>18203.900000000001</v>
      </c>
    </row>
    <row r="19" spans="1:23" ht="15.75" thickBot="1" x14ac:dyDescent="0.25">
      <c r="A19" s="29">
        <v>8</v>
      </c>
      <c r="B19" s="175" t="s">
        <v>427</v>
      </c>
      <c r="C19" s="30">
        <v>1</v>
      </c>
      <c r="D19" s="31"/>
      <c r="E19" s="166">
        <v>11903</v>
      </c>
      <c r="F19" s="166">
        <f t="shared" si="0"/>
        <v>11307.85</v>
      </c>
      <c r="G19" s="166">
        <v>13436</v>
      </c>
      <c r="H19" s="166">
        <f t="shared" si="0"/>
        <v>12764.2</v>
      </c>
    </row>
    <row r="20" spans="1:23" ht="16.5" customHeight="1" thickBot="1" x14ac:dyDescent="0.25">
      <c r="A20" s="29">
        <v>9</v>
      </c>
      <c r="B20" s="175" t="s">
        <v>138</v>
      </c>
      <c r="C20" s="30">
        <v>1</v>
      </c>
      <c r="D20" s="33"/>
      <c r="E20" s="35" t="s">
        <v>8</v>
      </c>
      <c r="F20" s="35" t="str">
        <f t="shared" si="0"/>
        <v>N/A</v>
      </c>
      <c r="G20" s="166">
        <v>57686</v>
      </c>
      <c r="H20" s="166">
        <f t="shared" si="0"/>
        <v>54801.7</v>
      </c>
    </row>
    <row r="21" spans="1:23" ht="16.5" customHeight="1" thickBot="1" x14ac:dyDescent="0.25">
      <c r="A21" s="29">
        <v>10</v>
      </c>
      <c r="B21" s="175" t="s">
        <v>18</v>
      </c>
      <c r="C21" s="30">
        <v>1</v>
      </c>
      <c r="D21" s="33"/>
      <c r="E21" s="35" t="s">
        <v>8</v>
      </c>
      <c r="F21" s="35" t="str">
        <f t="shared" si="0"/>
        <v>N/A</v>
      </c>
      <c r="G21" s="166">
        <v>59626</v>
      </c>
      <c r="H21" s="166">
        <f t="shared" si="0"/>
        <v>56644.7</v>
      </c>
    </row>
    <row r="22" spans="1:23" s="34" customFormat="1" ht="15.75" customHeight="1" thickBot="1" x14ac:dyDescent="0.25">
      <c r="A22" s="94"/>
      <c r="B22" s="95" t="s">
        <v>0</v>
      </c>
      <c r="C22" s="96"/>
      <c r="D22" s="96"/>
      <c r="E22" s="96"/>
      <c r="F22" s="96">
        <f t="shared" si="0"/>
        <v>0</v>
      </c>
      <c r="G22" s="96"/>
      <c r="H22" s="96">
        <f t="shared" si="0"/>
        <v>0</v>
      </c>
      <c r="I22" s="26"/>
      <c r="J22" s="26"/>
      <c r="K22" s="26"/>
      <c r="L22" s="26"/>
      <c r="M22" s="26"/>
      <c r="N22" s="26"/>
      <c r="O22" s="26"/>
      <c r="P22" s="26"/>
      <c r="Q22" s="26"/>
      <c r="R22" s="26"/>
      <c r="S22" s="26"/>
      <c r="T22" s="26"/>
      <c r="U22" s="26"/>
      <c r="V22" s="26"/>
      <c r="W22" s="26"/>
    </row>
    <row r="23" spans="1:23" ht="29.25" thickBot="1" x14ac:dyDescent="0.25">
      <c r="A23" s="29">
        <v>11</v>
      </c>
      <c r="B23" s="175" t="s">
        <v>428</v>
      </c>
      <c r="C23" s="30">
        <v>1</v>
      </c>
      <c r="D23" s="31"/>
      <c r="E23" s="166">
        <v>398981</v>
      </c>
      <c r="F23" s="166">
        <f t="shared" si="0"/>
        <v>379031.95</v>
      </c>
      <c r="G23" s="166">
        <v>503837</v>
      </c>
      <c r="H23" s="166">
        <f t="shared" si="0"/>
        <v>478645.15</v>
      </c>
    </row>
    <row r="24" spans="1:23" ht="15.75" thickBot="1" x14ac:dyDescent="0.25">
      <c r="A24" s="29">
        <v>12</v>
      </c>
      <c r="B24" s="175" t="s">
        <v>19</v>
      </c>
      <c r="C24" s="30">
        <v>1</v>
      </c>
      <c r="D24" s="31"/>
      <c r="E24" s="166">
        <v>122927</v>
      </c>
      <c r="F24" s="166">
        <f t="shared" si="0"/>
        <v>116780.65</v>
      </c>
      <c r="G24" s="166">
        <v>141309</v>
      </c>
      <c r="H24" s="166">
        <f t="shared" si="0"/>
        <v>134243.54999999999</v>
      </c>
    </row>
    <row r="25" spans="1:23" ht="15.75" thickBot="1" x14ac:dyDescent="0.25">
      <c r="A25" s="29">
        <v>13</v>
      </c>
      <c r="B25" s="175" t="s">
        <v>20</v>
      </c>
      <c r="C25" s="30">
        <v>1</v>
      </c>
      <c r="D25" s="31"/>
      <c r="E25" s="166">
        <v>55301</v>
      </c>
      <c r="F25" s="166">
        <f t="shared" si="0"/>
        <v>52535.95</v>
      </c>
      <c r="G25" s="166">
        <v>95410</v>
      </c>
      <c r="H25" s="166">
        <f t="shared" si="0"/>
        <v>90639.5</v>
      </c>
    </row>
    <row r="26" spans="1:23" ht="15.75" thickBot="1" x14ac:dyDescent="0.25">
      <c r="A26" s="29">
        <v>14</v>
      </c>
      <c r="B26" s="175" t="s">
        <v>21</v>
      </c>
      <c r="C26" s="30">
        <v>1</v>
      </c>
      <c r="D26" s="31"/>
      <c r="E26" s="166">
        <v>63687</v>
      </c>
      <c r="F26" s="166">
        <f t="shared" si="0"/>
        <v>60502.65</v>
      </c>
      <c r="G26" s="166">
        <v>71988</v>
      </c>
      <c r="H26" s="166">
        <f t="shared" si="0"/>
        <v>68388.600000000006</v>
      </c>
    </row>
    <row r="27" spans="1:23" ht="15.75" thickBot="1" x14ac:dyDescent="0.25">
      <c r="A27" s="29">
        <v>15</v>
      </c>
      <c r="B27" s="175" t="s">
        <v>22</v>
      </c>
      <c r="C27" s="30">
        <v>1</v>
      </c>
      <c r="D27" s="31"/>
      <c r="E27" s="166">
        <v>31797</v>
      </c>
      <c r="F27" s="166">
        <f t="shared" si="0"/>
        <v>30207.15</v>
      </c>
      <c r="G27" s="166">
        <v>23879</v>
      </c>
      <c r="H27" s="166">
        <f t="shared" si="0"/>
        <v>22685.05</v>
      </c>
    </row>
    <row r="28" spans="1:23" ht="15.75" thickBot="1" x14ac:dyDescent="0.25">
      <c r="A28" s="29">
        <v>16</v>
      </c>
      <c r="B28" s="175" t="s">
        <v>23</v>
      </c>
      <c r="C28" s="30">
        <v>1</v>
      </c>
      <c r="D28" s="31"/>
      <c r="E28" s="166">
        <v>18128</v>
      </c>
      <c r="F28" s="166">
        <f t="shared" si="0"/>
        <v>17221.599999999999</v>
      </c>
      <c r="G28" s="166">
        <v>10255</v>
      </c>
      <c r="H28" s="166">
        <f t="shared" si="0"/>
        <v>9742.25</v>
      </c>
    </row>
    <row r="29" spans="1:23" ht="15.75" thickBot="1" x14ac:dyDescent="0.25">
      <c r="A29" s="29">
        <v>17</v>
      </c>
      <c r="B29" s="175" t="s">
        <v>24</v>
      </c>
      <c r="C29" s="30">
        <v>1</v>
      </c>
      <c r="D29" s="31"/>
      <c r="E29" s="166">
        <v>57186</v>
      </c>
      <c r="F29" s="166">
        <f t="shared" si="0"/>
        <v>54326.7</v>
      </c>
      <c r="G29" s="166">
        <v>60348</v>
      </c>
      <c r="H29" s="166">
        <f t="shared" si="0"/>
        <v>57330.6</v>
      </c>
    </row>
    <row r="30" spans="1:23" ht="15.75" thickBot="1" x14ac:dyDescent="0.25">
      <c r="A30" s="29">
        <v>18</v>
      </c>
      <c r="B30" s="175" t="s">
        <v>25</v>
      </c>
      <c r="C30" s="30">
        <v>1</v>
      </c>
      <c r="D30" s="31"/>
      <c r="E30" s="166">
        <v>17314</v>
      </c>
      <c r="F30" s="166">
        <f t="shared" si="0"/>
        <v>16448.3</v>
      </c>
      <c r="G30" s="166">
        <v>17399</v>
      </c>
      <c r="H30" s="166">
        <f t="shared" si="0"/>
        <v>16529.05</v>
      </c>
    </row>
    <row r="31" spans="1:23" ht="15.75" thickBot="1" x14ac:dyDescent="0.25">
      <c r="A31" s="29">
        <v>19</v>
      </c>
      <c r="B31" s="175" t="s">
        <v>26</v>
      </c>
      <c r="C31" s="30">
        <v>1</v>
      </c>
      <c r="D31" s="31"/>
      <c r="E31" s="35" t="s">
        <v>8</v>
      </c>
      <c r="F31" s="35" t="str">
        <f t="shared" si="0"/>
        <v>N/A</v>
      </c>
      <c r="G31" s="166">
        <v>56986</v>
      </c>
      <c r="H31" s="166">
        <f t="shared" si="0"/>
        <v>54136.7</v>
      </c>
    </row>
    <row r="32" spans="1:23" ht="15.75" thickBot="1" x14ac:dyDescent="0.25">
      <c r="A32" s="29">
        <v>20</v>
      </c>
      <c r="B32" s="175" t="s">
        <v>27</v>
      </c>
      <c r="C32" s="30">
        <v>1</v>
      </c>
      <c r="D32" s="31"/>
      <c r="E32" s="166">
        <v>50839</v>
      </c>
      <c r="F32" s="166">
        <f t="shared" si="0"/>
        <v>48297.05</v>
      </c>
      <c r="G32" s="166">
        <v>83672</v>
      </c>
      <c r="H32" s="166">
        <f t="shared" si="0"/>
        <v>79488.399999999994</v>
      </c>
    </row>
    <row r="33" spans="1:23" ht="15.75" thickBot="1" x14ac:dyDescent="0.25">
      <c r="A33" s="29">
        <v>21</v>
      </c>
      <c r="B33" s="175" t="s">
        <v>429</v>
      </c>
      <c r="C33" s="30">
        <v>1</v>
      </c>
      <c r="D33" s="31"/>
      <c r="E33" s="166">
        <v>94306</v>
      </c>
      <c r="F33" s="166">
        <f t="shared" si="0"/>
        <v>89590.7</v>
      </c>
      <c r="G33" s="166">
        <v>109547</v>
      </c>
      <c r="H33" s="166">
        <f t="shared" si="0"/>
        <v>104069.65</v>
      </c>
    </row>
    <row r="34" spans="1:23" ht="15.75" thickBot="1" x14ac:dyDescent="0.25">
      <c r="A34" s="29">
        <v>22</v>
      </c>
      <c r="B34" s="175" t="s">
        <v>430</v>
      </c>
      <c r="C34" s="30">
        <v>1</v>
      </c>
      <c r="D34" s="31"/>
      <c r="E34" s="166">
        <v>69173</v>
      </c>
      <c r="F34" s="166">
        <f t="shared" si="0"/>
        <v>65714.350000000006</v>
      </c>
      <c r="G34" s="166">
        <v>112575</v>
      </c>
      <c r="H34" s="166">
        <f t="shared" si="0"/>
        <v>106946.25</v>
      </c>
    </row>
    <row r="35" spans="1:23" ht="16.5" customHeight="1" thickBot="1" x14ac:dyDescent="0.25">
      <c r="A35" s="29">
        <v>23</v>
      </c>
      <c r="B35" s="175" t="s">
        <v>28</v>
      </c>
      <c r="C35" s="30">
        <v>1</v>
      </c>
      <c r="D35" s="33"/>
      <c r="E35" s="35" t="s">
        <v>8</v>
      </c>
      <c r="F35" s="35" t="str">
        <f t="shared" si="0"/>
        <v>N/A</v>
      </c>
      <c r="G35" s="166">
        <v>65493</v>
      </c>
      <c r="H35" s="166">
        <f t="shared" si="0"/>
        <v>62218.35</v>
      </c>
    </row>
    <row r="36" spans="1:23" ht="15.75" thickBot="1" x14ac:dyDescent="0.25">
      <c r="A36" s="29">
        <v>24</v>
      </c>
      <c r="B36" s="175" t="s">
        <v>431</v>
      </c>
      <c r="C36" s="30">
        <v>1</v>
      </c>
      <c r="D36" s="33"/>
      <c r="E36" s="35" t="s">
        <v>8</v>
      </c>
      <c r="F36" s="35" t="str">
        <f t="shared" si="0"/>
        <v>N/A</v>
      </c>
      <c r="G36" s="166">
        <v>74250</v>
      </c>
      <c r="H36" s="166">
        <f t="shared" si="0"/>
        <v>70537.5</v>
      </c>
    </row>
    <row r="37" spans="1:23" s="34" customFormat="1" ht="15.75" customHeight="1" thickBot="1" x14ac:dyDescent="0.3">
      <c r="A37" s="94"/>
      <c r="B37" s="97" t="s">
        <v>29</v>
      </c>
      <c r="C37" s="96"/>
      <c r="D37" s="96"/>
      <c r="E37" s="96"/>
      <c r="F37" s="96">
        <f t="shared" si="0"/>
        <v>0</v>
      </c>
      <c r="G37" s="96"/>
      <c r="H37" s="96">
        <f t="shared" si="0"/>
        <v>0</v>
      </c>
      <c r="I37" s="26"/>
      <c r="J37" s="26"/>
      <c r="K37" s="26"/>
      <c r="L37" s="26"/>
      <c r="M37" s="26"/>
      <c r="N37" s="26"/>
      <c r="O37" s="26"/>
      <c r="P37" s="26"/>
      <c r="Q37" s="26"/>
      <c r="R37" s="26"/>
      <c r="S37" s="26"/>
      <c r="T37" s="26"/>
      <c r="U37" s="26"/>
      <c r="V37" s="26"/>
      <c r="W37" s="26"/>
    </row>
    <row r="38" spans="1:23" ht="15.75" thickBot="1" x14ac:dyDescent="0.25">
      <c r="A38" s="29">
        <v>25</v>
      </c>
      <c r="B38" s="175" t="s">
        <v>30</v>
      </c>
      <c r="C38" s="30">
        <v>1</v>
      </c>
      <c r="D38" s="31"/>
      <c r="E38" s="166">
        <v>99103</v>
      </c>
      <c r="F38" s="166">
        <f t="shared" si="0"/>
        <v>94147.85</v>
      </c>
      <c r="G38" s="166">
        <v>120970</v>
      </c>
      <c r="H38" s="166">
        <f t="shared" si="0"/>
        <v>114921.5</v>
      </c>
    </row>
    <row r="39" spans="1:23" ht="16.5" customHeight="1" thickBot="1" x14ac:dyDescent="0.25">
      <c r="A39" s="29">
        <v>26</v>
      </c>
      <c r="B39" s="175" t="s">
        <v>1</v>
      </c>
      <c r="C39" s="30">
        <v>1</v>
      </c>
      <c r="D39" s="31"/>
      <c r="E39" s="166">
        <v>68864</v>
      </c>
      <c r="F39" s="166">
        <f t="shared" si="0"/>
        <v>65420.800000000003</v>
      </c>
      <c r="G39" s="166">
        <v>81414</v>
      </c>
      <c r="H39" s="166">
        <f t="shared" si="0"/>
        <v>77343.3</v>
      </c>
    </row>
    <row r="40" spans="1:23" ht="15.75" thickBot="1" x14ac:dyDescent="0.25">
      <c r="A40" s="29">
        <v>27</v>
      </c>
      <c r="B40" s="175" t="s">
        <v>31</v>
      </c>
      <c r="C40" s="30">
        <v>1</v>
      </c>
      <c r="D40" s="31"/>
      <c r="E40" s="166">
        <v>47910</v>
      </c>
      <c r="F40" s="166">
        <f t="shared" si="0"/>
        <v>45514.5</v>
      </c>
      <c r="G40" s="166">
        <v>73912</v>
      </c>
      <c r="H40" s="166">
        <f t="shared" si="0"/>
        <v>70216.399999999994</v>
      </c>
    </row>
    <row r="41" spans="1:23" ht="15.75" thickBot="1" x14ac:dyDescent="0.25">
      <c r="A41" s="29">
        <v>28</v>
      </c>
      <c r="B41" s="175" t="s">
        <v>432</v>
      </c>
      <c r="C41" s="30">
        <v>1</v>
      </c>
      <c r="D41" s="31"/>
      <c r="E41" s="166">
        <v>54187</v>
      </c>
      <c r="F41" s="166">
        <f t="shared" si="0"/>
        <v>51477.65</v>
      </c>
      <c r="G41" s="166">
        <v>56603</v>
      </c>
      <c r="H41" s="166">
        <f t="shared" si="0"/>
        <v>53772.85</v>
      </c>
    </row>
    <row r="42" spans="1:23" ht="15.75" thickBot="1" x14ac:dyDescent="0.25">
      <c r="A42" s="29">
        <v>29</v>
      </c>
      <c r="B42" s="175" t="s">
        <v>433</v>
      </c>
      <c r="C42" s="30">
        <v>1</v>
      </c>
      <c r="D42" s="31"/>
      <c r="E42" s="166">
        <v>84850</v>
      </c>
      <c r="F42" s="166">
        <f t="shared" si="0"/>
        <v>80607.5</v>
      </c>
      <c r="G42" s="166">
        <v>59998</v>
      </c>
      <c r="H42" s="166">
        <f t="shared" si="0"/>
        <v>56998.1</v>
      </c>
    </row>
    <row r="43" spans="1:23" ht="15.75" thickBot="1" x14ac:dyDescent="0.25">
      <c r="A43" s="29">
        <v>30</v>
      </c>
      <c r="B43" s="175" t="s">
        <v>434</v>
      </c>
      <c r="C43" s="30">
        <v>1</v>
      </c>
      <c r="D43" s="31"/>
      <c r="E43" s="166">
        <v>44359</v>
      </c>
      <c r="F43" s="166">
        <f t="shared" si="0"/>
        <v>42141.05</v>
      </c>
      <c r="G43" s="166">
        <v>55854</v>
      </c>
      <c r="H43" s="166">
        <f t="shared" si="0"/>
        <v>53061.3</v>
      </c>
    </row>
    <row r="44" spans="1:23" ht="15.75" thickBot="1" x14ac:dyDescent="0.25">
      <c r="A44" s="29">
        <v>31</v>
      </c>
      <c r="B44" s="175" t="s">
        <v>435</v>
      </c>
      <c r="C44" s="30">
        <v>1</v>
      </c>
      <c r="D44" s="31"/>
      <c r="E44" s="166">
        <v>48717</v>
      </c>
      <c r="F44" s="166">
        <f t="shared" si="0"/>
        <v>46281.15</v>
      </c>
      <c r="G44" s="166">
        <v>60533</v>
      </c>
      <c r="H44" s="166">
        <f t="shared" si="0"/>
        <v>57506.35</v>
      </c>
    </row>
    <row r="45" spans="1:23" ht="15.75" thickBot="1" x14ac:dyDescent="0.25">
      <c r="A45" s="29">
        <v>32</v>
      </c>
      <c r="B45" s="175" t="s">
        <v>436</v>
      </c>
      <c r="C45" s="30">
        <v>1</v>
      </c>
      <c r="D45" s="31"/>
      <c r="E45" s="166">
        <v>49610</v>
      </c>
      <c r="F45" s="166">
        <f t="shared" si="0"/>
        <v>47129.5</v>
      </c>
      <c r="G45" s="166">
        <v>54661</v>
      </c>
      <c r="H45" s="166">
        <f t="shared" si="0"/>
        <v>51927.95</v>
      </c>
    </row>
    <row r="46" spans="1:23" ht="15.75" thickBot="1" x14ac:dyDescent="0.25">
      <c r="A46" s="29">
        <v>33</v>
      </c>
      <c r="B46" s="175" t="s">
        <v>437</v>
      </c>
      <c r="C46" s="30">
        <v>1</v>
      </c>
      <c r="D46" s="31"/>
      <c r="E46" s="166">
        <v>32292</v>
      </c>
      <c r="F46" s="166">
        <f t="shared" si="0"/>
        <v>30677.4</v>
      </c>
      <c r="G46" s="166">
        <v>34171</v>
      </c>
      <c r="H46" s="166">
        <f t="shared" si="0"/>
        <v>32462.45</v>
      </c>
    </row>
    <row r="47" spans="1:23" s="34" customFormat="1" ht="15.75" customHeight="1" thickBot="1" x14ac:dyDescent="0.25">
      <c r="A47" s="94"/>
      <c r="B47" s="95" t="s">
        <v>32</v>
      </c>
      <c r="C47" s="96"/>
      <c r="D47" s="96"/>
      <c r="E47" s="96"/>
      <c r="F47" s="96">
        <f t="shared" si="0"/>
        <v>0</v>
      </c>
      <c r="G47" s="96"/>
      <c r="H47" s="96">
        <f t="shared" si="0"/>
        <v>0</v>
      </c>
      <c r="I47" s="26"/>
      <c r="J47" s="26"/>
      <c r="K47" s="26"/>
      <c r="L47" s="26"/>
      <c r="M47" s="26"/>
      <c r="N47" s="26"/>
      <c r="O47" s="26"/>
      <c r="P47" s="26"/>
      <c r="Q47" s="26"/>
      <c r="R47" s="26"/>
      <c r="S47" s="26"/>
      <c r="T47" s="26"/>
      <c r="U47" s="26"/>
      <c r="V47" s="26"/>
      <c r="W47" s="26"/>
    </row>
    <row r="48" spans="1:23" ht="15.75" thickBot="1" x14ac:dyDescent="0.25">
      <c r="A48" s="29">
        <v>34</v>
      </c>
      <c r="B48" s="175" t="s">
        <v>438</v>
      </c>
      <c r="C48" s="30">
        <v>1</v>
      </c>
      <c r="D48" s="31"/>
      <c r="E48" s="166">
        <v>115983</v>
      </c>
      <c r="F48" s="166">
        <f t="shared" si="0"/>
        <v>110183.85</v>
      </c>
      <c r="G48" s="166">
        <v>134927</v>
      </c>
      <c r="H48" s="166">
        <f t="shared" si="0"/>
        <v>128180.65</v>
      </c>
    </row>
    <row r="49" spans="1:8" ht="15.75" thickBot="1" x14ac:dyDescent="0.25">
      <c r="A49" s="29">
        <v>35</v>
      </c>
      <c r="B49" s="175" t="s">
        <v>33</v>
      </c>
      <c r="C49" s="30">
        <v>1</v>
      </c>
      <c r="D49" s="31"/>
      <c r="E49" s="166">
        <v>72358</v>
      </c>
      <c r="F49" s="166">
        <f t="shared" si="0"/>
        <v>68740.100000000006</v>
      </c>
      <c r="G49" s="166">
        <v>89842</v>
      </c>
      <c r="H49" s="166">
        <f t="shared" si="0"/>
        <v>85349.9</v>
      </c>
    </row>
    <row r="50" spans="1:8" ht="15.75" thickBot="1" x14ac:dyDescent="0.25">
      <c r="A50" s="29">
        <v>36</v>
      </c>
      <c r="B50" s="175" t="s">
        <v>34</v>
      </c>
      <c r="C50" s="30">
        <v>1</v>
      </c>
      <c r="D50" s="31"/>
      <c r="E50" s="166">
        <v>33265</v>
      </c>
      <c r="F50" s="166">
        <f t="shared" si="0"/>
        <v>31601.75</v>
      </c>
      <c r="G50" s="166">
        <v>44545</v>
      </c>
      <c r="H50" s="166">
        <f t="shared" si="0"/>
        <v>42317.75</v>
      </c>
    </row>
    <row r="51" spans="1:8" ht="15.75" thickBot="1" x14ac:dyDescent="0.25">
      <c r="A51" s="29">
        <v>37</v>
      </c>
      <c r="B51" s="175" t="s">
        <v>35</v>
      </c>
      <c r="C51" s="30">
        <v>1</v>
      </c>
      <c r="D51" s="31"/>
      <c r="E51" s="166">
        <v>72298</v>
      </c>
      <c r="F51" s="166">
        <f t="shared" si="0"/>
        <v>68683.100000000006</v>
      </c>
      <c r="G51" s="166">
        <v>64557</v>
      </c>
      <c r="H51" s="166">
        <f t="shared" si="0"/>
        <v>61329.15</v>
      </c>
    </row>
    <row r="52" spans="1:8" ht="15.75" thickBot="1" x14ac:dyDescent="0.25">
      <c r="A52" s="29">
        <v>38</v>
      </c>
      <c r="B52" s="175" t="s">
        <v>36</v>
      </c>
      <c r="C52" s="30">
        <v>1</v>
      </c>
      <c r="D52" s="31"/>
      <c r="E52" s="166">
        <v>56684</v>
      </c>
      <c r="F52" s="166">
        <f t="shared" si="0"/>
        <v>53849.8</v>
      </c>
      <c r="G52" s="166">
        <v>73466</v>
      </c>
      <c r="H52" s="166">
        <f t="shared" si="0"/>
        <v>69792.7</v>
      </c>
    </row>
    <row r="53" spans="1:8" ht="15.75" thickBot="1" x14ac:dyDescent="0.25">
      <c r="A53" s="29">
        <v>39</v>
      </c>
      <c r="B53" s="175" t="s">
        <v>37</v>
      </c>
      <c r="C53" s="30">
        <v>1</v>
      </c>
      <c r="D53" s="31"/>
      <c r="E53" s="166">
        <v>26293</v>
      </c>
      <c r="F53" s="166">
        <f t="shared" si="0"/>
        <v>24978.35</v>
      </c>
      <c r="G53" s="166">
        <v>31277</v>
      </c>
      <c r="H53" s="166">
        <f t="shared" si="0"/>
        <v>29713.15</v>
      </c>
    </row>
    <row r="54" spans="1:8" ht="15.75" thickBot="1" x14ac:dyDescent="0.25">
      <c r="A54" s="29">
        <v>40</v>
      </c>
      <c r="B54" s="175" t="s">
        <v>38</v>
      </c>
      <c r="C54" s="30">
        <v>1</v>
      </c>
      <c r="D54" s="31"/>
      <c r="E54" s="166">
        <v>31569</v>
      </c>
      <c r="F54" s="166">
        <f t="shared" si="0"/>
        <v>29990.55</v>
      </c>
      <c r="G54" s="166">
        <v>32070</v>
      </c>
      <c r="H54" s="166">
        <f t="shared" si="0"/>
        <v>30466.5</v>
      </c>
    </row>
    <row r="55" spans="1:8" ht="15.75" thickBot="1" x14ac:dyDescent="0.25">
      <c r="A55" s="29">
        <v>41</v>
      </c>
      <c r="B55" s="175" t="s">
        <v>39</v>
      </c>
      <c r="C55" s="30">
        <v>1</v>
      </c>
      <c r="D55" s="31"/>
      <c r="E55" s="166">
        <v>26764</v>
      </c>
      <c r="F55" s="166">
        <f t="shared" si="0"/>
        <v>25425.8</v>
      </c>
      <c r="G55" s="166">
        <v>32159</v>
      </c>
      <c r="H55" s="166">
        <f t="shared" si="0"/>
        <v>30551.05</v>
      </c>
    </row>
    <row r="56" spans="1:8" ht="15.75" thickBot="1" x14ac:dyDescent="0.25">
      <c r="A56" s="29">
        <v>42</v>
      </c>
      <c r="B56" s="175" t="s">
        <v>40</v>
      </c>
      <c r="C56" s="30">
        <v>1</v>
      </c>
      <c r="D56" s="31"/>
      <c r="E56" s="166">
        <v>40401</v>
      </c>
      <c r="F56" s="166">
        <f t="shared" si="0"/>
        <v>38380.949999999997</v>
      </c>
      <c r="G56" s="166">
        <v>49920</v>
      </c>
      <c r="H56" s="166">
        <f t="shared" si="0"/>
        <v>47424</v>
      </c>
    </row>
    <row r="57" spans="1:8" ht="15.75" thickBot="1" x14ac:dyDescent="0.25">
      <c r="A57" s="29">
        <v>43</v>
      </c>
      <c r="B57" s="175" t="s">
        <v>439</v>
      </c>
      <c r="C57" s="30">
        <v>1</v>
      </c>
      <c r="D57" s="31"/>
      <c r="E57" s="166">
        <v>35161</v>
      </c>
      <c r="F57" s="166">
        <f t="shared" si="0"/>
        <v>33402.949999999997</v>
      </c>
      <c r="G57" s="166">
        <v>42363</v>
      </c>
      <c r="H57" s="166">
        <f t="shared" si="0"/>
        <v>40244.85</v>
      </c>
    </row>
    <row r="58" spans="1:8" ht="15.75" thickBot="1" x14ac:dyDescent="0.25">
      <c r="A58" s="29">
        <v>44</v>
      </c>
      <c r="B58" s="175" t="s">
        <v>440</v>
      </c>
      <c r="C58" s="30">
        <v>1</v>
      </c>
      <c r="D58" s="31"/>
      <c r="E58" s="166">
        <v>49014</v>
      </c>
      <c r="F58" s="166">
        <f t="shared" si="0"/>
        <v>46563.3</v>
      </c>
      <c r="G58" s="166">
        <v>66040</v>
      </c>
      <c r="H58" s="166">
        <f t="shared" si="0"/>
        <v>62738</v>
      </c>
    </row>
    <row r="59" spans="1:8" ht="15.75" thickBot="1" x14ac:dyDescent="0.25">
      <c r="A59" s="29">
        <v>45</v>
      </c>
      <c r="B59" s="175" t="s">
        <v>41</v>
      </c>
      <c r="C59" s="30">
        <v>1</v>
      </c>
      <c r="D59" s="31"/>
      <c r="E59" s="166">
        <v>54782</v>
      </c>
      <c r="F59" s="166">
        <f t="shared" si="0"/>
        <v>52042.9</v>
      </c>
      <c r="G59" s="166">
        <v>73290</v>
      </c>
      <c r="H59" s="166">
        <f t="shared" si="0"/>
        <v>69625.5</v>
      </c>
    </row>
    <row r="60" spans="1:8" ht="15.75" thickBot="1" x14ac:dyDescent="0.25">
      <c r="A60" s="29">
        <v>46</v>
      </c>
      <c r="B60" s="175" t="s">
        <v>42</v>
      </c>
      <c r="C60" s="30">
        <v>1</v>
      </c>
      <c r="D60" s="31"/>
      <c r="E60" s="166">
        <v>40001</v>
      </c>
      <c r="F60" s="166">
        <f t="shared" si="0"/>
        <v>38000.949999999997</v>
      </c>
      <c r="G60" s="166">
        <v>51790</v>
      </c>
      <c r="H60" s="166">
        <f t="shared" si="0"/>
        <v>49200.5</v>
      </c>
    </row>
    <row r="61" spans="1:8" ht="15.75" thickBot="1" x14ac:dyDescent="0.25">
      <c r="A61" s="29">
        <v>47</v>
      </c>
      <c r="B61" s="175" t="s">
        <v>43</v>
      </c>
      <c r="C61" s="30">
        <v>1</v>
      </c>
      <c r="D61" s="31"/>
      <c r="E61" s="166">
        <v>30919</v>
      </c>
      <c r="F61" s="166">
        <f t="shared" si="0"/>
        <v>29373.05</v>
      </c>
      <c r="G61" s="166">
        <v>23690</v>
      </c>
      <c r="H61" s="166">
        <f t="shared" si="0"/>
        <v>22505.5</v>
      </c>
    </row>
    <row r="62" spans="1:8" ht="15.75" thickBot="1" x14ac:dyDescent="0.25">
      <c r="A62" s="29">
        <v>48</v>
      </c>
      <c r="B62" s="175" t="s">
        <v>44</v>
      </c>
      <c r="C62" s="30">
        <v>1</v>
      </c>
      <c r="D62" s="31"/>
      <c r="E62" s="166">
        <v>59335</v>
      </c>
      <c r="F62" s="166">
        <f t="shared" si="0"/>
        <v>56368.25</v>
      </c>
      <c r="G62" s="166">
        <v>75166</v>
      </c>
      <c r="H62" s="166">
        <f t="shared" si="0"/>
        <v>71407.7</v>
      </c>
    </row>
    <row r="63" spans="1:8" ht="15.75" thickBot="1" x14ac:dyDescent="0.25">
      <c r="A63" s="29">
        <v>49</v>
      </c>
      <c r="B63" s="175" t="s">
        <v>45</v>
      </c>
      <c r="C63" s="30">
        <v>1</v>
      </c>
      <c r="D63" s="31"/>
      <c r="E63" s="166">
        <v>38428</v>
      </c>
      <c r="F63" s="166">
        <f t="shared" si="0"/>
        <v>36506.6</v>
      </c>
      <c r="G63" s="166">
        <v>45454</v>
      </c>
      <c r="H63" s="166">
        <f t="shared" si="0"/>
        <v>43181.3</v>
      </c>
    </row>
    <row r="64" spans="1:8" ht="15.75" thickBot="1" x14ac:dyDescent="0.25">
      <c r="A64" s="29">
        <v>50</v>
      </c>
      <c r="B64" s="175" t="s">
        <v>46</v>
      </c>
      <c r="C64" s="30">
        <v>1</v>
      </c>
      <c r="D64" s="31"/>
      <c r="E64" s="166">
        <v>24663</v>
      </c>
      <c r="F64" s="166">
        <f t="shared" si="0"/>
        <v>23429.85</v>
      </c>
      <c r="G64" s="166">
        <v>29741</v>
      </c>
      <c r="H64" s="166">
        <f t="shared" si="0"/>
        <v>28253.95</v>
      </c>
    </row>
    <row r="65" spans="1:23" ht="15.75" thickBot="1" x14ac:dyDescent="0.25">
      <c r="A65" s="29">
        <v>51</v>
      </c>
      <c r="B65" s="175" t="s">
        <v>47</v>
      </c>
      <c r="C65" s="30">
        <v>1</v>
      </c>
      <c r="D65" s="31"/>
      <c r="E65" s="166">
        <v>14646</v>
      </c>
      <c r="F65" s="166">
        <f t="shared" si="0"/>
        <v>13913.7</v>
      </c>
      <c r="G65" s="166">
        <v>16452</v>
      </c>
      <c r="H65" s="166">
        <f t="shared" si="0"/>
        <v>15629.4</v>
      </c>
    </row>
    <row r="66" spans="1:23" ht="15.75" thickBot="1" x14ac:dyDescent="0.25">
      <c r="A66" s="29">
        <v>52</v>
      </c>
      <c r="B66" s="175" t="s">
        <v>48</v>
      </c>
      <c r="C66" s="30">
        <v>1</v>
      </c>
      <c r="D66" s="31"/>
      <c r="E66" s="166">
        <v>28990</v>
      </c>
      <c r="F66" s="166">
        <f t="shared" si="0"/>
        <v>27540.5</v>
      </c>
      <c r="G66" s="166">
        <v>34715</v>
      </c>
      <c r="H66" s="166">
        <f t="shared" si="0"/>
        <v>32979.25</v>
      </c>
    </row>
    <row r="67" spans="1:23" ht="15.75" thickBot="1" x14ac:dyDescent="0.25">
      <c r="A67" s="29">
        <v>53</v>
      </c>
      <c r="B67" s="175" t="s">
        <v>49</v>
      </c>
      <c r="C67" s="30">
        <v>1</v>
      </c>
      <c r="D67" s="31"/>
      <c r="E67" s="166">
        <v>57490</v>
      </c>
      <c r="F67" s="166">
        <f t="shared" si="0"/>
        <v>54615.5</v>
      </c>
      <c r="G67" s="166">
        <v>57011</v>
      </c>
      <c r="H67" s="166">
        <f t="shared" si="0"/>
        <v>54160.45</v>
      </c>
    </row>
    <row r="68" spans="1:23" ht="15.75" thickBot="1" x14ac:dyDescent="0.25">
      <c r="A68" s="29">
        <v>54</v>
      </c>
      <c r="B68" s="175" t="s">
        <v>50</v>
      </c>
      <c r="C68" s="30">
        <v>1</v>
      </c>
      <c r="D68" s="31"/>
      <c r="E68" s="166">
        <v>31202</v>
      </c>
      <c r="F68" s="166">
        <f t="shared" si="0"/>
        <v>29641.9</v>
      </c>
      <c r="G68" s="166">
        <v>34385</v>
      </c>
      <c r="H68" s="166">
        <f t="shared" si="0"/>
        <v>32665.75</v>
      </c>
    </row>
    <row r="69" spans="1:23" ht="15.75" thickBot="1" x14ac:dyDescent="0.25">
      <c r="A69" s="29">
        <v>55</v>
      </c>
      <c r="B69" s="175" t="s">
        <v>441</v>
      </c>
      <c r="C69" s="30">
        <v>1</v>
      </c>
      <c r="D69" s="31"/>
      <c r="E69" s="166">
        <v>62598</v>
      </c>
      <c r="F69" s="166">
        <f t="shared" si="0"/>
        <v>59468.1</v>
      </c>
      <c r="G69" s="166">
        <v>69602</v>
      </c>
      <c r="H69" s="166">
        <f t="shared" si="0"/>
        <v>66121.899999999994</v>
      </c>
    </row>
    <row r="70" spans="1:23" ht="15.75" thickBot="1" x14ac:dyDescent="0.25">
      <c r="A70" s="29">
        <v>56</v>
      </c>
      <c r="B70" s="175" t="s">
        <v>51</v>
      </c>
      <c r="C70" s="30">
        <v>1</v>
      </c>
      <c r="D70" s="31"/>
      <c r="E70" s="166">
        <v>52291</v>
      </c>
      <c r="F70" s="166">
        <f t="shared" si="0"/>
        <v>49676.45</v>
      </c>
      <c r="G70" s="166">
        <v>58832</v>
      </c>
      <c r="H70" s="166">
        <f t="shared" si="0"/>
        <v>55890.400000000001</v>
      </c>
    </row>
    <row r="71" spans="1:23" ht="15.75" thickBot="1" x14ac:dyDescent="0.25">
      <c r="A71" s="29">
        <v>57</v>
      </c>
      <c r="B71" s="175" t="s">
        <v>442</v>
      </c>
      <c r="C71" s="30">
        <v>1</v>
      </c>
      <c r="D71" s="31"/>
      <c r="E71" s="166">
        <v>100752</v>
      </c>
      <c r="F71" s="166">
        <f t="shared" si="0"/>
        <v>95714.4</v>
      </c>
      <c r="G71" s="166">
        <v>103219</v>
      </c>
      <c r="H71" s="166">
        <f t="shared" si="0"/>
        <v>98058.05</v>
      </c>
    </row>
    <row r="72" spans="1:23" ht="15.75" thickBot="1" x14ac:dyDescent="0.25">
      <c r="A72" s="29">
        <v>58</v>
      </c>
      <c r="B72" s="175" t="s">
        <v>52</v>
      </c>
      <c r="C72" s="30">
        <v>1</v>
      </c>
      <c r="D72" s="31"/>
      <c r="E72" s="166">
        <v>26637</v>
      </c>
      <c r="F72" s="166">
        <f t="shared" si="0"/>
        <v>25305.15</v>
      </c>
      <c r="G72" s="166">
        <v>30235</v>
      </c>
      <c r="H72" s="166">
        <f t="shared" si="0"/>
        <v>28723.25</v>
      </c>
    </row>
    <row r="73" spans="1:23" ht="15.75" thickBot="1" x14ac:dyDescent="0.25">
      <c r="A73" s="29">
        <v>59</v>
      </c>
      <c r="B73" s="175" t="s">
        <v>53</v>
      </c>
      <c r="C73" s="30">
        <v>1</v>
      </c>
      <c r="D73" s="31"/>
      <c r="E73" s="166">
        <v>77953</v>
      </c>
      <c r="F73" s="166">
        <f t="shared" si="0"/>
        <v>74055.350000000006</v>
      </c>
      <c r="G73" s="166">
        <v>99772</v>
      </c>
      <c r="H73" s="166">
        <f t="shared" si="0"/>
        <v>94783.4</v>
      </c>
    </row>
    <row r="74" spans="1:23" ht="15.75" thickBot="1" x14ac:dyDescent="0.25">
      <c r="A74" s="29">
        <v>60</v>
      </c>
      <c r="B74" s="175" t="s">
        <v>54</v>
      </c>
      <c r="C74" s="30">
        <v>1</v>
      </c>
      <c r="D74" s="31"/>
      <c r="E74" s="166">
        <v>27439</v>
      </c>
      <c r="F74" s="166">
        <f t="shared" si="0"/>
        <v>26067.05</v>
      </c>
      <c r="G74" s="166">
        <v>33116</v>
      </c>
      <c r="H74" s="166">
        <f t="shared" si="0"/>
        <v>31460.2</v>
      </c>
    </row>
    <row r="75" spans="1:23" ht="15.75" thickBot="1" x14ac:dyDescent="0.25">
      <c r="A75" s="29">
        <v>61</v>
      </c>
      <c r="B75" s="175" t="s">
        <v>55</v>
      </c>
      <c r="C75" s="30">
        <v>1</v>
      </c>
      <c r="D75" s="31"/>
      <c r="E75" s="166">
        <v>46098</v>
      </c>
      <c r="F75" s="166">
        <f t="shared" si="0"/>
        <v>43793.1</v>
      </c>
      <c r="G75" s="166">
        <v>57291</v>
      </c>
      <c r="H75" s="166">
        <f t="shared" si="0"/>
        <v>54426.45</v>
      </c>
    </row>
    <row r="76" spans="1:23" ht="15.75" thickBot="1" x14ac:dyDescent="0.25">
      <c r="A76" s="29">
        <v>62</v>
      </c>
      <c r="B76" s="175" t="s">
        <v>56</v>
      </c>
      <c r="C76" s="30">
        <v>1</v>
      </c>
      <c r="D76" s="31"/>
      <c r="E76" s="166">
        <v>32455</v>
      </c>
      <c r="F76" s="166">
        <f t="shared" ref="F76:H139" si="1">+IF(E76="N/A","N/A",(E76-(E76*$E$1)))</f>
        <v>30832.25</v>
      </c>
      <c r="G76" s="166">
        <v>37561</v>
      </c>
      <c r="H76" s="166">
        <f t="shared" si="1"/>
        <v>35682.949999999997</v>
      </c>
    </row>
    <row r="77" spans="1:23" ht="15.75" thickBot="1" x14ac:dyDescent="0.25">
      <c r="A77" s="29">
        <v>63</v>
      </c>
      <c r="B77" s="175" t="s">
        <v>57</v>
      </c>
      <c r="C77" s="30">
        <v>1</v>
      </c>
      <c r="D77" s="31"/>
      <c r="E77" s="166">
        <v>105369</v>
      </c>
      <c r="F77" s="166">
        <f t="shared" si="1"/>
        <v>100100.55</v>
      </c>
      <c r="G77" s="166">
        <v>116993</v>
      </c>
      <c r="H77" s="166">
        <f t="shared" si="1"/>
        <v>111143.35</v>
      </c>
    </row>
    <row r="78" spans="1:23" ht="15.75" thickBot="1" x14ac:dyDescent="0.25">
      <c r="A78" s="29">
        <v>64</v>
      </c>
      <c r="B78" s="175" t="s">
        <v>147</v>
      </c>
      <c r="C78" s="30">
        <v>1</v>
      </c>
      <c r="D78" s="31"/>
      <c r="E78" s="166">
        <v>44285</v>
      </c>
      <c r="F78" s="166">
        <f t="shared" si="1"/>
        <v>42070.75</v>
      </c>
      <c r="G78" s="166">
        <v>33361</v>
      </c>
      <c r="H78" s="166">
        <f t="shared" si="1"/>
        <v>31692.95</v>
      </c>
    </row>
    <row r="79" spans="1:23" s="34" customFormat="1" ht="15.75" customHeight="1" thickBot="1" x14ac:dyDescent="0.3">
      <c r="A79" s="94"/>
      <c r="B79" s="97" t="s">
        <v>4</v>
      </c>
      <c r="C79" s="96"/>
      <c r="D79" s="96"/>
      <c r="E79" s="96"/>
      <c r="F79" s="96">
        <f t="shared" si="1"/>
        <v>0</v>
      </c>
      <c r="G79" s="96"/>
      <c r="H79" s="96">
        <f t="shared" si="1"/>
        <v>0</v>
      </c>
      <c r="I79" s="26"/>
      <c r="J79" s="26"/>
      <c r="K79" s="26"/>
      <c r="L79" s="26"/>
      <c r="M79" s="26"/>
      <c r="N79" s="26"/>
      <c r="O79" s="26"/>
      <c r="P79" s="26"/>
      <c r="Q79" s="26"/>
      <c r="R79" s="26"/>
      <c r="S79" s="26"/>
      <c r="T79" s="26"/>
      <c r="U79" s="26"/>
      <c r="V79" s="26"/>
      <c r="W79" s="26"/>
    </row>
    <row r="80" spans="1:23" ht="15.75" thickBot="1" x14ac:dyDescent="0.25">
      <c r="A80" s="29">
        <v>65</v>
      </c>
      <c r="B80" s="175" t="s">
        <v>443</v>
      </c>
      <c r="C80" s="30">
        <v>1</v>
      </c>
      <c r="D80" s="31"/>
      <c r="E80" s="166">
        <v>86405</v>
      </c>
      <c r="F80" s="166">
        <f t="shared" si="1"/>
        <v>82084.75</v>
      </c>
      <c r="G80" s="166">
        <v>98177</v>
      </c>
      <c r="H80" s="166">
        <f t="shared" si="1"/>
        <v>93268.15</v>
      </c>
    </row>
    <row r="81" spans="1:23" ht="15.75" thickBot="1" x14ac:dyDescent="0.25">
      <c r="A81" s="29">
        <v>66</v>
      </c>
      <c r="B81" s="175" t="s">
        <v>444</v>
      </c>
      <c r="C81" s="30">
        <v>1</v>
      </c>
      <c r="D81" s="31"/>
      <c r="E81" s="166">
        <v>65995</v>
      </c>
      <c r="F81" s="166">
        <f t="shared" si="1"/>
        <v>62695.25</v>
      </c>
      <c r="G81" s="166">
        <v>90605</v>
      </c>
      <c r="H81" s="166">
        <f t="shared" si="1"/>
        <v>86074.75</v>
      </c>
    </row>
    <row r="82" spans="1:23" ht="15.75" thickBot="1" x14ac:dyDescent="0.25">
      <c r="A82" s="29">
        <v>67</v>
      </c>
      <c r="B82" s="175" t="s">
        <v>58</v>
      </c>
      <c r="C82" s="30">
        <v>1</v>
      </c>
      <c r="D82" s="31"/>
      <c r="E82" s="166">
        <v>43890</v>
      </c>
      <c r="F82" s="166">
        <f t="shared" si="1"/>
        <v>41695.5</v>
      </c>
      <c r="G82" s="166">
        <v>48791</v>
      </c>
      <c r="H82" s="166">
        <f t="shared" si="1"/>
        <v>46351.45</v>
      </c>
    </row>
    <row r="83" spans="1:23" ht="15.75" thickBot="1" x14ac:dyDescent="0.25">
      <c r="A83" s="29">
        <v>68</v>
      </c>
      <c r="B83" s="175" t="s">
        <v>445</v>
      </c>
      <c r="C83" s="30">
        <v>1</v>
      </c>
      <c r="D83" s="31"/>
      <c r="E83" s="166">
        <v>51487</v>
      </c>
      <c r="F83" s="166">
        <f t="shared" si="1"/>
        <v>48912.65</v>
      </c>
      <c r="G83" s="166">
        <v>61519</v>
      </c>
      <c r="H83" s="166">
        <f t="shared" si="1"/>
        <v>58443.05</v>
      </c>
    </row>
    <row r="84" spans="1:23" ht="15.75" thickBot="1" x14ac:dyDescent="0.25">
      <c r="A84" s="29">
        <v>69</v>
      </c>
      <c r="B84" s="175" t="s">
        <v>59</v>
      </c>
      <c r="C84" s="30">
        <v>1</v>
      </c>
      <c r="D84" s="31"/>
      <c r="E84" s="166">
        <v>45960</v>
      </c>
      <c r="F84" s="166">
        <f t="shared" si="1"/>
        <v>43662</v>
      </c>
      <c r="G84" s="166">
        <v>55075</v>
      </c>
      <c r="H84" s="166">
        <f t="shared" si="1"/>
        <v>52321.25</v>
      </c>
    </row>
    <row r="85" spans="1:23" ht="15.75" thickBot="1" x14ac:dyDescent="0.25">
      <c r="A85" s="29">
        <v>70</v>
      </c>
      <c r="B85" s="175" t="s">
        <v>446</v>
      </c>
      <c r="C85" s="30">
        <v>1</v>
      </c>
      <c r="D85" s="31"/>
      <c r="E85" s="166">
        <v>40539</v>
      </c>
      <c r="F85" s="166">
        <f t="shared" si="1"/>
        <v>38512.050000000003</v>
      </c>
      <c r="G85" s="166">
        <v>39348</v>
      </c>
      <c r="H85" s="166">
        <f t="shared" si="1"/>
        <v>37380.6</v>
      </c>
    </row>
    <row r="86" spans="1:23" ht="15.75" thickBot="1" x14ac:dyDescent="0.25">
      <c r="A86" s="29">
        <v>71</v>
      </c>
      <c r="B86" s="175" t="s">
        <v>60</v>
      </c>
      <c r="C86" s="30">
        <v>1</v>
      </c>
      <c r="D86" s="31"/>
      <c r="E86" s="166">
        <v>33576</v>
      </c>
      <c r="F86" s="166">
        <f t="shared" si="1"/>
        <v>31897.200000000001</v>
      </c>
      <c r="G86" s="166">
        <v>42772</v>
      </c>
      <c r="H86" s="166">
        <f t="shared" si="1"/>
        <v>40633.4</v>
      </c>
    </row>
    <row r="87" spans="1:23" ht="15.75" thickBot="1" x14ac:dyDescent="0.25">
      <c r="A87" s="29">
        <v>72</v>
      </c>
      <c r="B87" s="175" t="s">
        <v>61</v>
      </c>
      <c r="C87" s="30">
        <v>1</v>
      </c>
      <c r="D87" s="31"/>
      <c r="E87" s="166">
        <v>30163</v>
      </c>
      <c r="F87" s="166">
        <f t="shared" si="1"/>
        <v>28654.85</v>
      </c>
      <c r="G87" s="166">
        <v>42833</v>
      </c>
      <c r="H87" s="166">
        <f t="shared" si="1"/>
        <v>40691.35</v>
      </c>
    </row>
    <row r="88" spans="1:23" ht="15.75" thickBot="1" x14ac:dyDescent="0.25">
      <c r="A88" s="29">
        <v>73</v>
      </c>
      <c r="B88" s="175" t="s">
        <v>62</v>
      </c>
      <c r="C88" s="30">
        <v>1</v>
      </c>
      <c r="D88" s="31"/>
      <c r="E88" s="166">
        <v>23614</v>
      </c>
      <c r="F88" s="166">
        <f t="shared" si="1"/>
        <v>22433.3</v>
      </c>
      <c r="G88" s="166">
        <v>28405</v>
      </c>
      <c r="H88" s="166">
        <f t="shared" si="1"/>
        <v>26984.75</v>
      </c>
    </row>
    <row r="89" spans="1:23" ht="15.75" thickBot="1" x14ac:dyDescent="0.25">
      <c r="A89" s="29">
        <v>74</v>
      </c>
      <c r="B89" s="175" t="s">
        <v>63</v>
      </c>
      <c r="C89" s="30">
        <v>1</v>
      </c>
      <c r="D89" s="31"/>
      <c r="E89" s="166">
        <v>21971</v>
      </c>
      <c r="F89" s="166">
        <f t="shared" si="1"/>
        <v>20872.45</v>
      </c>
      <c r="G89" s="166">
        <v>25579</v>
      </c>
      <c r="H89" s="166">
        <f t="shared" si="1"/>
        <v>24300.05</v>
      </c>
    </row>
    <row r="90" spans="1:23" ht="15.75" thickBot="1" x14ac:dyDescent="0.25">
      <c r="A90" s="29">
        <v>75</v>
      </c>
      <c r="B90" s="175" t="s">
        <v>64</v>
      </c>
      <c r="C90" s="30">
        <v>1</v>
      </c>
      <c r="D90" s="31"/>
      <c r="E90" s="166">
        <v>44956</v>
      </c>
      <c r="F90" s="166">
        <f t="shared" si="1"/>
        <v>42708.2</v>
      </c>
      <c r="G90" s="166">
        <v>57500</v>
      </c>
      <c r="H90" s="166">
        <f t="shared" si="1"/>
        <v>54625</v>
      </c>
    </row>
    <row r="91" spans="1:23" ht="15.75" thickBot="1" x14ac:dyDescent="0.25">
      <c r="A91" s="29">
        <v>76</v>
      </c>
      <c r="B91" s="175" t="s">
        <v>65</v>
      </c>
      <c r="C91" s="30">
        <v>1</v>
      </c>
      <c r="D91" s="31"/>
      <c r="E91" s="166">
        <v>48983</v>
      </c>
      <c r="F91" s="166">
        <f t="shared" si="1"/>
        <v>46533.85</v>
      </c>
      <c r="G91" s="166">
        <v>57361</v>
      </c>
      <c r="H91" s="166">
        <f t="shared" si="1"/>
        <v>54492.95</v>
      </c>
    </row>
    <row r="92" spans="1:23" ht="15.75" thickBot="1" x14ac:dyDescent="0.25">
      <c r="A92" s="29">
        <v>77</v>
      </c>
      <c r="B92" s="175" t="s">
        <v>66</v>
      </c>
      <c r="C92" s="30">
        <v>1</v>
      </c>
      <c r="D92" s="31"/>
      <c r="E92" s="166">
        <v>44117</v>
      </c>
      <c r="F92" s="166">
        <f t="shared" si="1"/>
        <v>41911.15</v>
      </c>
      <c r="G92" s="166">
        <v>41208</v>
      </c>
      <c r="H92" s="166">
        <f t="shared" si="1"/>
        <v>39147.599999999999</v>
      </c>
    </row>
    <row r="93" spans="1:23" ht="15.75" thickBot="1" x14ac:dyDescent="0.25">
      <c r="A93" s="29">
        <v>78</v>
      </c>
      <c r="B93" s="175" t="s">
        <v>67</v>
      </c>
      <c r="C93" s="30">
        <v>1</v>
      </c>
      <c r="D93" s="31"/>
      <c r="E93" s="166">
        <v>47022</v>
      </c>
      <c r="F93" s="166">
        <f t="shared" si="1"/>
        <v>44670.9</v>
      </c>
      <c r="G93" s="166">
        <v>43597</v>
      </c>
      <c r="H93" s="166">
        <f t="shared" si="1"/>
        <v>41417.15</v>
      </c>
    </row>
    <row r="94" spans="1:23" ht="15.75" thickBot="1" x14ac:dyDescent="0.25">
      <c r="A94" s="29">
        <v>79</v>
      </c>
      <c r="B94" s="175" t="s">
        <v>447</v>
      </c>
      <c r="C94" s="30">
        <v>1</v>
      </c>
      <c r="D94" s="31"/>
      <c r="E94" s="166">
        <v>45396</v>
      </c>
      <c r="F94" s="166">
        <f t="shared" si="1"/>
        <v>43126.2</v>
      </c>
      <c r="G94" s="166">
        <v>57530</v>
      </c>
      <c r="H94" s="166">
        <f t="shared" si="1"/>
        <v>54653.5</v>
      </c>
    </row>
    <row r="95" spans="1:23" ht="15.75" thickBot="1" x14ac:dyDescent="0.25">
      <c r="A95" s="29">
        <v>80</v>
      </c>
      <c r="B95" s="175" t="s">
        <v>68</v>
      </c>
      <c r="C95" s="30">
        <v>1</v>
      </c>
      <c r="D95" s="31"/>
      <c r="E95" s="166">
        <v>20532</v>
      </c>
      <c r="F95" s="166">
        <f t="shared" si="1"/>
        <v>19505.400000000001</v>
      </c>
      <c r="G95" s="166">
        <v>22581</v>
      </c>
      <c r="H95" s="166">
        <f t="shared" si="1"/>
        <v>21451.95</v>
      </c>
    </row>
    <row r="96" spans="1:23" s="34" customFormat="1" ht="15.75" customHeight="1" thickBot="1" x14ac:dyDescent="0.25">
      <c r="A96" s="94"/>
      <c r="B96" s="95" t="s">
        <v>5</v>
      </c>
      <c r="C96" s="96"/>
      <c r="D96" s="96"/>
      <c r="E96" s="96"/>
      <c r="F96" s="96">
        <f t="shared" si="1"/>
        <v>0</v>
      </c>
      <c r="G96" s="96"/>
      <c r="H96" s="96">
        <f t="shared" si="1"/>
        <v>0</v>
      </c>
      <c r="I96" s="26"/>
      <c r="J96" s="26"/>
      <c r="K96" s="26"/>
      <c r="L96" s="26"/>
      <c r="M96" s="26"/>
      <c r="N96" s="26"/>
      <c r="O96" s="26"/>
      <c r="P96" s="26"/>
      <c r="Q96" s="26"/>
      <c r="R96" s="26"/>
      <c r="S96" s="26"/>
      <c r="T96" s="26"/>
      <c r="U96" s="26"/>
      <c r="V96" s="26"/>
      <c r="W96" s="26"/>
    </row>
    <row r="97" spans="1:23" ht="57.75" thickBot="1" x14ac:dyDescent="0.25">
      <c r="A97" s="29">
        <v>81</v>
      </c>
      <c r="B97" s="175" t="s">
        <v>448</v>
      </c>
      <c r="C97" s="30">
        <v>1</v>
      </c>
      <c r="D97" s="31"/>
      <c r="E97" s="166">
        <v>120308</v>
      </c>
      <c r="F97" s="166">
        <f t="shared" si="1"/>
        <v>114292.6</v>
      </c>
      <c r="G97" s="166">
        <v>139237</v>
      </c>
      <c r="H97" s="166">
        <f t="shared" si="1"/>
        <v>132275.15</v>
      </c>
    </row>
    <row r="98" spans="1:23" ht="15.75" thickBot="1" x14ac:dyDescent="0.25">
      <c r="A98" s="29">
        <v>82</v>
      </c>
      <c r="B98" s="175" t="s">
        <v>69</v>
      </c>
      <c r="C98" s="30">
        <v>1</v>
      </c>
      <c r="D98" s="31"/>
      <c r="E98" s="166">
        <v>64165</v>
      </c>
      <c r="F98" s="166">
        <f t="shared" si="1"/>
        <v>60956.75</v>
      </c>
      <c r="G98" s="166">
        <v>74437</v>
      </c>
      <c r="H98" s="166">
        <f t="shared" si="1"/>
        <v>70715.149999999994</v>
      </c>
    </row>
    <row r="99" spans="1:23" ht="15.75" thickBot="1" x14ac:dyDescent="0.25">
      <c r="A99" s="29">
        <v>83</v>
      </c>
      <c r="B99" s="175" t="s">
        <v>70</v>
      </c>
      <c r="C99" s="30">
        <v>1</v>
      </c>
      <c r="D99" s="31"/>
      <c r="E99" s="166">
        <v>34395</v>
      </c>
      <c r="F99" s="166">
        <f t="shared" si="1"/>
        <v>32675.25</v>
      </c>
      <c r="G99" s="166">
        <v>31989</v>
      </c>
      <c r="H99" s="166">
        <f t="shared" si="1"/>
        <v>30389.55</v>
      </c>
    </row>
    <row r="100" spans="1:23" ht="15.75" thickBot="1" x14ac:dyDescent="0.25">
      <c r="A100" s="29">
        <v>84</v>
      </c>
      <c r="B100" s="175" t="s">
        <v>71</v>
      </c>
      <c r="C100" s="30">
        <v>1</v>
      </c>
      <c r="D100" s="31"/>
      <c r="E100" s="166">
        <v>38162</v>
      </c>
      <c r="F100" s="166">
        <f t="shared" si="1"/>
        <v>36253.9</v>
      </c>
      <c r="G100" s="166">
        <v>30992</v>
      </c>
      <c r="H100" s="166">
        <f t="shared" si="1"/>
        <v>29442.400000000001</v>
      </c>
    </row>
    <row r="101" spans="1:23" ht="15.75" thickBot="1" x14ac:dyDescent="0.25">
      <c r="A101" s="29">
        <v>85</v>
      </c>
      <c r="B101" s="175" t="s">
        <v>72</v>
      </c>
      <c r="C101" s="30">
        <v>1</v>
      </c>
      <c r="D101" s="31"/>
      <c r="E101" s="166">
        <v>38229</v>
      </c>
      <c r="F101" s="166">
        <f t="shared" si="1"/>
        <v>36317.550000000003</v>
      </c>
      <c r="G101" s="166">
        <v>29781</v>
      </c>
      <c r="H101" s="166">
        <f t="shared" si="1"/>
        <v>28291.95</v>
      </c>
    </row>
    <row r="102" spans="1:23" ht="15.75" thickBot="1" x14ac:dyDescent="0.25">
      <c r="A102" s="29">
        <v>86</v>
      </c>
      <c r="B102" s="175" t="s">
        <v>73</v>
      </c>
      <c r="C102" s="30">
        <v>1</v>
      </c>
      <c r="D102" s="31"/>
      <c r="E102" s="166">
        <v>57438</v>
      </c>
      <c r="F102" s="166">
        <f t="shared" si="1"/>
        <v>54566.1</v>
      </c>
      <c r="G102" s="166">
        <v>57895</v>
      </c>
      <c r="H102" s="166">
        <f t="shared" si="1"/>
        <v>55000.25</v>
      </c>
    </row>
    <row r="103" spans="1:23" ht="15.75" thickBot="1" x14ac:dyDescent="0.25">
      <c r="A103" s="29">
        <v>87</v>
      </c>
      <c r="B103" s="175" t="s">
        <v>74</v>
      </c>
      <c r="C103" s="30">
        <v>1</v>
      </c>
      <c r="D103" s="31"/>
      <c r="E103" s="166">
        <v>26807</v>
      </c>
      <c r="F103" s="166">
        <f t="shared" si="1"/>
        <v>25466.65</v>
      </c>
      <c r="G103" s="166">
        <v>23608</v>
      </c>
      <c r="H103" s="166">
        <f t="shared" si="1"/>
        <v>22427.599999999999</v>
      </c>
    </row>
    <row r="104" spans="1:23" s="34" customFormat="1" ht="15.75" customHeight="1" thickBot="1" x14ac:dyDescent="0.25">
      <c r="A104" s="94"/>
      <c r="B104" s="95" t="s">
        <v>6</v>
      </c>
      <c r="C104" s="96"/>
      <c r="D104" s="96"/>
      <c r="E104" s="96"/>
      <c r="F104" s="96">
        <f t="shared" si="1"/>
        <v>0</v>
      </c>
      <c r="G104" s="96"/>
      <c r="H104" s="96">
        <f t="shared" si="1"/>
        <v>0</v>
      </c>
      <c r="I104" s="26"/>
      <c r="J104" s="26"/>
      <c r="K104" s="26"/>
      <c r="L104" s="26"/>
      <c r="M104" s="26"/>
      <c r="N104" s="26"/>
      <c r="O104" s="26"/>
      <c r="P104" s="26"/>
      <c r="Q104" s="26"/>
      <c r="R104" s="26"/>
      <c r="S104" s="26"/>
      <c r="T104" s="26"/>
      <c r="U104" s="26"/>
      <c r="V104" s="26"/>
      <c r="W104" s="26"/>
    </row>
    <row r="105" spans="1:23" ht="72" thickBot="1" x14ac:dyDescent="0.25">
      <c r="A105" s="29">
        <v>88</v>
      </c>
      <c r="B105" s="175" t="s">
        <v>449</v>
      </c>
      <c r="C105" s="30">
        <v>1</v>
      </c>
      <c r="D105" s="31"/>
      <c r="E105" s="166">
        <v>80407</v>
      </c>
      <c r="F105" s="166">
        <f t="shared" si="1"/>
        <v>76386.649999999994</v>
      </c>
      <c r="G105" s="166">
        <v>113051</v>
      </c>
      <c r="H105" s="166">
        <f t="shared" si="1"/>
        <v>107398.45</v>
      </c>
    </row>
    <row r="106" spans="1:23" ht="15.75" thickBot="1" x14ac:dyDescent="0.25">
      <c r="A106" s="29">
        <v>89</v>
      </c>
      <c r="B106" s="175" t="s">
        <v>75</v>
      </c>
      <c r="C106" s="30">
        <v>1</v>
      </c>
      <c r="D106" s="31"/>
      <c r="E106" s="166">
        <v>39663</v>
      </c>
      <c r="F106" s="166">
        <f t="shared" si="1"/>
        <v>37679.85</v>
      </c>
      <c r="G106" s="166">
        <v>35085</v>
      </c>
      <c r="H106" s="166">
        <f t="shared" si="1"/>
        <v>33330.75</v>
      </c>
    </row>
    <row r="107" spans="1:23" ht="16.5" customHeight="1" thickBot="1" x14ac:dyDescent="0.25">
      <c r="A107" s="29">
        <v>90</v>
      </c>
      <c r="B107" s="175" t="s">
        <v>76</v>
      </c>
      <c r="C107" s="30">
        <v>1</v>
      </c>
      <c r="D107" s="33"/>
      <c r="E107" s="35" t="s">
        <v>8</v>
      </c>
      <c r="F107" s="35" t="str">
        <f t="shared" si="1"/>
        <v>N/A</v>
      </c>
      <c r="G107" s="166">
        <v>41260</v>
      </c>
      <c r="H107" s="166">
        <f t="shared" si="1"/>
        <v>39197</v>
      </c>
    </row>
    <row r="108" spans="1:23" ht="15.75" thickBot="1" x14ac:dyDescent="0.25">
      <c r="A108" s="29">
        <v>91</v>
      </c>
      <c r="B108" s="175" t="s">
        <v>77</v>
      </c>
      <c r="C108" s="30">
        <v>1</v>
      </c>
      <c r="D108" s="33"/>
      <c r="E108" s="166">
        <v>35083</v>
      </c>
      <c r="F108" s="166">
        <f t="shared" si="1"/>
        <v>33328.85</v>
      </c>
      <c r="G108" s="166">
        <v>41217</v>
      </c>
      <c r="H108" s="166">
        <f t="shared" si="1"/>
        <v>39156.15</v>
      </c>
    </row>
    <row r="109" spans="1:23" ht="16.5" customHeight="1" thickBot="1" x14ac:dyDescent="0.25">
      <c r="A109" s="29">
        <v>92</v>
      </c>
      <c r="B109" s="175" t="s">
        <v>78</v>
      </c>
      <c r="C109" s="30">
        <v>1</v>
      </c>
      <c r="D109" s="31"/>
      <c r="E109" s="166">
        <v>51424</v>
      </c>
      <c r="F109" s="166">
        <f t="shared" si="1"/>
        <v>48852.800000000003</v>
      </c>
      <c r="G109" s="166">
        <v>41202</v>
      </c>
      <c r="H109" s="166">
        <f t="shared" si="1"/>
        <v>39141.9</v>
      </c>
    </row>
    <row r="110" spans="1:23" ht="15.75" thickBot="1" x14ac:dyDescent="0.25">
      <c r="A110" s="29">
        <v>93</v>
      </c>
      <c r="B110" s="175" t="s">
        <v>79</v>
      </c>
      <c r="C110" s="30">
        <v>1</v>
      </c>
      <c r="D110" s="31"/>
      <c r="E110" s="166">
        <v>56213</v>
      </c>
      <c r="F110" s="166">
        <f t="shared" si="1"/>
        <v>53402.35</v>
      </c>
      <c r="G110" s="166">
        <v>65124</v>
      </c>
      <c r="H110" s="166">
        <f t="shared" si="1"/>
        <v>61867.8</v>
      </c>
    </row>
    <row r="111" spans="1:23" ht="15.75" thickBot="1" x14ac:dyDescent="0.25">
      <c r="A111" s="29">
        <v>94</v>
      </c>
      <c r="B111" s="175" t="s">
        <v>80</v>
      </c>
      <c r="C111" s="30">
        <v>1</v>
      </c>
      <c r="D111" s="31"/>
      <c r="E111" s="166">
        <v>32910</v>
      </c>
      <c r="F111" s="166">
        <f t="shared" si="1"/>
        <v>31264.5</v>
      </c>
      <c r="G111" s="166">
        <v>41814</v>
      </c>
      <c r="H111" s="166">
        <f t="shared" si="1"/>
        <v>39723.300000000003</v>
      </c>
    </row>
    <row r="112" spans="1:23" ht="15.75" thickBot="1" x14ac:dyDescent="0.25">
      <c r="A112" s="29">
        <v>95</v>
      </c>
      <c r="B112" s="175" t="s">
        <v>81</v>
      </c>
      <c r="C112" s="30">
        <v>1</v>
      </c>
      <c r="D112" s="31"/>
      <c r="E112" s="35" t="s">
        <v>8</v>
      </c>
      <c r="F112" s="35" t="str">
        <f t="shared" si="1"/>
        <v>N/A</v>
      </c>
      <c r="G112" s="166">
        <v>49227</v>
      </c>
      <c r="H112" s="166">
        <f t="shared" si="1"/>
        <v>46765.65</v>
      </c>
    </row>
    <row r="113" spans="1:23" ht="15.75" thickBot="1" x14ac:dyDescent="0.25">
      <c r="A113" s="29">
        <v>96</v>
      </c>
      <c r="B113" s="175" t="s">
        <v>82</v>
      </c>
      <c r="C113" s="30">
        <v>1</v>
      </c>
      <c r="D113" s="31"/>
      <c r="E113" s="166">
        <v>39563</v>
      </c>
      <c r="F113" s="166">
        <f t="shared" si="1"/>
        <v>37584.85</v>
      </c>
      <c r="G113" s="166">
        <v>58651</v>
      </c>
      <c r="H113" s="166">
        <f t="shared" si="1"/>
        <v>55718.45</v>
      </c>
    </row>
    <row r="114" spans="1:23" ht="15.75" thickBot="1" x14ac:dyDescent="0.25">
      <c r="A114" s="29">
        <v>97</v>
      </c>
      <c r="B114" s="175" t="s">
        <v>83</v>
      </c>
      <c r="C114" s="30">
        <v>1</v>
      </c>
      <c r="D114" s="31"/>
      <c r="E114" s="166">
        <v>31939</v>
      </c>
      <c r="F114" s="166">
        <f t="shared" si="1"/>
        <v>30342.05</v>
      </c>
      <c r="G114" s="166">
        <v>34230</v>
      </c>
      <c r="H114" s="166">
        <f t="shared" si="1"/>
        <v>32518.5</v>
      </c>
    </row>
    <row r="115" spans="1:23" ht="15.75" thickBot="1" x14ac:dyDescent="0.25">
      <c r="A115" s="29">
        <v>98</v>
      </c>
      <c r="B115" s="175" t="s">
        <v>84</v>
      </c>
      <c r="C115" s="30">
        <v>1</v>
      </c>
      <c r="D115" s="31"/>
      <c r="E115" s="166">
        <v>28356</v>
      </c>
      <c r="F115" s="166">
        <f t="shared" si="1"/>
        <v>26938.2</v>
      </c>
      <c r="G115" s="166">
        <v>34160</v>
      </c>
      <c r="H115" s="166">
        <f t="shared" si="1"/>
        <v>32452</v>
      </c>
    </row>
    <row r="116" spans="1:23" ht="15.75" thickBot="1" x14ac:dyDescent="0.25">
      <c r="A116" s="29">
        <v>99</v>
      </c>
      <c r="B116" s="175" t="s">
        <v>85</v>
      </c>
      <c r="C116" s="30">
        <v>1</v>
      </c>
      <c r="D116" s="31"/>
      <c r="E116" s="166">
        <v>21486</v>
      </c>
      <c r="F116" s="166">
        <f t="shared" si="1"/>
        <v>20411.7</v>
      </c>
      <c r="G116" s="166">
        <v>25011</v>
      </c>
      <c r="H116" s="166">
        <f t="shared" si="1"/>
        <v>23760.45</v>
      </c>
    </row>
    <row r="117" spans="1:23" ht="15.75" thickBot="1" x14ac:dyDescent="0.25">
      <c r="A117" s="29">
        <v>100</v>
      </c>
      <c r="B117" s="175" t="s">
        <v>86</v>
      </c>
      <c r="C117" s="30">
        <v>1</v>
      </c>
      <c r="D117" s="31"/>
      <c r="E117" s="166">
        <v>23905</v>
      </c>
      <c r="F117" s="166">
        <f t="shared" si="1"/>
        <v>22709.75</v>
      </c>
      <c r="G117" s="166">
        <v>30153</v>
      </c>
      <c r="H117" s="166">
        <f t="shared" si="1"/>
        <v>28645.35</v>
      </c>
    </row>
    <row r="118" spans="1:23" ht="15.75" thickBot="1" x14ac:dyDescent="0.25">
      <c r="A118" s="29">
        <v>101</v>
      </c>
      <c r="B118" s="175" t="s">
        <v>87</v>
      </c>
      <c r="C118" s="30">
        <v>1</v>
      </c>
      <c r="D118" s="31"/>
      <c r="E118" s="166">
        <v>19743</v>
      </c>
      <c r="F118" s="166">
        <f t="shared" si="1"/>
        <v>18755.849999999999</v>
      </c>
      <c r="G118" s="166">
        <v>13615</v>
      </c>
      <c r="H118" s="166">
        <f t="shared" si="1"/>
        <v>12934.25</v>
      </c>
    </row>
    <row r="119" spans="1:23" ht="15.75" thickBot="1" x14ac:dyDescent="0.25">
      <c r="A119" s="29">
        <v>102</v>
      </c>
      <c r="B119" s="175" t="s">
        <v>450</v>
      </c>
      <c r="C119" s="30">
        <v>1</v>
      </c>
      <c r="D119" s="31"/>
      <c r="E119" s="166">
        <v>11606</v>
      </c>
      <c r="F119" s="166">
        <f t="shared" si="1"/>
        <v>11025.7</v>
      </c>
      <c r="G119" s="166">
        <v>13180</v>
      </c>
      <c r="H119" s="166">
        <f t="shared" si="1"/>
        <v>12521</v>
      </c>
    </row>
    <row r="120" spans="1:23" ht="15.75" thickBot="1" x14ac:dyDescent="0.25">
      <c r="A120" s="29">
        <v>103</v>
      </c>
      <c r="B120" s="175" t="s">
        <v>88</v>
      </c>
      <c r="C120" s="30">
        <v>1</v>
      </c>
      <c r="D120" s="31"/>
      <c r="E120" s="166">
        <v>21886</v>
      </c>
      <c r="F120" s="166">
        <f t="shared" si="1"/>
        <v>20791.7</v>
      </c>
      <c r="G120" s="166">
        <v>26538</v>
      </c>
      <c r="H120" s="166">
        <f t="shared" si="1"/>
        <v>25211.1</v>
      </c>
    </row>
    <row r="121" spans="1:23" ht="15.75" thickBot="1" x14ac:dyDescent="0.25">
      <c r="A121" s="29">
        <v>104</v>
      </c>
      <c r="B121" s="175" t="s">
        <v>89</v>
      </c>
      <c r="C121" s="30">
        <v>1</v>
      </c>
      <c r="D121" s="31"/>
      <c r="E121" s="166">
        <v>29942</v>
      </c>
      <c r="F121" s="166">
        <f t="shared" si="1"/>
        <v>28444.9</v>
      </c>
      <c r="G121" s="166">
        <v>36412</v>
      </c>
      <c r="H121" s="166">
        <f t="shared" si="1"/>
        <v>34591.4</v>
      </c>
    </row>
    <row r="122" spans="1:23" ht="15.75" thickBot="1" x14ac:dyDescent="0.25">
      <c r="A122" s="29">
        <v>105</v>
      </c>
      <c r="B122" s="175" t="s">
        <v>90</v>
      </c>
      <c r="C122" s="30">
        <v>1</v>
      </c>
      <c r="D122" s="31"/>
      <c r="E122" s="166">
        <v>46036</v>
      </c>
      <c r="F122" s="166">
        <f t="shared" si="1"/>
        <v>43734.2</v>
      </c>
      <c r="G122" s="166">
        <v>49655</v>
      </c>
      <c r="H122" s="166">
        <f t="shared" si="1"/>
        <v>47172.25</v>
      </c>
    </row>
    <row r="123" spans="1:23" s="34" customFormat="1" ht="15.75" thickBot="1" x14ac:dyDescent="0.3">
      <c r="A123" s="94"/>
      <c r="B123" s="97" t="s">
        <v>2</v>
      </c>
      <c r="C123" s="96"/>
      <c r="D123" s="96"/>
      <c r="E123" s="96"/>
      <c r="F123" s="96">
        <f t="shared" si="1"/>
        <v>0</v>
      </c>
      <c r="G123" s="96"/>
      <c r="H123" s="96">
        <f t="shared" si="1"/>
        <v>0</v>
      </c>
      <c r="I123" s="26"/>
      <c r="J123" s="26"/>
      <c r="K123" s="26"/>
      <c r="L123" s="26"/>
      <c r="M123" s="26"/>
      <c r="N123" s="26"/>
      <c r="O123" s="26"/>
      <c r="P123" s="26"/>
      <c r="Q123" s="26"/>
      <c r="R123" s="26"/>
      <c r="S123" s="26"/>
      <c r="T123" s="26"/>
      <c r="U123" s="26"/>
      <c r="V123" s="26"/>
      <c r="W123" s="26"/>
    </row>
    <row r="124" spans="1:23" ht="15.75" thickBot="1" x14ac:dyDescent="0.25">
      <c r="A124" s="29">
        <v>106</v>
      </c>
      <c r="B124" s="175" t="s">
        <v>451</v>
      </c>
      <c r="C124" s="30">
        <v>1</v>
      </c>
      <c r="D124" s="31"/>
      <c r="E124" s="166">
        <v>70370</v>
      </c>
      <c r="F124" s="166">
        <f t="shared" si="1"/>
        <v>66851.5</v>
      </c>
      <c r="G124" s="166">
        <v>86572</v>
      </c>
      <c r="H124" s="166">
        <f t="shared" si="1"/>
        <v>82243.399999999994</v>
      </c>
    </row>
    <row r="125" spans="1:23" ht="15.75" thickBot="1" x14ac:dyDescent="0.25">
      <c r="A125" s="29">
        <v>107</v>
      </c>
      <c r="B125" s="175" t="s">
        <v>452</v>
      </c>
      <c r="C125" s="30">
        <v>1</v>
      </c>
      <c r="D125" s="31"/>
      <c r="E125" s="166">
        <v>117024</v>
      </c>
      <c r="F125" s="166">
        <f t="shared" si="1"/>
        <v>111172.8</v>
      </c>
      <c r="G125" s="166">
        <v>146862</v>
      </c>
      <c r="H125" s="166">
        <f t="shared" si="1"/>
        <v>139518.9</v>
      </c>
    </row>
    <row r="126" spans="1:23" ht="15.75" thickBot="1" x14ac:dyDescent="0.25">
      <c r="A126" s="29">
        <v>108</v>
      </c>
      <c r="B126" s="175" t="s">
        <v>453</v>
      </c>
      <c r="C126" s="30">
        <v>1</v>
      </c>
      <c r="D126" s="31"/>
      <c r="E126" s="166">
        <v>27682</v>
      </c>
      <c r="F126" s="166">
        <f t="shared" si="1"/>
        <v>26297.9</v>
      </c>
      <c r="G126" s="166">
        <v>36589</v>
      </c>
      <c r="H126" s="166">
        <f t="shared" si="1"/>
        <v>34759.550000000003</v>
      </c>
    </row>
    <row r="127" spans="1:23" ht="15.75" thickBot="1" x14ac:dyDescent="0.25">
      <c r="A127" s="29">
        <v>109</v>
      </c>
      <c r="B127" s="175" t="s">
        <v>91</v>
      </c>
      <c r="C127" s="30">
        <v>1</v>
      </c>
      <c r="D127" s="31"/>
      <c r="E127" s="166">
        <v>54405</v>
      </c>
      <c r="F127" s="166">
        <f t="shared" si="1"/>
        <v>51684.75</v>
      </c>
      <c r="G127" s="166">
        <v>66355</v>
      </c>
      <c r="H127" s="166">
        <f t="shared" si="1"/>
        <v>63037.25</v>
      </c>
    </row>
    <row r="128" spans="1:23" ht="15.75" thickBot="1" x14ac:dyDescent="0.25">
      <c r="A128" s="29">
        <v>110</v>
      </c>
      <c r="B128" s="175" t="s">
        <v>92</v>
      </c>
      <c r="C128" s="30">
        <v>1</v>
      </c>
      <c r="D128" s="31"/>
      <c r="E128" s="166">
        <v>29764</v>
      </c>
      <c r="F128" s="166">
        <f t="shared" si="1"/>
        <v>28275.8</v>
      </c>
      <c r="G128" s="166">
        <v>42218</v>
      </c>
      <c r="H128" s="166">
        <f t="shared" si="1"/>
        <v>40107.1</v>
      </c>
    </row>
    <row r="129" spans="1:8" ht="15.75" thickBot="1" x14ac:dyDescent="0.25">
      <c r="A129" s="29">
        <v>111</v>
      </c>
      <c r="B129" s="175" t="s">
        <v>93</v>
      </c>
      <c r="C129" s="30">
        <v>1</v>
      </c>
      <c r="D129" s="31"/>
      <c r="E129" s="166">
        <v>38518</v>
      </c>
      <c r="F129" s="166">
        <f t="shared" si="1"/>
        <v>36592.1</v>
      </c>
      <c r="G129" s="166">
        <v>50812</v>
      </c>
      <c r="H129" s="166">
        <f t="shared" si="1"/>
        <v>48271.4</v>
      </c>
    </row>
    <row r="130" spans="1:8" ht="15.75" thickBot="1" x14ac:dyDescent="0.25">
      <c r="A130" s="29">
        <v>112</v>
      </c>
      <c r="B130" s="175" t="s">
        <v>454</v>
      </c>
      <c r="C130" s="30">
        <v>1</v>
      </c>
      <c r="D130" s="31"/>
      <c r="E130" s="166">
        <v>19877</v>
      </c>
      <c r="F130" s="166">
        <f t="shared" si="1"/>
        <v>18883.150000000001</v>
      </c>
      <c r="G130" s="166">
        <v>25940</v>
      </c>
      <c r="H130" s="166">
        <f t="shared" si="1"/>
        <v>24643</v>
      </c>
    </row>
    <row r="131" spans="1:8" ht="15.75" thickBot="1" x14ac:dyDescent="0.25">
      <c r="A131" s="29">
        <v>113</v>
      </c>
      <c r="B131" s="175" t="s">
        <v>455</v>
      </c>
      <c r="C131" s="30">
        <v>1</v>
      </c>
      <c r="D131" s="31"/>
      <c r="E131" s="166">
        <v>33706</v>
      </c>
      <c r="F131" s="166">
        <f t="shared" si="1"/>
        <v>32020.7</v>
      </c>
      <c r="G131" s="166">
        <v>42731</v>
      </c>
      <c r="H131" s="166">
        <f t="shared" si="1"/>
        <v>40594.449999999997</v>
      </c>
    </row>
    <row r="132" spans="1:8" ht="15.75" thickBot="1" x14ac:dyDescent="0.25">
      <c r="A132" s="29">
        <v>114</v>
      </c>
      <c r="B132" s="175" t="s">
        <v>456</v>
      </c>
      <c r="C132" s="30">
        <v>1</v>
      </c>
      <c r="D132" s="31"/>
      <c r="E132" s="166">
        <v>48671</v>
      </c>
      <c r="F132" s="166">
        <f t="shared" si="1"/>
        <v>46237.45</v>
      </c>
      <c r="G132" s="166">
        <v>61983</v>
      </c>
      <c r="H132" s="166">
        <f t="shared" si="1"/>
        <v>58883.85</v>
      </c>
    </row>
    <row r="133" spans="1:8" ht="15.75" thickBot="1" x14ac:dyDescent="0.25">
      <c r="A133" s="29">
        <v>115</v>
      </c>
      <c r="B133" s="175" t="s">
        <v>94</v>
      </c>
      <c r="C133" s="30">
        <v>1</v>
      </c>
      <c r="D133" s="31"/>
      <c r="E133" s="166">
        <v>30600</v>
      </c>
      <c r="F133" s="166">
        <f t="shared" si="1"/>
        <v>29070</v>
      </c>
      <c r="G133" s="166">
        <v>39570</v>
      </c>
      <c r="H133" s="166">
        <f t="shared" si="1"/>
        <v>37591.5</v>
      </c>
    </row>
    <row r="134" spans="1:8" ht="15.75" thickBot="1" x14ac:dyDescent="0.25">
      <c r="A134" s="29">
        <v>116</v>
      </c>
      <c r="B134" s="175" t="s">
        <v>95</v>
      </c>
      <c r="C134" s="30">
        <v>1</v>
      </c>
      <c r="D134" s="31"/>
      <c r="E134" s="166">
        <v>37763</v>
      </c>
      <c r="F134" s="166">
        <f t="shared" si="1"/>
        <v>35874.85</v>
      </c>
      <c r="G134" s="166">
        <v>49071</v>
      </c>
      <c r="H134" s="166">
        <f t="shared" si="1"/>
        <v>46617.45</v>
      </c>
    </row>
    <row r="135" spans="1:8" ht="15.75" thickBot="1" x14ac:dyDescent="0.25">
      <c r="A135" s="29">
        <v>117</v>
      </c>
      <c r="B135" s="175" t="s">
        <v>96</v>
      </c>
      <c r="C135" s="30">
        <v>1</v>
      </c>
      <c r="D135" s="31"/>
      <c r="E135" s="166">
        <v>28304</v>
      </c>
      <c r="F135" s="166">
        <f t="shared" si="1"/>
        <v>26888.799999999999</v>
      </c>
      <c r="G135" s="166">
        <v>42436</v>
      </c>
      <c r="H135" s="166">
        <f t="shared" si="1"/>
        <v>40314.199999999997</v>
      </c>
    </row>
    <row r="136" spans="1:8" ht="15.75" thickBot="1" x14ac:dyDescent="0.25">
      <c r="A136" s="29">
        <v>118</v>
      </c>
      <c r="B136" s="175" t="s">
        <v>97</v>
      </c>
      <c r="C136" s="30">
        <v>1</v>
      </c>
      <c r="D136" s="31"/>
      <c r="E136" s="166">
        <v>38396</v>
      </c>
      <c r="F136" s="166">
        <f t="shared" si="1"/>
        <v>36476.199999999997</v>
      </c>
      <c r="G136" s="166">
        <v>50420</v>
      </c>
      <c r="H136" s="166">
        <f t="shared" si="1"/>
        <v>47899</v>
      </c>
    </row>
    <row r="137" spans="1:8" ht="15.75" thickBot="1" x14ac:dyDescent="0.25">
      <c r="A137" s="29">
        <v>119</v>
      </c>
      <c r="B137" s="175" t="s">
        <v>98</v>
      </c>
      <c r="C137" s="30">
        <v>1</v>
      </c>
      <c r="D137" s="31"/>
      <c r="E137" s="166">
        <v>35243</v>
      </c>
      <c r="F137" s="166">
        <f t="shared" si="1"/>
        <v>33480.85</v>
      </c>
      <c r="G137" s="166">
        <v>41370</v>
      </c>
      <c r="H137" s="166">
        <f t="shared" si="1"/>
        <v>39301.5</v>
      </c>
    </row>
    <row r="138" spans="1:8" ht="15.75" thickBot="1" x14ac:dyDescent="0.25">
      <c r="A138" s="29">
        <v>120</v>
      </c>
      <c r="B138" s="175" t="s">
        <v>99</v>
      </c>
      <c r="C138" s="30"/>
      <c r="D138" s="31"/>
      <c r="E138" s="166">
        <v>21554</v>
      </c>
      <c r="F138" s="166">
        <f t="shared" si="1"/>
        <v>20476.3</v>
      </c>
      <c r="G138" s="166">
        <v>29468</v>
      </c>
      <c r="H138" s="166">
        <f t="shared" si="1"/>
        <v>27994.6</v>
      </c>
    </row>
    <row r="139" spans="1:8" ht="15.75" thickBot="1" x14ac:dyDescent="0.25">
      <c r="A139" s="29">
        <v>121</v>
      </c>
      <c r="B139" s="175" t="s">
        <v>457</v>
      </c>
      <c r="C139" s="30">
        <v>1</v>
      </c>
      <c r="D139" s="31"/>
      <c r="E139" s="166">
        <v>48364</v>
      </c>
      <c r="F139" s="166">
        <f t="shared" si="1"/>
        <v>45945.8</v>
      </c>
      <c r="G139" s="166">
        <v>59428</v>
      </c>
      <c r="H139" s="166">
        <f t="shared" si="1"/>
        <v>56456.6</v>
      </c>
    </row>
    <row r="140" spans="1:8" ht="15.75" thickBot="1" x14ac:dyDescent="0.25">
      <c r="A140" s="29">
        <v>122</v>
      </c>
      <c r="B140" s="175" t="s">
        <v>100</v>
      </c>
      <c r="C140" s="30">
        <v>1</v>
      </c>
      <c r="D140" s="31"/>
      <c r="E140" s="166">
        <v>12474</v>
      </c>
      <c r="F140" s="166">
        <f t="shared" ref="F140:H185" si="2">+IF(E140="N/A","N/A",(E140-(E140*$E$1)))</f>
        <v>11850.3</v>
      </c>
      <c r="G140" s="166">
        <v>17787</v>
      </c>
      <c r="H140" s="166">
        <f t="shared" si="2"/>
        <v>16897.650000000001</v>
      </c>
    </row>
    <row r="141" spans="1:8" ht="15.75" thickBot="1" x14ac:dyDescent="0.25">
      <c r="A141" s="29">
        <v>123</v>
      </c>
      <c r="B141" s="175" t="s">
        <v>101</v>
      </c>
      <c r="C141" s="30">
        <v>1</v>
      </c>
      <c r="D141" s="31"/>
      <c r="E141" s="166">
        <v>10539</v>
      </c>
      <c r="F141" s="166">
        <f t="shared" si="2"/>
        <v>10012.049999999999</v>
      </c>
      <c r="G141" s="166">
        <v>15298</v>
      </c>
      <c r="H141" s="166">
        <f t="shared" si="2"/>
        <v>14533.1</v>
      </c>
    </row>
    <row r="142" spans="1:8" ht="15.75" thickBot="1" x14ac:dyDescent="0.25">
      <c r="A142" s="29">
        <v>124</v>
      </c>
      <c r="B142" s="175" t="s">
        <v>102</v>
      </c>
      <c r="C142" s="30">
        <v>1</v>
      </c>
      <c r="D142" s="31"/>
      <c r="E142" s="166">
        <v>43374</v>
      </c>
      <c r="F142" s="166">
        <f t="shared" si="2"/>
        <v>41205.300000000003</v>
      </c>
      <c r="G142" s="166">
        <v>50064</v>
      </c>
      <c r="H142" s="166">
        <f t="shared" si="2"/>
        <v>47560.800000000003</v>
      </c>
    </row>
    <row r="143" spans="1:8" ht="15.75" thickBot="1" x14ac:dyDescent="0.25">
      <c r="A143" s="29">
        <v>125</v>
      </c>
      <c r="B143" s="175" t="s">
        <v>103</v>
      </c>
      <c r="C143" s="30">
        <v>1</v>
      </c>
      <c r="D143" s="31"/>
      <c r="E143" s="166">
        <v>23822</v>
      </c>
      <c r="F143" s="166">
        <f t="shared" si="2"/>
        <v>22630.9</v>
      </c>
      <c r="G143" s="166">
        <v>37514</v>
      </c>
      <c r="H143" s="166">
        <f t="shared" si="2"/>
        <v>35638.300000000003</v>
      </c>
    </row>
    <row r="144" spans="1:8" ht="15.75" thickBot="1" x14ac:dyDescent="0.25">
      <c r="A144" s="29">
        <v>126</v>
      </c>
      <c r="B144" s="175" t="s">
        <v>104</v>
      </c>
      <c r="C144" s="30">
        <v>1</v>
      </c>
      <c r="D144" s="31"/>
      <c r="E144" s="166">
        <v>28867</v>
      </c>
      <c r="F144" s="166">
        <f t="shared" si="2"/>
        <v>27423.65</v>
      </c>
      <c r="G144" s="166">
        <v>39117</v>
      </c>
      <c r="H144" s="166">
        <f t="shared" si="2"/>
        <v>37161.15</v>
      </c>
    </row>
    <row r="145" spans="1:23" ht="15.75" thickBot="1" x14ac:dyDescent="0.25">
      <c r="A145" s="29">
        <v>127</v>
      </c>
      <c r="B145" s="175" t="s">
        <v>105</v>
      </c>
      <c r="C145" s="30">
        <v>1</v>
      </c>
      <c r="D145" s="31"/>
      <c r="E145" s="166">
        <v>37390</v>
      </c>
      <c r="F145" s="166">
        <f t="shared" si="2"/>
        <v>35520.5</v>
      </c>
      <c r="G145" s="166">
        <v>49462</v>
      </c>
      <c r="H145" s="166">
        <f t="shared" si="2"/>
        <v>46988.9</v>
      </c>
    </row>
    <row r="146" spans="1:23" ht="15.75" thickBot="1" x14ac:dyDescent="0.25">
      <c r="A146" s="29">
        <v>128</v>
      </c>
      <c r="B146" s="175" t="s">
        <v>458</v>
      </c>
      <c r="C146" s="30">
        <v>1</v>
      </c>
      <c r="D146" s="31"/>
      <c r="E146" s="166">
        <v>33623</v>
      </c>
      <c r="F146" s="166">
        <f t="shared" si="2"/>
        <v>31941.85</v>
      </c>
      <c r="G146" s="166">
        <v>44837</v>
      </c>
      <c r="H146" s="166">
        <f t="shared" si="2"/>
        <v>42595.15</v>
      </c>
    </row>
    <row r="147" spans="1:23" ht="15.75" thickBot="1" x14ac:dyDescent="0.25">
      <c r="A147" s="29">
        <v>129</v>
      </c>
      <c r="B147" s="175" t="s">
        <v>106</v>
      </c>
      <c r="C147" s="30">
        <v>1</v>
      </c>
      <c r="D147" s="31"/>
      <c r="E147" s="166">
        <v>52029</v>
      </c>
      <c r="F147" s="166">
        <f t="shared" si="2"/>
        <v>49427.55</v>
      </c>
      <c r="G147" s="166">
        <v>67997</v>
      </c>
      <c r="H147" s="166">
        <f t="shared" si="2"/>
        <v>64597.15</v>
      </c>
    </row>
    <row r="148" spans="1:23" ht="15.75" thickBot="1" x14ac:dyDescent="0.25">
      <c r="A148" s="29">
        <v>130</v>
      </c>
      <c r="B148" s="175" t="s">
        <v>459</v>
      </c>
      <c r="C148" s="30">
        <v>1</v>
      </c>
      <c r="D148" s="31"/>
      <c r="E148" s="166">
        <v>40348</v>
      </c>
      <c r="F148" s="166">
        <f t="shared" si="2"/>
        <v>38330.6</v>
      </c>
      <c r="G148" s="166">
        <v>46692</v>
      </c>
      <c r="H148" s="166">
        <f t="shared" si="2"/>
        <v>44357.4</v>
      </c>
    </row>
    <row r="149" spans="1:23" ht="15.75" thickBot="1" x14ac:dyDescent="0.25">
      <c r="A149" s="29">
        <v>131</v>
      </c>
      <c r="B149" s="175" t="s">
        <v>107</v>
      </c>
      <c r="C149" s="30">
        <v>1</v>
      </c>
      <c r="D149" s="31"/>
      <c r="E149" s="166">
        <v>29186</v>
      </c>
      <c r="F149" s="166">
        <f t="shared" si="2"/>
        <v>27726.7</v>
      </c>
      <c r="G149" s="166">
        <v>40589</v>
      </c>
      <c r="H149" s="166">
        <f t="shared" si="2"/>
        <v>38559.550000000003</v>
      </c>
    </row>
    <row r="150" spans="1:23" ht="15.75" thickBot="1" x14ac:dyDescent="0.25">
      <c r="A150" s="29">
        <v>132</v>
      </c>
      <c r="B150" s="175" t="s">
        <v>108</v>
      </c>
      <c r="C150" s="30">
        <v>1</v>
      </c>
      <c r="D150" s="31"/>
      <c r="E150" s="166">
        <v>43110</v>
      </c>
      <c r="F150" s="166">
        <f t="shared" si="2"/>
        <v>40954.5</v>
      </c>
      <c r="G150" s="166">
        <v>57327</v>
      </c>
      <c r="H150" s="166">
        <f t="shared" si="2"/>
        <v>54460.65</v>
      </c>
    </row>
    <row r="151" spans="1:23" ht="15.75" thickBot="1" x14ac:dyDescent="0.25">
      <c r="A151" s="29">
        <v>133</v>
      </c>
      <c r="B151" s="175" t="s">
        <v>109</v>
      </c>
      <c r="C151" s="30">
        <v>1</v>
      </c>
      <c r="D151" s="31"/>
      <c r="E151" s="166">
        <v>11695</v>
      </c>
      <c r="F151" s="166">
        <f t="shared" si="2"/>
        <v>11110.25</v>
      </c>
      <c r="G151" s="166">
        <v>16459</v>
      </c>
      <c r="H151" s="166">
        <f t="shared" si="2"/>
        <v>15636.05</v>
      </c>
    </row>
    <row r="152" spans="1:23" ht="15.75" thickBot="1" x14ac:dyDescent="0.25">
      <c r="A152" s="29">
        <v>134</v>
      </c>
      <c r="B152" s="175" t="s">
        <v>110</v>
      </c>
      <c r="C152" s="30">
        <v>1</v>
      </c>
      <c r="D152" s="31"/>
      <c r="E152" s="166">
        <v>39573</v>
      </c>
      <c r="F152" s="166">
        <f t="shared" si="2"/>
        <v>37594.35</v>
      </c>
      <c r="G152" s="166">
        <v>46450</v>
      </c>
      <c r="H152" s="166">
        <f t="shared" si="2"/>
        <v>44127.5</v>
      </c>
    </row>
    <row r="153" spans="1:23" ht="15.75" thickBot="1" x14ac:dyDescent="0.25">
      <c r="A153" s="29">
        <v>135</v>
      </c>
      <c r="B153" s="175" t="s">
        <v>111</v>
      </c>
      <c r="C153" s="30">
        <v>1</v>
      </c>
      <c r="D153" s="31"/>
      <c r="E153" s="166">
        <v>9923</v>
      </c>
      <c r="F153" s="166">
        <f t="shared" si="2"/>
        <v>9426.85</v>
      </c>
      <c r="G153" s="166">
        <v>19740</v>
      </c>
      <c r="H153" s="166">
        <f t="shared" si="2"/>
        <v>18753</v>
      </c>
    </row>
    <row r="154" spans="1:23" s="34" customFormat="1" ht="15.75" customHeight="1" thickBot="1" x14ac:dyDescent="0.3">
      <c r="A154" s="94"/>
      <c r="B154" s="97" t="s">
        <v>112</v>
      </c>
      <c r="C154" s="96"/>
      <c r="D154" s="96"/>
      <c r="E154" s="96"/>
      <c r="F154" s="96">
        <f t="shared" si="2"/>
        <v>0</v>
      </c>
      <c r="G154" s="96"/>
      <c r="H154" s="96">
        <f t="shared" si="2"/>
        <v>0</v>
      </c>
      <c r="I154" s="26"/>
      <c r="J154" s="26"/>
      <c r="K154" s="26"/>
      <c r="L154" s="26"/>
      <c r="M154" s="26"/>
      <c r="N154" s="26"/>
      <c r="O154" s="26"/>
      <c r="P154" s="26"/>
      <c r="Q154" s="26"/>
      <c r="R154" s="26"/>
      <c r="S154" s="26"/>
      <c r="T154" s="26"/>
      <c r="U154" s="26"/>
      <c r="V154" s="26"/>
      <c r="W154" s="26"/>
    </row>
    <row r="155" spans="1:23" ht="15.75" thickBot="1" x14ac:dyDescent="0.25">
      <c r="A155" s="29">
        <v>136</v>
      </c>
      <c r="B155" s="175" t="s">
        <v>113</v>
      </c>
      <c r="C155" s="30">
        <v>1</v>
      </c>
      <c r="D155" s="33"/>
      <c r="E155" s="35" t="s">
        <v>8</v>
      </c>
      <c r="F155" s="35" t="str">
        <f t="shared" si="2"/>
        <v>N/A</v>
      </c>
      <c r="G155" s="166">
        <v>38533</v>
      </c>
      <c r="H155" s="166">
        <f t="shared" si="2"/>
        <v>36606.35</v>
      </c>
    </row>
    <row r="156" spans="1:23" ht="16.5" customHeight="1" thickBot="1" x14ac:dyDescent="0.25">
      <c r="A156" s="29">
        <v>137</v>
      </c>
      <c r="B156" s="175" t="s">
        <v>114</v>
      </c>
      <c r="C156" s="30">
        <v>1</v>
      </c>
      <c r="D156" s="33"/>
      <c r="E156" s="35" t="s">
        <v>8</v>
      </c>
      <c r="F156" s="35" t="str">
        <f t="shared" si="2"/>
        <v>N/A</v>
      </c>
      <c r="G156" s="166">
        <v>33248</v>
      </c>
      <c r="H156" s="166">
        <f t="shared" si="2"/>
        <v>31585.599999999999</v>
      </c>
    </row>
    <row r="157" spans="1:23" ht="16.5" customHeight="1" thickBot="1" x14ac:dyDescent="0.25">
      <c r="A157" s="29">
        <v>138</v>
      </c>
      <c r="B157" s="175" t="s">
        <v>115</v>
      </c>
      <c r="C157" s="30">
        <v>1</v>
      </c>
      <c r="D157" s="33"/>
      <c r="E157" s="35" t="s">
        <v>8</v>
      </c>
      <c r="F157" s="35" t="str">
        <f t="shared" si="2"/>
        <v>N/A</v>
      </c>
      <c r="G157" s="166">
        <v>61807</v>
      </c>
      <c r="H157" s="166">
        <f t="shared" si="2"/>
        <v>58716.65</v>
      </c>
    </row>
    <row r="158" spans="1:23" ht="16.5" customHeight="1" thickBot="1" x14ac:dyDescent="0.25">
      <c r="A158" s="29">
        <v>139</v>
      </c>
      <c r="B158" s="175" t="s">
        <v>460</v>
      </c>
      <c r="C158" s="30">
        <v>1</v>
      </c>
      <c r="D158" s="33"/>
      <c r="E158" s="35" t="s">
        <v>8</v>
      </c>
      <c r="F158" s="35" t="str">
        <f t="shared" si="2"/>
        <v>N/A</v>
      </c>
      <c r="G158" s="166">
        <v>40781</v>
      </c>
      <c r="H158" s="166">
        <f t="shared" si="2"/>
        <v>38741.949999999997</v>
      </c>
    </row>
    <row r="159" spans="1:23" ht="15.75" thickBot="1" x14ac:dyDescent="0.25">
      <c r="A159" s="29">
        <v>140</v>
      </c>
      <c r="B159" s="175" t="s">
        <v>7</v>
      </c>
      <c r="C159" s="30">
        <v>1</v>
      </c>
      <c r="D159" s="33"/>
      <c r="E159" s="35" t="s">
        <v>8</v>
      </c>
      <c r="F159" s="35" t="str">
        <f t="shared" si="2"/>
        <v>N/A</v>
      </c>
      <c r="G159" s="166">
        <v>22837</v>
      </c>
      <c r="H159" s="166">
        <f t="shared" si="2"/>
        <v>21695.15</v>
      </c>
    </row>
    <row r="160" spans="1:23" ht="16.5" customHeight="1" thickBot="1" x14ac:dyDescent="0.25">
      <c r="A160" s="29">
        <v>141</v>
      </c>
      <c r="B160" s="175" t="s">
        <v>116</v>
      </c>
      <c r="C160" s="30">
        <v>1</v>
      </c>
      <c r="D160" s="33"/>
      <c r="E160" s="35" t="s">
        <v>8</v>
      </c>
      <c r="F160" s="35" t="str">
        <f t="shared" si="2"/>
        <v>N/A</v>
      </c>
      <c r="G160" s="166">
        <v>15586</v>
      </c>
      <c r="H160" s="166">
        <f t="shared" si="2"/>
        <v>14806.7</v>
      </c>
    </row>
    <row r="161" spans="1:23" s="34" customFormat="1" ht="16.5" customHeight="1" thickBot="1" x14ac:dyDescent="0.3">
      <c r="A161" s="94"/>
      <c r="B161" s="97" t="s">
        <v>3</v>
      </c>
      <c r="C161" s="96"/>
      <c r="D161" s="96"/>
      <c r="E161" s="96"/>
      <c r="F161" s="96">
        <f t="shared" si="2"/>
        <v>0</v>
      </c>
      <c r="G161" s="96"/>
      <c r="H161" s="96">
        <f t="shared" si="2"/>
        <v>0</v>
      </c>
      <c r="I161" s="26"/>
      <c r="J161" s="26"/>
      <c r="K161" s="26"/>
      <c r="L161" s="26"/>
      <c r="M161" s="26"/>
      <c r="N161" s="26"/>
      <c r="O161" s="26"/>
      <c r="P161" s="26"/>
      <c r="Q161" s="26"/>
      <c r="R161" s="26"/>
      <c r="S161" s="26"/>
      <c r="T161" s="26"/>
      <c r="U161" s="26"/>
      <c r="V161" s="26"/>
      <c r="W161" s="26"/>
    </row>
    <row r="162" spans="1:23" ht="15.75" thickBot="1" x14ac:dyDescent="0.25">
      <c r="A162" s="29">
        <v>142</v>
      </c>
      <c r="B162" s="175" t="s">
        <v>117</v>
      </c>
      <c r="C162" s="30">
        <v>1</v>
      </c>
      <c r="D162" s="31"/>
      <c r="E162" s="166">
        <v>43321</v>
      </c>
      <c r="F162" s="166">
        <f t="shared" si="2"/>
        <v>41154.949999999997</v>
      </c>
      <c r="G162" s="166">
        <v>45356</v>
      </c>
      <c r="H162" s="166">
        <f t="shared" si="2"/>
        <v>43088.2</v>
      </c>
    </row>
    <row r="163" spans="1:23" s="34" customFormat="1" ht="15.75" thickBot="1" x14ac:dyDescent="0.25">
      <c r="A163" s="94"/>
      <c r="B163" s="95" t="s">
        <v>118</v>
      </c>
      <c r="C163" s="96"/>
      <c r="D163" s="98"/>
      <c r="E163" s="96"/>
      <c r="F163" s="96">
        <f t="shared" si="2"/>
        <v>0</v>
      </c>
      <c r="G163" s="96"/>
      <c r="H163" s="96">
        <f t="shared" si="2"/>
        <v>0</v>
      </c>
      <c r="I163" s="26"/>
      <c r="J163" s="26"/>
      <c r="K163" s="26"/>
      <c r="L163" s="26"/>
      <c r="M163" s="26"/>
      <c r="N163" s="26"/>
      <c r="O163" s="26"/>
      <c r="P163" s="26"/>
      <c r="Q163" s="26"/>
      <c r="R163" s="26"/>
      <c r="S163" s="26"/>
      <c r="T163" s="26"/>
      <c r="U163" s="26"/>
      <c r="V163" s="26"/>
      <c r="W163" s="26"/>
    </row>
    <row r="164" spans="1:23" ht="15.75" thickBot="1" x14ac:dyDescent="0.25">
      <c r="A164" s="29">
        <v>143</v>
      </c>
      <c r="B164" s="175" t="s">
        <v>119</v>
      </c>
      <c r="C164" s="30">
        <v>1</v>
      </c>
      <c r="D164" s="31"/>
      <c r="E164" s="166">
        <v>14484</v>
      </c>
      <c r="F164" s="166">
        <f t="shared" si="2"/>
        <v>13759.8</v>
      </c>
      <c r="G164" s="166">
        <v>16647</v>
      </c>
      <c r="H164" s="166">
        <f t="shared" si="2"/>
        <v>15814.65</v>
      </c>
    </row>
    <row r="165" spans="1:23" ht="15.75" thickBot="1" x14ac:dyDescent="0.25">
      <c r="A165" s="29">
        <v>144</v>
      </c>
      <c r="B165" s="175" t="s">
        <v>120</v>
      </c>
      <c r="C165" s="30"/>
      <c r="D165" s="31"/>
      <c r="E165" s="166">
        <v>15029</v>
      </c>
      <c r="F165" s="166">
        <f t="shared" si="2"/>
        <v>14277.55</v>
      </c>
      <c r="G165" s="166">
        <v>19540</v>
      </c>
      <c r="H165" s="166">
        <f t="shared" si="2"/>
        <v>18563</v>
      </c>
    </row>
    <row r="166" spans="1:23" ht="15.75" thickBot="1" x14ac:dyDescent="0.25">
      <c r="A166" s="29">
        <v>145</v>
      </c>
      <c r="B166" s="175" t="s">
        <v>461</v>
      </c>
      <c r="C166" s="30">
        <v>1</v>
      </c>
      <c r="D166" s="31"/>
      <c r="E166" s="166">
        <v>17069</v>
      </c>
      <c r="F166" s="166">
        <f t="shared" si="2"/>
        <v>16215.55</v>
      </c>
      <c r="G166" s="166">
        <v>18298</v>
      </c>
      <c r="H166" s="166">
        <f t="shared" si="2"/>
        <v>17383.099999999999</v>
      </c>
    </row>
    <row r="167" spans="1:23" ht="15.75" thickBot="1" x14ac:dyDescent="0.25">
      <c r="A167" s="29">
        <v>146</v>
      </c>
      <c r="B167" s="175" t="s">
        <v>462</v>
      </c>
      <c r="C167" s="30">
        <v>1</v>
      </c>
      <c r="D167" s="31"/>
      <c r="E167" s="166">
        <v>22083</v>
      </c>
      <c r="F167" s="166">
        <f t="shared" si="2"/>
        <v>20978.85</v>
      </c>
      <c r="G167" s="166">
        <v>22237</v>
      </c>
      <c r="H167" s="166">
        <f t="shared" si="2"/>
        <v>21125.15</v>
      </c>
    </row>
    <row r="168" spans="1:23" ht="15.75" thickBot="1" x14ac:dyDescent="0.25">
      <c r="A168" s="29">
        <v>147</v>
      </c>
      <c r="B168" s="175" t="s">
        <v>121</v>
      </c>
      <c r="C168" s="30">
        <v>1</v>
      </c>
      <c r="D168" s="31"/>
      <c r="E168" s="166">
        <v>24287</v>
      </c>
      <c r="F168" s="166">
        <f t="shared" si="2"/>
        <v>23072.65</v>
      </c>
      <c r="G168" s="166">
        <v>28698</v>
      </c>
      <c r="H168" s="166">
        <f t="shared" si="2"/>
        <v>27263.1</v>
      </c>
    </row>
    <row r="169" spans="1:23" ht="15.75" thickBot="1" x14ac:dyDescent="0.25">
      <c r="A169" s="29">
        <v>148</v>
      </c>
      <c r="B169" s="175" t="s">
        <v>122</v>
      </c>
      <c r="C169" s="30">
        <v>1</v>
      </c>
      <c r="D169" s="31"/>
      <c r="E169" s="166">
        <v>22059</v>
      </c>
      <c r="F169" s="166">
        <f t="shared" si="2"/>
        <v>20956.05</v>
      </c>
      <c r="G169" s="166">
        <v>29679</v>
      </c>
      <c r="H169" s="166">
        <f t="shared" si="2"/>
        <v>28195.05</v>
      </c>
    </row>
    <row r="170" spans="1:23" ht="15.75" thickBot="1" x14ac:dyDescent="0.25">
      <c r="A170" s="29">
        <v>149</v>
      </c>
      <c r="B170" s="175" t="s">
        <v>123</v>
      </c>
      <c r="C170" s="30">
        <v>1</v>
      </c>
      <c r="D170" s="31"/>
      <c r="E170" s="166">
        <v>25285</v>
      </c>
      <c r="F170" s="166">
        <f t="shared" si="2"/>
        <v>24020.75</v>
      </c>
      <c r="G170" s="166">
        <v>30030</v>
      </c>
      <c r="H170" s="166">
        <f t="shared" si="2"/>
        <v>28528.5</v>
      </c>
    </row>
    <row r="171" spans="1:23" s="34" customFormat="1" ht="16.5" customHeight="1" thickBot="1" x14ac:dyDescent="0.3">
      <c r="A171" s="94"/>
      <c r="B171" s="97" t="s">
        <v>124</v>
      </c>
      <c r="C171" s="96"/>
      <c r="D171" s="96"/>
      <c r="E171" s="96"/>
      <c r="F171" s="96">
        <f t="shared" si="2"/>
        <v>0</v>
      </c>
      <c r="G171" s="96"/>
      <c r="H171" s="96">
        <f t="shared" si="2"/>
        <v>0</v>
      </c>
      <c r="I171" s="26"/>
      <c r="J171" s="26"/>
      <c r="K171" s="26"/>
      <c r="L171" s="26"/>
      <c r="M171" s="26"/>
      <c r="N171" s="26"/>
      <c r="O171" s="26"/>
      <c r="P171" s="26"/>
      <c r="Q171" s="26"/>
      <c r="R171" s="26"/>
      <c r="S171" s="26"/>
      <c r="T171" s="26"/>
      <c r="U171" s="26"/>
      <c r="V171" s="26"/>
      <c r="W171" s="26"/>
    </row>
    <row r="172" spans="1:23" ht="15.75" thickBot="1" x14ac:dyDescent="0.25">
      <c r="A172" s="29">
        <v>150</v>
      </c>
      <c r="B172" s="175" t="s">
        <v>125</v>
      </c>
      <c r="C172" s="30">
        <v>1</v>
      </c>
      <c r="D172" s="31"/>
      <c r="E172" s="166">
        <v>40442</v>
      </c>
      <c r="F172" s="166">
        <f t="shared" si="2"/>
        <v>38419.9</v>
      </c>
      <c r="G172" s="166">
        <v>49529</v>
      </c>
      <c r="H172" s="166">
        <f t="shared" si="2"/>
        <v>47052.55</v>
      </c>
    </row>
    <row r="173" spans="1:23" ht="15.75" thickBot="1" x14ac:dyDescent="0.25">
      <c r="A173" s="29">
        <v>151</v>
      </c>
      <c r="B173" s="175" t="s">
        <v>126</v>
      </c>
      <c r="C173" s="30">
        <v>1</v>
      </c>
      <c r="D173" s="31"/>
      <c r="E173" s="166">
        <v>38496</v>
      </c>
      <c r="F173" s="166">
        <f t="shared" si="2"/>
        <v>36571.199999999997</v>
      </c>
      <c r="G173" s="166">
        <v>55170</v>
      </c>
      <c r="H173" s="166">
        <f t="shared" si="2"/>
        <v>52411.5</v>
      </c>
    </row>
    <row r="174" spans="1:23" ht="15.75" thickBot="1" x14ac:dyDescent="0.25">
      <c r="A174" s="29">
        <v>152</v>
      </c>
      <c r="B174" s="175" t="s">
        <v>127</v>
      </c>
      <c r="C174" s="30">
        <v>1</v>
      </c>
      <c r="D174" s="31"/>
      <c r="E174" s="166">
        <v>30062</v>
      </c>
      <c r="F174" s="166">
        <f t="shared" si="2"/>
        <v>28558.9</v>
      </c>
      <c r="G174" s="166">
        <v>36927</v>
      </c>
      <c r="H174" s="166">
        <f t="shared" si="2"/>
        <v>35080.65</v>
      </c>
    </row>
    <row r="175" spans="1:23" ht="15.75" thickBot="1" x14ac:dyDescent="0.25">
      <c r="A175" s="29">
        <v>153</v>
      </c>
      <c r="B175" s="175" t="s">
        <v>463</v>
      </c>
      <c r="C175" s="30">
        <v>1</v>
      </c>
      <c r="D175" s="31"/>
      <c r="E175" s="166">
        <v>31161</v>
      </c>
      <c r="F175" s="166">
        <f t="shared" si="2"/>
        <v>29602.95</v>
      </c>
      <c r="G175" s="166">
        <v>42672</v>
      </c>
      <c r="H175" s="166">
        <f t="shared" si="2"/>
        <v>40538.400000000001</v>
      </c>
    </row>
    <row r="176" spans="1:23" ht="15.75" thickBot="1" x14ac:dyDescent="0.25">
      <c r="A176" s="29">
        <v>154</v>
      </c>
      <c r="B176" s="175" t="s">
        <v>128</v>
      </c>
      <c r="C176" s="30">
        <v>1</v>
      </c>
      <c r="D176" s="31"/>
      <c r="E176" s="166">
        <v>28057</v>
      </c>
      <c r="F176" s="166">
        <f t="shared" si="2"/>
        <v>26654.15</v>
      </c>
      <c r="G176" s="166">
        <v>33308</v>
      </c>
      <c r="H176" s="166">
        <f t="shared" si="2"/>
        <v>31642.6</v>
      </c>
    </row>
    <row r="177" spans="1:23" s="34" customFormat="1" ht="16.5" customHeight="1" thickBot="1" x14ac:dyDescent="0.3">
      <c r="A177" s="94"/>
      <c r="B177" s="97" t="s">
        <v>129</v>
      </c>
      <c r="C177" s="96"/>
      <c r="D177" s="98"/>
      <c r="E177" s="96"/>
      <c r="F177" s="96">
        <f t="shared" si="2"/>
        <v>0</v>
      </c>
      <c r="G177" s="96"/>
      <c r="H177" s="96">
        <f t="shared" si="2"/>
        <v>0</v>
      </c>
      <c r="I177" s="26"/>
      <c r="J177" s="26"/>
      <c r="K177" s="26"/>
      <c r="L177" s="26"/>
      <c r="M177" s="26"/>
      <c r="N177" s="26"/>
      <c r="O177" s="26"/>
      <c r="P177" s="26"/>
      <c r="Q177" s="26"/>
      <c r="R177" s="26"/>
      <c r="S177" s="26"/>
      <c r="T177" s="26"/>
      <c r="U177" s="26"/>
      <c r="V177" s="26"/>
      <c r="W177" s="26"/>
    </row>
    <row r="178" spans="1:23" ht="29.25" thickBot="1" x14ac:dyDescent="0.25">
      <c r="A178" s="29">
        <v>155</v>
      </c>
      <c r="B178" s="175" t="s">
        <v>526</v>
      </c>
      <c r="C178" s="30">
        <v>1</v>
      </c>
      <c r="D178" s="31"/>
      <c r="E178" s="166">
        <v>56074</v>
      </c>
      <c r="F178" s="166">
        <f t="shared" si="2"/>
        <v>53270.3</v>
      </c>
      <c r="G178" s="166">
        <v>66145</v>
      </c>
      <c r="H178" s="166">
        <f t="shared" si="2"/>
        <v>62837.75</v>
      </c>
    </row>
    <row r="179" spans="1:23" ht="43.5" thickBot="1" x14ac:dyDescent="0.25">
      <c r="A179" s="29">
        <v>156</v>
      </c>
      <c r="B179" s="175" t="s">
        <v>464</v>
      </c>
      <c r="C179" s="30">
        <v>1</v>
      </c>
      <c r="D179" s="31"/>
      <c r="E179" s="166">
        <v>135241</v>
      </c>
      <c r="F179" s="166">
        <f t="shared" si="2"/>
        <v>128478.95</v>
      </c>
      <c r="G179" s="166">
        <v>176280</v>
      </c>
      <c r="H179" s="166">
        <f t="shared" si="2"/>
        <v>167466</v>
      </c>
    </row>
    <row r="180" spans="1:23" ht="29.25" thickBot="1" x14ac:dyDescent="0.25">
      <c r="A180" s="29">
        <v>157</v>
      </c>
      <c r="B180" s="175" t="s">
        <v>465</v>
      </c>
      <c r="C180" s="30">
        <v>1</v>
      </c>
      <c r="D180" s="31"/>
      <c r="E180" s="166">
        <v>81413</v>
      </c>
      <c r="F180" s="166">
        <f t="shared" si="2"/>
        <v>77342.350000000006</v>
      </c>
      <c r="G180" s="166">
        <v>103458</v>
      </c>
      <c r="H180" s="166">
        <f t="shared" si="2"/>
        <v>98285.1</v>
      </c>
    </row>
    <row r="181" spans="1:23" ht="29.25" thickBot="1" x14ac:dyDescent="0.25">
      <c r="A181" s="29">
        <v>158</v>
      </c>
      <c r="B181" s="175" t="s">
        <v>466</v>
      </c>
      <c r="C181" s="30">
        <v>1</v>
      </c>
      <c r="D181" s="31"/>
      <c r="E181" s="166">
        <v>14275</v>
      </c>
      <c r="F181" s="166">
        <f t="shared" si="2"/>
        <v>13561.25</v>
      </c>
      <c r="G181" s="166">
        <v>16891</v>
      </c>
      <c r="H181" s="166">
        <f t="shared" si="2"/>
        <v>16046.45</v>
      </c>
    </row>
    <row r="182" spans="1:23" ht="15.75" thickBot="1" x14ac:dyDescent="0.25">
      <c r="A182" s="29">
        <v>159</v>
      </c>
      <c r="B182" s="175" t="s">
        <v>130</v>
      </c>
      <c r="C182" s="30">
        <v>1</v>
      </c>
      <c r="D182" s="31"/>
      <c r="E182" s="166">
        <v>15996</v>
      </c>
      <c r="F182" s="166">
        <f t="shared" si="2"/>
        <v>15196.2</v>
      </c>
      <c r="G182" s="166">
        <v>21207</v>
      </c>
      <c r="H182" s="166">
        <f t="shared" si="2"/>
        <v>20146.650000000001</v>
      </c>
    </row>
    <row r="183" spans="1:23" ht="15.75" thickBot="1" x14ac:dyDescent="0.25">
      <c r="A183" s="29">
        <v>161</v>
      </c>
      <c r="B183" s="175" t="s">
        <v>132</v>
      </c>
      <c r="C183" s="30">
        <v>1</v>
      </c>
      <c r="D183" s="31"/>
      <c r="E183" s="166">
        <v>17031</v>
      </c>
      <c r="F183" s="166">
        <f t="shared" si="2"/>
        <v>16179.45</v>
      </c>
      <c r="G183" s="166">
        <v>22640</v>
      </c>
      <c r="H183" s="166">
        <f t="shared" si="2"/>
        <v>21508</v>
      </c>
    </row>
    <row r="184" spans="1:23" ht="15.75" thickBot="1" x14ac:dyDescent="0.25">
      <c r="A184" s="29">
        <v>160</v>
      </c>
      <c r="B184" s="175" t="s">
        <v>131</v>
      </c>
      <c r="C184" s="30">
        <v>1</v>
      </c>
      <c r="D184" s="31"/>
      <c r="E184" s="166">
        <v>13928</v>
      </c>
      <c r="F184" s="166">
        <f t="shared" si="2"/>
        <v>13231.6</v>
      </c>
      <c r="G184" s="166">
        <v>17989</v>
      </c>
      <c r="H184" s="166">
        <f t="shared" si="2"/>
        <v>17089.55</v>
      </c>
    </row>
    <row r="185" spans="1:23" ht="15.75" thickBot="1" x14ac:dyDescent="0.25">
      <c r="A185" s="29">
        <v>161</v>
      </c>
      <c r="B185" s="175" t="s">
        <v>133</v>
      </c>
      <c r="C185" s="30">
        <v>1</v>
      </c>
      <c r="D185" s="31"/>
      <c r="E185" s="166">
        <v>17876</v>
      </c>
      <c r="F185" s="166">
        <f t="shared" si="2"/>
        <v>16982.2</v>
      </c>
      <c r="G185" s="166">
        <v>23006</v>
      </c>
      <c r="H185" s="166">
        <f t="shared" si="2"/>
        <v>21855.7</v>
      </c>
    </row>
    <row r="186" spans="1:23" ht="24.75" customHeight="1" thickBot="1" x14ac:dyDescent="0.25">
      <c r="A186" s="99"/>
      <c r="B186" s="100" t="s">
        <v>10</v>
      </c>
      <c r="C186" s="96"/>
      <c r="D186" s="33"/>
      <c r="E186" s="35">
        <v>6782217</v>
      </c>
      <c r="F186" s="35">
        <f>SUM(F12:F185)</f>
        <v>6443106.1499999985</v>
      </c>
      <c r="G186" s="35">
        <v>8681685</v>
      </c>
      <c r="H186" s="35">
        <f>SUM(H12:H185)</f>
        <v>8247600.7500000047</v>
      </c>
    </row>
    <row r="187" spans="1:23" ht="24.75" customHeight="1" thickBot="1" x14ac:dyDescent="0.25">
      <c r="A187" s="26"/>
      <c r="B187" s="26"/>
      <c r="C187" s="26"/>
      <c r="D187" s="26"/>
      <c r="E187" s="26"/>
      <c r="F187" s="26"/>
      <c r="G187" s="26"/>
      <c r="H187" s="26"/>
    </row>
    <row r="188" spans="1:23" s="181" customFormat="1" ht="20.25" customHeight="1" x14ac:dyDescent="0.25">
      <c r="A188" s="245" t="s">
        <v>358</v>
      </c>
      <c r="B188" s="245"/>
      <c r="C188" s="245"/>
      <c r="D188" s="33"/>
      <c r="E188" s="178">
        <f>+E186+G186</f>
        <v>15463902</v>
      </c>
      <c r="F188" s="178">
        <f>+F186+H186</f>
        <v>14690706.900000002</v>
      </c>
      <c r="G188" s="180"/>
      <c r="H188" s="180"/>
      <c r="I188" s="179"/>
      <c r="J188" s="179"/>
      <c r="K188" s="179"/>
      <c r="L188" s="179"/>
      <c r="M188" s="179"/>
      <c r="N188" s="179"/>
      <c r="O188" s="179"/>
      <c r="P188" s="179"/>
      <c r="Q188" s="179"/>
      <c r="R188" s="179"/>
      <c r="S188" s="179"/>
      <c r="T188" s="179"/>
      <c r="U188" s="179"/>
      <c r="V188" s="179"/>
      <c r="W188" s="179"/>
    </row>
    <row r="189" spans="1:23" ht="15.75" thickBot="1" x14ac:dyDescent="0.3">
      <c r="A189" s="108"/>
      <c r="B189" s="108"/>
      <c r="C189" s="108"/>
      <c r="D189" s="33"/>
      <c r="E189" s="23"/>
      <c r="F189" s="23"/>
    </row>
    <row r="190" spans="1:23" ht="16.5" customHeight="1" x14ac:dyDescent="0.25">
      <c r="A190" s="37"/>
      <c r="B190" s="38"/>
      <c r="C190" s="38"/>
      <c r="D190" s="38"/>
      <c r="E190" s="39"/>
      <c r="F190" s="39"/>
      <c r="G190" s="38"/>
      <c r="H190" s="38"/>
    </row>
    <row r="191" spans="1:23" ht="47.25" customHeight="1" x14ac:dyDescent="0.2">
      <c r="D191" s="43"/>
      <c r="E191" s="201"/>
      <c r="F191" s="44"/>
      <c r="G191" s="43"/>
      <c r="H191" s="43"/>
    </row>
  </sheetData>
  <sheetProtection selectLockedCells="1" selectUnlockedCells="1"/>
  <dataConsolidate/>
  <mergeCells count="14">
    <mergeCell ref="A188:C188"/>
    <mergeCell ref="A6:B7"/>
    <mergeCell ref="A3:B4"/>
    <mergeCell ref="C3:C7"/>
    <mergeCell ref="A8:C10"/>
    <mergeCell ref="A5:B5"/>
    <mergeCell ref="H3:H10"/>
    <mergeCell ref="E9:E10"/>
    <mergeCell ref="E3:E5"/>
    <mergeCell ref="E6:E7"/>
    <mergeCell ref="F3:F10"/>
    <mergeCell ref="G9:G10"/>
    <mergeCell ref="G6:G7"/>
    <mergeCell ref="G3:G5"/>
  </mergeCells>
  <conditionalFormatting sqref="E20:E21 E31 E35:E36 E112 E107 E155:E160 G16 E186 G186">
    <cfRule type="containsText" dxfId="7" priority="73" operator="containsText" text="SIN COSTO">
      <formula>NOT(ISERROR(SEARCH("SIN COSTO",E16)))</formula>
    </cfRule>
    <cfRule type="containsText" dxfId="6" priority="74" operator="containsText" text="N/A">
      <formula>NOT(ISERROR(SEARCH("N/A",E16)))</formula>
    </cfRule>
  </conditionalFormatting>
  <conditionalFormatting sqref="H16 H186">
    <cfRule type="containsText" dxfId="5" priority="7" operator="containsText" text="SIN COSTO">
      <formula>NOT(ISERROR(SEARCH("SIN COSTO",H16)))</formula>
    </cfRule>
    <cfRule type="containsText" dxfId="4" priority="8" operator="containsText" text="N/A">
      <formula>NOT(ISERROR(SEARCH("N/A",H16)))</formula>
    </cfRule>
  </conditionalFormatting>
  <conditionalFormatting sqref="F20:F21 F31 F35:F36 F112 F107 F155:F160">
    <cfRule type="containsText" dxfId="3" priority="3" operator="containsText" text="SIN COSTO">
      <formula>NOT(ISERROR(SEARCH("SIN COSTO",F20)))</formula>
    </cfRule>
    <cfRule type="containsText" dxfId="2" priority="4" operator="containsText" text="N/A">
      <formula>NOT(ISERROR(SEARCH("N/A",F20)))</formula>
    </cfRule>
  </conditionalFormatting>
  <conditionalFormatting sqref="F186">
    <cfRule type="containsText" dxfId="1" priority="1" operator="containsText" text="SIN COSTO">
      <formula>NOT(ISERROR(SEARCH("SIN COSTO",F186)))</formula>
    </cfRule>
    <cfRule type="containsText" dxfId="0" priority="2" operator="containsText" text="N/A">
      <formula>NOT(ISERROR(SEARCH("N/A",F186)))</formula>
    </cfRule>
  </conditionalFormatting>
  <pageMargins left="0.70866141732283472" right="0.70866141732283472" top="0.74803149606299213" bottom="0.74803149606299213" header="0.31496062992125984" footer="0.31496062992125984"/>
  <pageSetup scale="49" fitToHeight="0" orientation="portrait"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sheetPr>
  <dimension ref="A1:PS68"/>
  <sheetViews>
    <sheetView zoomScale="115" zoomScaleNormal="115" workbookViewId="0">
      <selection activeCell="D59" sqref="D59:AI65"/>
    </sheetView>
  </sheetViews>
  <sheetFormatPr baseColWidth="10" defaultColWidth="11.42578125" defaultRowHeight="12.75" x14ac:dyDescent="0.2"/>
  <cols>
    <col min="1" max="1" width="5" style="1" bestFit="1" customWidth="1"/>
    <col min="2" max="2" width="66.7109375" style="1" customWidth="1"/>
    <col min="3" max="3" width="3.5703125" style="1" customWidth="1"/>
    <col min="4" max="35" width="16.7109375" style="1" customWidth="1"/>
    <col min="36" max="16384" width="11.42578125" style="1"/>
  </cols>
  <sheetData>
    <row r="1" spans="1:435" x14ac:dyDescent="0.2">
      <c r="D1" s="193">
        <v>0.05</v>
      </c>
    </row>
    <row r="2" spans="1:435" ht="23.25" customHeight="1" thickBot="1" x14ac:dyDescent="0.25">
      <c r="A2" s="215" t="s">
        <v>530</v>
      </c>
      <c r="B2" s="215"/>
      <c r="C2" s="215"/>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row>
    <row r="3" spans="1:435" s="2" customFormat="1" ht="12.75" customHeight="1" x14ac:dyDescent="0.2">
      <c r="A3" s="219" t="s">
        <v>490</v>
      </c>
      <c r="B3" s="220"/>
      <c r="C3" s="220"/>
      <c r="D3" s="211" t="s">
        <v>149</v>
      </c>
      <c r="E3" s="206" t="s">
        <v>533</v>
      </c>
      <c r="F3" s="211" t="s">
        <v>150</v>
      </c>
      <c r="G3" s="206" t="s">
        <v>533</v>
      </c>
      <c r="H3" s="211" t="s">
        <v>151</v>
      </c>
      <c r="I3" s="206" t="s">
        <v>533</v>
      </c>
      <c r="J3" s="211" t="s">
        <v>152</v>
      </c>
      <c r="K3" s="206" t="s">
        <v>533</v>
      </c>
      <c r="L3" s="211" t="s">
        <v>153</v>
      </c>
      <c r="M3" s="206" t="s">
        <v>533</v>
      </c>
      <c r="N3" s="211" t="s">
        <v>155</v>
      </c>
      <c r="O3" s="206" t="s">
        <v>533</v>
      </c>
      <c r="P3" s="211" t="s">
        <v>156</v>
      </c>
      <c r="Q3" s="206" t="s">
        <v>533</v>
      </c>
      <c r="R3" s="211" t="s">
        <v>157</v>
      </c>
      <c r="S3" s="206" t="s">
        <v>533</v>
      </c>
      <c r="T3" s="211" t="s">
        <v>158</v>
      </c>
      <c r="U3" s="206" t="s">
        <v>533</v>
      </c>
      <c r="V3" s="211" t="s">
        <v>159</v>
      </c>
      <c r="W3" s="206" t="s">
        <v>533</v>
      </c>
      <c r="X3" s="211" t="s">
        <v>160</v>
      </c>
      <c r="Y3" s="206" t="s">
        <v>533</v>
      </c>
      <c r="Z3" s="211" t="s">
        <v>161</v>
      </c>
      <c r="AA3" s="206" t="s">
        <v>533</v>
      </c>
      <c r="AB3" s="211" t="s">
        <v>347</v>
      </c>
      <c r="AC3" s="206" t="s">
        <v>533</v>
      </c>
      <c r="AD3" s="211" t="s">
        <v>348</v>
      </c>
      <c r="AE3" s="206" t="s">
        <v>533</v>
      </c>
      <c r="AF3" s="211" t="s">
        <v>349</v>
      </c>
      <c r="AG3" s="206" t="s">
        <v>533</v>
      </c>
      <c r="AH3" s="211" t="s">
        <v>350</v>
      </c>
      <c r="AI3" s="206" t="s">
        <v>533</v>
      </c>
    </row>
    <row r="4" spans="1:435" s="2" customFormat="1" ht="11.25" customHeight="1" thickBot="1" x14ac:dyDescent="0.25">
      <c r="A4" s="222"/>
      <c r="B4" s="223"/>
      <c r="C4" s="223"/>
      <c r="D4" s="212"/>
      <c r="E4" s="207"/>
      <c r="F4" s="212"/>
      <c r="G4" s="207"/>
      <c r="H4" s="212"/>
      <c r="I4" s="207"/>
      <c r="J4" s="212"/>
      <c r="K4" s="207"/>
      <c r="L4" s="212"/>
      <c r="M4" s="207"/>
      <c r="N4" s="212"/>
      <c r="O4" s="207"/>
      <c r="P4" s="212"/>
      <c r="Q4" s="207"/>
      <c r="R4" s="212"/>
      <c r="S4" s="207"/>
      <c r="T4" s="212"/>
      <c r="U4" s="207"/>
      <c r="V4" s="212"/>
      <c r="W4" s="207"/>
      <c r="X4" s="212"/>
      <c r="Y4" s="207"/>
      <c r="Z4" s="212"/>
      <c r="AA4" s="207"/>
      <c r="AB4" s="212"/>
      <c r="AC4" s="207"/>
      <c r="AD4" s="212"/>
      <c r="AE4" s="207"/>
      <c r="AF4" s="212"/>
      <c r="AG4" s="207"/>
      <c r="AH4" s="212"/>
      <c r="AI4" s="207"/>
    </row>
    <row r="5" spans="1:435" s="2" customFormat="1" ht="15.75" customHeight="1" thickBot="1" x14ac:dyDescent="0.25">
      <c r="A5" s="225" t="s">
        <v>134</v>
      </c>
      <c r="B5" s="226"/>
      <c r="C5" s="226"/>
      <c r="D5" s="82" t="s">
        <v>307</v>
      </c>
      <c r="E5" s="207"/>
      <c r="F5" s="82" t="s">
        <v>307</v>
      </c>
      <c r="G5" s="207"/>
      <c r="H5" s="82" t="s">
        <v>307</v>
      </c>
      <c r="I5" s="207"/>
      <c r="J5" s="82" t="s">
        <v>307</v>
      </c>
      <c r="K5" s="207"/>
      <c r="L5" s="82" t="s">
        <v>307</v>
      </c>
      <c r="M5" s="207"/>
      <c r="N5" s="82" t="s">
        <v>307</v>
      </c>
      <c r="O5" s="207"/>
      <c r="P5" s="82" t="s">
        <v>307</v>
      </c>
      <c r="Q5" s="207"/>
      <c r="R5" s="82" t="s">
        <v>307</v>
      </c>
      <c r="S5" s="207"/>
      <c r="T5" s="183" t="s">
        <v>307</v>
      </c>
      <c r="U5" s="207"/>
      <c r="V5" s="82" t="s">
        <v>307</v>
      </c>
      <c r="W5" s="207"/>
      <c r="X5" s="82" t="s">
        <v>307</v>
      </c>
      <c r="Y5" s="207"/>
      <c r="Z5" s="82" t="s">
        <v>307</v>
      </c>
      <c r="AA5" s="207"/>
      <c r="AB5" s="82" t="s">
        <v>307</v>
      </c>
      <c r="AC5" s="207"/>
      <c r="AD5" s="82" t="s">
        <v>307</v>
      </c>
      <c r="AE5" s="207"/>
      <c r="AF5" s="82" t="s">
        <v>307</v>
      </c>
      <c r="AG5" s="207"/>
      <c r="AH5" s="82" t="s">
        <v>307</v>
      </c>
      <c r="AI5" s="207"/>
    </row>
    <row r="6" spans="1:435" ht="15.75" customHeight="1" thickBot="1" x14ac:dyDescent="0.25">
      <c r="A6" s="230" t="s">
        <v>276</v>
      </c>
      <c r="B6" s="231"/>
      <c r="C6" s="56"/>
      <c r="D6" s="82" t="s">
        <v>316</v>
      </c>
      <c r="E6" s="207"/>
      <c r="F6" s="82" t="s">
        <v>316</v>
      </c>
      <c r="G6" s="207"/>
      <c r="H6" s="82" t="s">
        <v>316</v>
      </c>
      <c r="I6" s="207"/>
      <c r="J6" s="83" t="s">
        <v>308</v>
      </c>
      <c r="K6" s="207"/>
      <c r="L6" s="82" t="s">
        <v>308</v>
      </c>
      <c r="M6" s="207"/>
      <c r="N6" s="82" t="s">
        <v>308</v>
      </c>
      <c r="O6" s="207"/>
      <c r="P6" s="82" t="s">
        <v>308</v>
      </c>
      <c r="Q6" s="207"/>
      <c r="R6" s="82" t="s">
        <v>308</v>
      </c>
      <c r="S6" s="207"/>
      <c r="T6" s="184" t="s">
        <v>308</v>
      </c>
      <c r="U6" s="207"/>
      <c r="V6" s="82" t="s">
        <v>341</v>
      </c>
      <c r="W6" s="207"/>
      <c r="X6" s="82" t="s">
        <v>309</v>
      </c>
      <c r="Y6" s="207"/>
      <c r="Z6" s="82" t="s">
        <v>309</v>
      </c>
      <c r="AA6" s="207"/>
      <c r="AB6" s="82" t="s">
        <v>310</v>
      </c>
      <c r="AC6" s="207"/>
      <c r="AD6" s="82" t="s">
        <v>310</v>
      </c>
      <c r="AE6" s="207"/>
      <c r="AF6" s="82" t="s">
        <v>310</v>
      </c>
      <c r="AG6" s="207"/>
      <c r="AH6" s="82" t="s">
        <v>310</v>
      </c>
      <c r="AI6" s="207"/>
    </row>
    <row r="7" spans="1:435" s="3" customFormat="1" ht="15.75" customHeight="1" thickBot="1" x14ac:dyDescent="0.25">
      <c r="A7" s="230" t="s">
        <v>288</v>
      </c>
      <c r="B7" s="232"/>
      <c r="C7" s="233" t="s">
        <v>11</v>
      </c>
      <c r="D7" s="83" t="s">
        <v>334</v>
      </c>
      <c r="E7" s="207"/>
      <c r="F7" s="83" t="s">
        <v>333</v>
      </c>
      <c r="G7" s="207"/>
      <c r="H7" s="83" t="s">
        <v>335</v>
      </c>
      <c r="I7" s="207"/>
      <c r="J7" s="83" t="s">
        <v>336</v>
      </c>
      <c r="K7" s="207"/>
      <c r="L7" s="83" t="s">
        <v>311</v>
      </c>
      <c r="M7" s="207"/>
      <c r="N7" s="83" t="s">
        <v>337</v>
      </c>
      <c r="O7" s="207"/>
      <c r="P7" s="83" t="s">
        <v>338</v>
      </c>
      <c r="Q7" s="207"/>
      <c r="R7" s="83" t="s">
        <v>339</v>
      </c>
      <c r="S7" s="207"/>
      <c r="T7" s="82" t="s">
        <v>340</v>
      </c>
      <c r="U7" s="207"/>
      <c r="V7" s="83" t="s">
        <v>342</v>
      </c>
      <c r="W7" s="207"/>
      <c r="X7" s="83" t="s">
        <v>343</v>
      </c>
      <c r="Y7" s="207"/>
      <c r="Z7" s="83" t="s">
        <v>344</v>
      </c>
      <c r="AA7" s="207"/>
      <c r="AB7" s="83" t="s">
        <v>345</v>
      </c>
      <c r="AC7" s="207"/>
      <c r="AD7" s="83" t="s">
        <v>346</v>
      </c>
      <c r="AE7" s="207"/>
      <c r="AF7" s="83" t="s">
        <v>375</v>
      </c>
      <c r="AG7" s="207"/>
      <c r="AH7" s="83" t="s">
        <v>317</v>
      </c>
      <c r="AI7" s="207"/>
    </row>
    <row r="8" spans="1:435" ht="24" customHeight="1" thickBot="1" x14ac:dyDescent="0.25">
      <c r="A8" s="228" t="s">
        <v>139</v>
      </c>
      <c r="B8" s="229"/>
      <c r="C8" s="234"/>
      <c r="D8" s="174">
        <v>2015</v>
      </c>
      <c r="E8" s="207"/>
      <c r="F8" s="174">
        <v>2012</v>
      </c>
      <c r="G8" s="207"/>
      <c r="H8" s="174">
        <v>2010</v>
      </c>
      <c r="I8" s="207"/>
      <c r="J8" s="174">
        <v>2016</v>
      </c>
      <c r="K8" s="207"/>
      <c r="L8" s="174">
        <v>2006</v>
      </c>
      <c r="M8" s="207"/>
      <c r="N8" s="174">
        <v>2010</v>
      </c>
      <c r="O8" s="207"/>
      <c r="P8" s="174">
        <v>2012</v>
      </c>
      <c r="Q8" s="207"/>
      <c r="R8" s="174">
        <v>2015</v>
      </c>
      <c r="S8" s="207"/>
      <c r="T8" s="174">
        <v>2013</v>
      </c>
      <c r="U8" s="207"/>
      <c r="V8" s="174">
        <v>2011</v>
      </c>
      <c r="W8" s="207"/>
      <c r="X8" s="173" t="s">
        <v>374</v>
      </c>
      <c r="Y8" s="207"/>
      <c r="Z8" s="174">
        <v>2012</v>
      </c>
      <c r="AA8" s="207"/>
      <c r="AB8" s="174">
        <v>2007</v>
      </c>
      <c r="AC8" s="207"/>
      <c r="AD8" s="174">
        <v>2007</v>
      </c>
      <c r="AE8" s="207"/>
      <c r="AF8" s="174" t="s">
        <v>376</v>
      </c>
      <c r="AG8" s="207"/>
      <c r="AH8" s="174">
        <v>2012</v>
      </c>
      <c r="AI8" s="207"/>
    </row>
    <row r="9" spans="1:435" ht="36" customHeight="1" thickBot="1" x14ac:dyDescent="0.25">
      <c r="A9" s="217" t="s">
        <v>312</v>
      </c>
      <c r="B9" s="218"/>
      <c r="C9" s="234"/>
      <c r="D9" s="84" t="s">
        <v>14</v>
      </c>
      <c r="E9" s="207"/>
      <c r="F9" s="84" t="s">
        <v>14</v>
      </c>
      <c r="G9" s="207"/>
      <c r="H9" s="84" t="s">
        <v>14</v>
      </c>
      <c r="I9" s="207"/>
      <c r="J9" s="84" t="s">
        <v>14</v>
      </c>
      <c r="K9" s="207"/>
      <c r="L9" s="84" t="s">
        <v>14</v>
      </c>
      <c r="M9" s="207"/>
      <c r="N9" s="84" t="s">
        <v>14</v>
      </c>
      <c r="O9" s="207"/>
      <c r="P9" s="84" t="s">
        <v>14</v>
      </c>
      <c r="Q9" s="207"/>
      <c r="R9" s="84" t="s">
        <v>14</v>
      </c>
      <c r="S9" s="207"/>
      <c r="T9" s="84" t="s">
        <v>14</v>
      </c>
      <c r="U9" s="207"/>
      <c r="V9" s="84" t="s">
        <v>14</v>
      </c>
      <c r="W9" s="207"/>
      <c r="X9" s="84" t="s">
        <v>14</v>
      </c>
      <c r="Y9" s="207"/>
      <c r="Z9" s="84" t="s">
        <v>14</v>
      </c>
      <c r="AA9" s="207"/>
      <c r="AB9" s="84" t="s">
        <v>14</v>
      </c>
      <c r="AC9" s="207"/>
      <c r="AD9" s="84" t="s">
        <v>14</v>
      </c>
      <c r="AE9" s="207"/>
      <c r="AF9" s="84" t="s">
        <v>14</v>
      </c>
      <c r="AG9" s="207"/>
      <c r="AH9" s="84" t="s">
        <v>14</v>
      </c>
      <c r="AI9" s="207"/>
    </row>
    <row r="10" spans="1:435" ht="12" customHeight="1" thickBot="1" x14ac:dyDescent="0.25">
      <c r="A10" s="9"/>
      <c r="B10" s="10"/>
      <c r="C10" s="234"/>
      <c r="D10" s="209" t="s">
        <v>493</v>
      </c>
      <c r="E10" s="207"/>
      <c r="F10" s="209" t="s">
        <v>493</v>
      </c>
      <c r="G10" s="207"/>
      <c r="H10" s="209" t="s">
        <v>493</v>
      </c>
      <c r="I10" s="207"/>
      <c r="J10" s="209" t="s">
        <v>493</v>
      </c>
      <c r="K10" s="207"/>
      <c r="L10" s="209" t="s">
        <v>493</v>
      </c>
      <c r="M10" s="207"/>
      <c r="N10" s="209" t="s">
        <v>493</v>
      </c>
      <c r="O10" s="207"/>
      <c r="P10" s="209" t="s">
        <v>493</v>
      </c>
      <c r="Q10" s="207"/>
      <c r="R10" s="209" t="s">
        <v>493</v>
      </c>
      <c r="S10" s="207"/>
      <c r="T10" s="209" t="s">
        <v>493</v>
      </c>
      <c r="U10" s="207"/>
      <c r="V10" s="209" t="s">
        <v>493</v>
      </c>
      <c r="W10" s="207"/>
      <c r="X10" s="209" t="s">
        <v>493</v>
      </c>
      <c r="Y10" s="207"/>
      <c r="Z10" s="209" t="s">
        <v>493</v>
      </c>
      <c r="AA10" s="207"/>
      <c r="AB10" s="209" t="s">
        <v>493</v>
      </c>
      <c r="AC10" s="207"/>
      <c r="AD10" s="209" t="s">
        <v>493</v>
      </c>
      <c r="AE10" s="207"/>
      <c r="AF10" s="209" t="s">
        <v>493</v>
      </c>
      <c r="AG10" s="207"/>
      <c r="AH10" s="209" t="s">
        <v>493</v>
      </c>
      <c r="AI10" s="207"/>
    </row>
    <row r="11" spans="1:435" s="4" customFormat="1" ht="21.75" customHeight="1" thickBot="1" x14ac:dyDescent="0.25">
      <c r="A11" s="57" t="s">
        <v>303</v>
      </c>
      <c r="B11" s="101" t="s">
        <v>6</v>
      </c>
      <c r="C11" s="104"/>
      <c r="D11" s="257"/>
      <c r="E11" s="208"/>
      <c r="F11" s="257"/>
      <c r="G11" s="208"/>
      <c r="H11" s="258"/>
      <c r="I11" s="208"/>
      <c r="J11" s="257"/>
      <c r="K11" s="208"/>
      <c r="L11" s="257"/>
      <c r="M11" s="208"/>
      <c r="N11" s="257"/>
      <c r="O11" s="208"/>
      <c r="P11" s="257"/>
      <c r="Q11" s="208"/>
      <c r="R11" s="257"/>
      <c r="S11" s="208"/>
      <c r="T11" s="257"/>
      <c r="U11" s="208"/>
      <c r="V11" s="257"/>
      <c r="W11" s="208"/>
      <c r="X11" s="257"/>
      <c r="Y11" s="208"/>
      <c r="Z11" s="257"/>
      <c r="AA11" s="208"/>
      <c r="AB11" s="257"/>
      <c r="AC11" s="208"/>
      <c r="AD11" s="257"/>
      <c r="AE11" s="208"/>
      <c r="AF11" s="257"/>
      <c r="AG11" s="208"/>
      <c r="AH11" s="257"/>
      <c r="AI11" s="208"/>
    </row>
    <row r="12" spans="1:435" s="5" customFormat="1" ht="15.75" thickBot="1" x14ac:dyDescent="0.25">
      <c r="A12" s="13">
        <v>1</v>
      </c>
      <c r="B12" s="134" t="s">
        <v>280</v>
      </c>
      <c r="C12" s="127">
        <v>1</v>
      </c>
      <c r="D12" s="166">
        <v>44697</v>
      </c>
      <c r="E12" s="166">
        <f>+IF(D12="N/A","N/A",(D12-(D12*$D$1)))</f>
        <v>42462.15</v>
      </c>
      <c r="F12" s="166">
        <v>45249</v>
      </c>
      <c r="G12" s="166">
        <f>+IF(F12="N/A","N/A",(F12-(F12*$D$1)))</f>
        <v>42986.55</v>
      </c>
      <c r="H12" s="166">
        <v>39349</v>
      </c>
      <c r="I12" s="166">
        <f>+IF(H12="N/A","N/A",(H12-(H12*$D$1)))</f>
        <v>37381.550000000003</v>
      </c>
      <c r="J12" s="166">
        <v>42385</v>
      </c>
      <c r="K12" s="166">
        <f>+IF(J12="N/A","N/A",(J12-(J12*$D$1)))</f>
        <v>40265.75</v>
      </c>
      <c r="L12" s="166">
        <v>54731</v>
      </c>
      <c r="M12" s="166">
        <f>+IF(L12="N/A","N/A",(L12-(L12*$D$1)))</f>
        <v>51994.45</v>
      </c>
      <c r="N12" s="166">
        <v>42385</v>
      </c>
      <c r="O12" s="166">
        <f>+IF(N12="N/A","N/A",(N12-(N12*$D$1)))</f>
        <v>40265.75</v>
      </c>
      <c r="P12" s="166">
        <v>89000</v>
      </c>
      <c r="Q12" s="166">
        <f>+IF(P12="N/A","N/A",(P12-(P12*$D$1)))</f>
        <v>84550</v>
      </c>
      <c r="R12" s="166">
        <v>52231</v>
      </c>
      <c r="S12" s="166">
        <f>+IF(R12="N/A","N/A",(R12-(R12*$D$1)))</f>
        <v>49619.45</v>
      </c>
      <c r="T12" s="166">
        <v>42768</v>
      </c>
      <c r="U12" s="166">
        <f>+IF(T12="N/A","N/A",(T12-(T12*$D$1)))</f>
        <v>40629.599999999999</v>
      </c>
      <c r="V12" s="166">
        <v>335438</v>
      </c>
      <c r="W12" s="166">
        <f>+IF(V12="N/A","N/A",(V12-(V12*$D$1)))</f>
        <v>318666.09999999998</v>
      </c>
      <c r="X12" s="166">
        <v>68506</v>
      </c>
      <c r="Y12" s="166">
        <f>+IF(X12="N/A","N/A",(X12-(X12*$D$1)))</f>
        <v>65080.7</v>
      </c>
      <c r="Z12" s="166">
        <v>39086</v>
      </c>
      <c r="AA12" s="166">
        <f>+IF(Z12="N/A","N/A",(Z12-(Z12*$D$1)))</f>
        <v>37131.699999999997</v>
      </c>
      <c r="AB12" s="166">
        <v>68054</v>
      </c>
      <c r="AC12" s="166">
        <f>+IF(AB12="N/A","N/A",(AB12-(AB12*$D$1)))</f>
        <v>64651.3</v>
      </c>
      <c r="AD12" s="166">
        <v>67233</v>
      </c>
      <c r="AE12" s="166">
        <f>+IF(AD12="N/A","N/A",(AD12-(AD12*$D$1)))</f>
        <v>63871.35</v>
      </c>
      <c r="AF12" s="166">
        <v>53818</v>
      </c>
      <c r="AG12" s="166">
        <f>+IF(AF12="N/A","N/A",(AF12-(AF12*$D$1)))</f>
        <v>51127.1</v>
      </c>
      <c r="AH12" s="166">
        <v>58873</v>
      </c>
      <c r="AI12" s="166">
        <f>+IF(AH12="N/A","N/A",(AH12-(AH12*$D$1)))</f>
        <v>55929.35</v>
      </c>
    </row>
    <row r="13" spans="1:435" s="5" customFormat="1" ht="15.75" thickBot="1" x14ac:dyDescent="0.25">
      <c r="A13" s="13">
        <v>2</v>
      </c>
      <c r="B13" s="134" t="s">
        <v>282</v>
      </c>
      <c r="C13" s="128">
        <v>1</v>
      </c>
      <c r="D13" s="166">
        <v>62603</v>
      </c>
      <c r="E13" s="166">
        <f t="shared" ref="E13:E53" si="0">+IF(D13="N/A","N/A",(D13-(D13*$D$1)))</f>
        <v>59472.85</v>
      </c>
      <c r="F13" s="166">
        <v>62618</v>
      </c>
      <c r="G13" s="166">
        <f t="shared" ref="G13" si="1">+IF(F13="N/A","N/A",(F13-(F13*$D$1)))</f>
        <v>59487.1</v>
      </c>
      <c r="H13" s="166">
        <v>52413</v>
      </c>
      <c r="I13" s="166">
        <f t="shared" ref="I13" si="2">+IF(H13="N/A","N/A",(H13-(H13*$D$1)))</f>
        <v>49792.35</v>
      </c>
      <c r="J13" s="166">
        <v>53558</v>
      </c>
      <c r="K13" s="166">
        <f t="shared" ref="K13" si="3">+IF(J13="N/A","N/A",(J13-(J13*$D$1)))</f>
        <v>50880.1</v>
      </c>
      <c r="L13" s="166">
        <v>75778</v>
      </c>
      <c r="M13" s="166">
        <f t="shared" ref="M13" si="4">+IF(L13="N/A","N/A",(L13-(L13*$D$1)))</f>
        <v>71989.100000000006</v>
      </c>
      <c r="N13" s="166">
        <v>54443</v>
      </c>
      <c r="O13" s="166">
        <f t="shared" ref="O13" si="5">+IF(N13="N/A","N/A",(N13-(N13*$D$1)))</f>
        <v>51720.85</v>
      </c>
      <c r="P13" s="166">
        <v>165000</v>
      </c>
      <c r="Q13" s="166">
        <f t="shared" ref="Q13:S13" si="6">+IF(P13="N/A","N/A",(P13-(P13*$D$1)))</f>
        <v>156750</v>
      </c>
      <c r="R13" s="166">
        <v>69689</v>
      </c>
      <c r="S13" s="166">
        <f t="shared" si="6"/>
        <v>66204.55</v>
      </c>
      <c r="T13" s="166">
        <v>54315</v>
      </c>
      <c r="U13" s="166">
        <f t="shared" ref="U13" si="7">+IF(T13="N/A","N/A",(T13-(T13*$D$1)))</f>
        <v>51599.25</v>
      </c>
      <c r="V13" s="166">
        <v>51155</v>
      </c>
      <c r="W13" s="166">
        <f t="shared" ref="W13" si="8">+IF(V13="N/A","N/A",(V13-(V13*$D$1)))</f>
        <v>48597.25</v>
      </c>
      <c r="X13" s="166">
        <v>83461</v>
      </c>
      <c r="Y13" s="166">
        <f t="shared" ref="Y13" si="9">+IF(X13="N/A","N/A",(X13-(X13*$D$1)))</f>
        <v>79287.95</v>
      </c>
      <c r="Z13" s="166">
        <v>52420</v>
      </c>
      <c r="AA13" s="166">
        <f t="shared" ref="AA13" si="10">+IF(Z13="N/A","N/A",(Z13-(Z13*$D$1)))</f>
        <v>49799</v>
      </c>
      <c r="AB13" s="166">
        <v>91720</v>
      </c>
      <c r="AC13" s="166">
        <f t="shared" ref="AC13" si="11">+IF(AB13="N/A","N/A",(AB13-(AB13*$D$1)))</f>
        <v>87134</v>
      </c>
      <c r="AD13" s="166">
        <v>86908</v>
      </c>
      <c r="AE13" s="166">
        <f t="shared" ref="AE13:AG13" si="12">+IF(AD13="N/A","N/A",(AD13-(AD13*$D$1)))</f>
        <v>82562.600000000006</v>
      </c>
      <c r="AF13" s="166">
        <v>93464</v>
      </c>
      <c r="AG13" s="166">
        <f t="shared" si="12"/>
        <v>88790.8</v>
      </c>
      <c r="AH13" s="166">
        <v>94348</v>
      </c>
      <c r="AI13" s="166">
        <f t="shared" ref="AI13" si="13">+IF(AH13="N/A","N/A",(AH13-(AH13*$D$1)))</f>
        <v>89630.6</v>
      </c>
    </row>
    <row r="14" spans="1:435" s="5" customFormat="1" ht="15.75" thickBot="1" x14ac:dyDescent="0.25">
      <c r="A14" s="13">
        <v>3</v>
      </c>
      <c r="B14" s="137" t="s">
        <v>260</v>
      </c>
      <c r="C14" s="129">
        <v>1</v>
      </c>
      <c r="D14" s="166">
        <v>6578</v>
      </c>
      <c r="E14" s="166">
        <f t="shared" si="0"/>
        <v>6249.1</v>
      </c>
      <c r="F14" s="166">
        <v>6578</v>
      </c>
      <c r="G14" s="166">
        <f t="shared" ref="G14" si="14">+IF(F14="N/A","N/A",(F14-(F14*$D$1)))</f>
        <v>6249.1</v>
      </c>
      <c r="H14" s="166">
        <v>5647</v>
      </c>
      <c r="I14" s="166">
        <f t="shared" ref="I14" si="15">+IF(H14="N/A","N/A",(H14-(H14*$D$1)))</f>
        <v>5364.65</v>
      </c>
      <c r="J14" s="166">
        <v>5578</v>
      </c>
      <c r="K14" s="166">
        <f t="shared" ref="K14" si="16">+IF(J14="N/A","N/A",(J14-(J14*$D$1)))</f>
        <v>5299.1</v>
      </c>
      <c r="L14" s="166">
        <v>7647</v>
      </c>
      <c r="M14" s="166">
        <f t="shared" ref="M14" si="17">+IF(L14="N/A","N/A",(L14-(L14*$D$1)))</f>
        <v>7264.65</v>
      </c>
      <c r="N14" s="166">
        <v>5578</v>
      </c>
      <c r="O14" s="166">
        <f t="shared" ref="O14" si="18">+IF(N14="N/A","N/A",(N14-(N14*$D$1)))</f>
        <v>5299.1</v>
      </c>
      <c r="P14" s="166">
        <v>15000</v>
      </c>
      <c r="Q14" s="166">
        <f t="shared" ref="Q14:S14" si="19">+IF(P14="N/A","N/A",(P14-(P14*$D$1)))</f>
        <v>14250</v>
      </c>
      <c r="R14" s="166">
        <v>7147</v>
      </c>
      <c r="S14" s="166">
        <f t="shared" si="19"/>
        <v>6789.65</v>
      </c>
      <c r="T14" s="166">
        <v>5647</v>
      </c>
      <c r="U14" s="166">
        <f t="shared" ref="U14" si="20">+IF(T14="N/A","N/A",(T14-(T14*$D$1)))</f>
        <v>5364.65</v>
      </c>
      <c r="V14" s="166">
        <v>7078</v>
      </c>
      <c r="W14" s="166">
        <f t="shared" ref="W14" si="21">+IF(V14="N/A","N/A",(V14-(V14*$D$1)))</f>
        <v>6724.1</v>
      </c>
      <c r="X14" s="166">
        <v>10147</v>
      </c>
      <c r="Y14" s="166">
        <f t="shared" ref="Y14" si="22">+IF(X14="N/A","N/A",(X14-(X14*$D$1)))</f>
        <v>9639.65</v>
      </c>
      <c r="Z14" s="166">
        <v>6147</v>
      </c>
      <c r="AA14" s="166">
        <f t="shared" ref="AA14" si="23">+IF(Z14="N/A","N/A",(Z14-(Z14*$D$1)))</f>
        <v>5839.65</v>
      </c>
      <c r="AB14" s="166">
        <v>10647</v>
      </c>
      <c r="AC14" s="166">
        <f t="shared" ref="AC14" si="24">+IF(AB14="N/A","N/A",(AB14-(AB14*$D$1)))</f>
        <v>10114.65</v>
      </c>
      <c r="AD14" s="166">
        <v>10647</v>
      </c>
      <c r="AE14" s="166">
        <f t="shared" ref="AE14:AG14" si="25">+IF(AD14="N/A","N/A",(AD14-(AD14*$D$1)))</f>
        <v>10114.65</v>
      </c>
      <c r="AF14" s="166">
        <v>8647</v>
      </c>
      <c r="AG14" s="166">
        <f t="shared" si="25"/>
        <v>8214.65</v>
      </c>
      <c r="AH14" s="166">
        <v>8647</v>
      </c>
      <c r="AI14" s="166">
        <f t="shared" ref="AI14" si="26">+IF(AH14="N/A","N/A",(AH14-(AH14*$D$1)))</f>
        <v>8214.65</v>
      </c>
    </row>
    <row r="15" spans="1:435" s="47" customFormat="1" ht="16.5" thickBot="1" x14ac:dyDescent="0.3">
      <c r="A15" s="59"/>
      <c r="B15" s="157" t="s">
        <v>9</v>
      </c>
      <c r="C15" s="130"/>
      <c r="D15" s="142"/>
      <c r="E15" s="142">
        <f t="shared" si="0"/>
        <v>0</v>
      </c>
      <c r="F15" s="142"/>
      <c r="G15" s="142"/>
      <c r="H15" s="142"/>
      <c r="I15" s="142"/>
      <c r="J15" s="142"/>
      <c r="K15" s="142"/>
      <c r="L15" s="142"/>
      <c r="M15" s="142"/>
      <c r="N15" s="142"/>
      <c r="O15" s="142"/>
      <c r="P15" s="142"/>
      <c r="Q15" s="142"/>
      <c r="R15" s="142"/>
      <c r="S15" s="142"/>
      <c r="T15" s="142"/>
      <c r="U15" s="142"/>
      <c r="V15" s="142"/>
      <c r="W15" s="142"/>
      <c r="X15" s="142"/>
      <c r="Y15" s="142"/>
      <c r="Z15" s="142"/>
      <c r="AA15" s="142"/>
      <c r="AB15" s="142"/>
      <c r="AC15" s="142"/>
      <c r="AD15" s="142"/>
      <c r="AE15" s="142"/>
      <c r="AF15" s="142"/>
      <c r="AG15" s="142"/>
      <c r="AH15" s="142"/>
      <c r="AI15" s="142"/>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row>
    <row r="16" spans="1:435" ht="15.75" thickBot="1" x14ac:dyDescent="0.25">
      <c r="A16" s="17">
        <v>4</v>
      </c>
      <c r="B16" s="144" t="s">
        <v>291</v>
      </c>
      <c r="C16" s="131">
        <v>1</v>
      </c>
      <c r="D16" s="166">
        <v>10725</v>
      </c>
      <c r="E16" s="166">
        <f t="shared" si="0"/>
        <v>10188.75</v>
      </c>
      <c r="F16" s="166">
        <v>11229</v>
      </c>
      <c r="G16" s="166">
        <f t="shared" ref="G16" si="27">+IF(F16="N/A","N/A",(F16-(F16*$D$1)))</f>
        <v>10667.55</v>
      </c>
      <c r="H16" s="166">
        <v>9768</v>
      </c>
      <c r="I16" s="166">
        <f t="shared" ref="I16" si="28">+IF(H16="N/A","N/A",(H16-(H16*$D$1)))</f>
        <v>9279.6</v>
      </c>
      <c r="J16" s="166">
        <v>9630</v>
      </c>
      <c r="K16" s="166">
        <f t="shared" ref="K16" si="29">+IF(J16="N/A","N/A",(J16-(J16*$D$1)))</f>
        <v>9148.5</v>
      </c>
      <c r="L16" s="166">
        <v>12268</v>
      </c>
      <c r="M16" s="166">
        <f t="shared" ref="M16" si="30">+IF(L16="N/A","N/A",(L16-(L16*$D$1)))</f>
        <v>11654.6</v>
      </c>
      <c r="N16" s="166">
        <v>9630</v>
      </c>
      <c r="O16" s="166">
        <f t="shared" ref="O16" si="31">+IF(N16="N/A","N/A",(N16-(N16*$D$1)))</f>
        <v>9148.5</v>
      </c>
      <c r="P16" s="166">
        <v>25000</v>
      </c>
      <c r="Q16" s="166">
        <f t="shared" ref="Q16:S16" si="32">+IF(P16="N/A","N/A",(P16-(P16*$D$1)))</f>
        <v>23750</v>
      </c>
      <c r="R16" s="166">
        <v>11268</v>
      </c>
      <c r="S16" s="166">
        <f t="shared" si="32"/>
        <v>10704.6</v>
      </c>
      <c r="T16" s="166">
        <v>9768</v>
      </c>
      <c r="U16" s="166">
        <f t="shared" ref="U16" si="33">+IF(T16="N/A","N/A",(T16-(T16*$D$1)))</f>
        <v>9279.6</v>
      </c>
      <c r="V16" s="166">
        <v>9555</v>
      </c>
      <c r="W16" s="166">
        <f t="shared" ref="W16" si="34">+IF(V16="N/A","N/A",(V16-(V16*$D$1)))</f>
        <v>9077.25</v>
      </c>
      <c r="X16" s="166">
        <v>15969</v>
      </c>
      <c r="Y16" s="166">
        <f t="shared" ref="Y16" si="35">+IF(X16="N/A","N/A",(X16-(X16*$D$1)))</f>
        <v>15170.55</v>
      </c>
      <c r="Z16" s="166">
        <v>10054</v>
      </c>
      <c r="AA16" s="166">
        <f t="shared" ref="AA16" si="36">+IF(Z16="N/A","N/A",(Z16-(Z16*$D$1)))</f>
        <v>9551.2999999999993</v>
      </c>
      <c r="AB16" s="166">
        <v>15755</v>
      </c>
      <c r="AC16" s="166">
        <f t="shared" ref="AC16" si="37">+IF(AB16="N/A","N/A",(AB16-(AB16*$D$1)))</f>
        <v>14967.25</v>
      </c>
      <c r="AD16" s="166">
        <v>16071</v>
      </c>
      <c r="AE16" s="166">
        <f t="shared" ref="AE16:AG16" si="38">+IF(AD16="N/A","N/A",(AD16-(AD16*$D$1)))</f>
        <v>15267.45</v>
      </c>
      <c r="AF16" s="166">
        <v>8502</v>
      </c>
      <c r="AG16" s="166">
        <f t="shared" si="38"/>
        <v>8076.9</v>
      </c>
      <c r="AH16" s="166">
        <v>8615</v>
      </c>
      <c r="AI16" s="166">
        <f t="shared" ref="AI16" si="39">+IF(AH16="N/A","N/A",(AH16-(AH16*$D$1)))</f>
        <v>8184.25</v>
      </c>
    </row>
    <row r="17" spans="1:435" ht="15.75" thickBot="1" x14ac:dyDescent="0.25">
      <c r="A17" s="13">
        <v>5</v>
      </c>
      <c r="B17" s="134" t="s">
        <v>174</v>
      </c>
      <c r="C17" s="128">
        <v>1</v>
      </c>
      <c r="D17" s="166">
        <v>15671</v>
      </c>
      <c r="E17" s="166">
        <f t="shared" si="0"/>
        <v>14887.45</v>
      </c>
      <c r="F17" s="166">
        <v>15418</v>
      </c>
      <c r="G17" s="166">
        <f t="shared" ref="G17" si="40">+IF(F17="N/A","N/A",(F17-(F17*$D$1)))</f>
        <v>14647.1</v>
      </c>
      <c r="H17" s="166">
        <v>12924</v>
      </c>
      <c r="I17" s="166">
        <f t="shared" ref="I17" si="41">+IF(H17="N/A","N/A",(H17-(H17*$D$1)))</f>
        <v>12277.8</v>
      </c>
      <c r="J17" s="166">
        <v>13243</v>
      </c>
      <c r="K17" s="166">
        <f t="shared" ref="K17" si="42">+IF(J17="N/A","N/A",(J17-(J17*$D$1)))</f>
        <v>12580.85</v>
      </c>
      <c r="L17" s="166">
        <v>16532</v>
      </c>
      <c r="M17" s="166">
        <f t="shared" ref="M17" si="43">+IF(L17="N/A","N/A",(L17-(L17*$D$1)))</f>
        <v>15705.4</v>
      </c>
      <c r="N17" s="166">
        <v>13279</v>
      </c>
      <c r="O17" s="166">
        <f t="shared" ref="O17" si="44">+IF(N17="N/A","N/A",(N17-(N17*$D$1)))</f>
        <v>12615.05</v>
      </c>
      <c r="P17" s="166">
        <v>29000</v>
      </c>
      <c r="Q17" s="166">
        <f t="shared" ref="Q17:S17" si="45">+IF(P17="N/A","N/A",(P17-(P17*$D$1)))</f>
        <v>27550</v>
      </c>
      <c r="R17" s="166">
        <v>15532</v>
      </c>
      <c r="S17" s="166">
        <f t="shared" si="45"/>
        <v>14755.4</v>
      </c>
      <c r="T17" s="166">
        <v>13496</v>
      </c>
      <c r="U17" s="166">
        <f t="shared" ref="U17" si="46">+IF(T17="N/A","N/A",(T17-(T17*$D$1)))</f>
        <v>12821.2</v>
      </c>
      <c r="V17" s="166">
        <v>14343</v>
      </c>
      <c r="W17" s="166">
        <f t="shared" ref="W17" si="47">+IF(V17="N/A","N/A",(V17-(V17*$D$1)))</f>
        <v>13625.85</v>
      </c>
      <c r="X17" s="166">
        <v>21210</v>
      </c>
      <c r="Y17" s="166">
        <f t="shared" ref="Y17" si="48">+IF(X17="N/A","N/A",(X17-(X17*$D$1)))</f>
        <v>20149.5</v>
      </c>
      <c r="Z17" s="166">
        <v>15394</v>
      </c>
      <c r="AA17" s="166">
        <f t="shared" ref="AA17" si="49">+IF(Z17="N/A","N/A",(Z17-(Z17*$D$1)))</f>
        <v>14624.3</v>
      </c>
      <c r="AB17" s="166">
        <v>24100</v>
      </c>
      <c r="AC17" s="166">
        <f t="shared" ref="AC17" si="50">+IF(AB17="N/A","N/A",(AB17-(AB17*$D$1)))</f>
        <v>22895</v>
      </c>
      <c r="AD17" s="166">
        <v>24074</v>
      </c>
      <c r="AE17" s="166">
        <f t="shared" ref="AE17:AG17" si="51">+IF(AD17="N/A","N/A",(AD17-(AD17*$D$1)))</f>
        <v>22870.3</v>
      </c>
      <c r="AF17" s="166">
        <v>17612</v>
      </c>
      <c r="AG17" s="166">
        <f t="shared" si="51"/>
        <v>16731.400000000001</v>
      </c>
      <c r="AH17" s="166">
        <v>17557</v>
      </c>
      <c r="AI17" s="166">
        <f t="shared" ref="AI17" si="52">+IF(AH17="N/A","N/A",(AH17-(AH17*$D$1)))</f>
        <v>16679.150000000001</v>
      </c>
    </row>
    <row r="18" spans="1:435" ht="15.75" thickBot="1" x14ac:dyDescent="0.25">
      <c r="A18" s="13">
        <v>6</v>
      </c>
      <c r="B18" s="134" t="s">
        <v>175</v>
      </c>
      <c r="C18" s="128">
        <v>1</v>
      </c>
      <c r="D18" s="166">
        <v>14559</v>
      </c>
      <c r="E18" s="166">
        <f t="shared" si="0"/>
        <v>13831.05</v>
      </c>
      <c r="F18" s="166">
        <v>14602</v>
      </c>
      <c r="G18" s="166">
        <f t="shared" ref="G18" si="53">+IF(F18="N/A","N/A",(F18-(F18*$D$1)))</f>
        <v>13871.9</v>
      </c>
      <c r="H18" s="166">
        <v>10671</v>
      </c>
      <c r="I18" s="166">
        <f t="shared" ref="I18" si="54">+IF(H18="N/A","N/A",(H18-(H18*$D$1)))</f>
        <v>10137.450000000001</v>
      </c>
      <c r="J18" s="166">
        <v>10602</v>
      </c>
      <c r="K18" s="166">
        <f t="shared" ref="K18" si="55">+IF(J18="N/A","N/A",(J18-(J18*$D$1)))</f>
        <v>10071.9</v>
      </c>
      <c r="L18" s="166">
        <v>15809</v>
      </c>
      <c r="M18" s="166">
        <f t="shared" ref="M18" si="56">+IF(L18="N/A","N/A",(L18-(L18*$D$1)))</f>
        <v>15018.55</v>
      </c>
      <c r="N18" s="166">
        <v>10602</v>
      </c>
      <c r="O18" s="166">
        <f t="shared" ref="O18" si="57">+IF(N18="N/A","N/A",(N18-(N18*$D$1)))</f>
        <v>10071.9</v>
      </c>
      <c r="P18" s="166">
        <v>30000</v>
      </c>
      <c r="Q18" s="166">
        <f t="shared" ref="Q18:S18" si="58">+IF(P18="N/A","N/A",(P18-(P18*$D$1)))</f>
        <v>28500</v>
      </c>
      <c r="R18" s="166">
        <v>14309</v>
      </c>
      <c r="S18" s="166">
        <f t="shared" si="58"/>
        <v>13593.55</v>
      </c>
      <c r="T18" s="166">
        <v>10671</v>
      </c>
      <c r="U18" s="166">
        <f t="shared" ref="U18" si="59">+IF(T18="N/A","N/A",(T18-(T18*$D$1)))</f>
        <v>10137.450000000001</v>
      </c>
      <c r="V18" s="166">
        <v>10656</v>
      </c>
      <c r="W18" s="166">
        <f t="shared" ref="W18" si="60">+IF(V18="N/A","N/A",(V18-(V18*$D$1)))</f>
        <v>10123.200000000001</v>
      </c>
      <c r="X18" s="166">
        <v>15577</v>
      </c>
      <c r="Y18" s="166">
        <f t="shared" ref="Y18" si="61">+IF(X18="N/A","N/A",(X18-(X18*$D$1)))</f>
        <v>14798.15</v>
      </c>
      <c r="Z18" s="166">
        <v>10577</v>
      </c>
      <c r="AA18" s="166">
        <f t="shared" ref="AA18" si="62">+IF(Z18="N/A","N/A",(Z18-(Z18*$D$1)))</f>
        <v>10048.15</v>
      </c>
      <c r="AB18" s="166">
        <v>15577</v>
      </c>
      <c r="AC18" s="166">
        <f t="shared" ref="AC18" si="63">+IF(AB18="N/A","N/A",(AB18-(AB18*$D$1)))</f>
        <v>14798.15</v>
      </c>
      <c r="AD18" s="166">
        <v>15577</v>
      </c>
      <c r="AE18" s="166">
        <f t="shared" ref="AE18:AG18" si="64">+IF(AD18="N/A","N/A",(AD18-(AD18*$D$1)))</f>
        <v>14798.15</v>
      </c>
      <c r="AF18" s="166">
        <v>16577</v>
      </c>
      <c r="AG18" s="166">
        <f t="shared" si="64"/>
        <v>15748.15</v>
      </c>
      <c r="AH18" s="166">
        <v>16931</v>
      </c>
      <c r="AI18" s="166">
        <f t="shared" ref="AI18" si="65">+IF(AH18="N/A","N/A",(AH18-(AH18*$D$1)))</f>
        <v>16084.45</v>
      </c>
    </row>
    <row r="19" spans="1:435" s="47" customFormat="1" ht="16.5" thickBot="1" x14ac:dyDescent="0.3">
      <c r="A19" s="59"/>
      <c r="B19" s="157" t="s">
        <v>467</v>
      </c>
      <c r="C19" s="130"/>
      <c r="D19" s="142"/>
      <c r="E19" s="142">
        <f t="shared" si="0"/>
        <v>0</v>
      </c>
      <c r="F19" s="142"/>
      <c r="G19" s="142"/>
      <c r="H19" s="142"/>
      <c r="I19" s="142"/>
      <c r="J19" s="142"/>
      <c r="K19" s="142"/>
      <c r="L19" s="142"/>
      <c r="M19" s="142"/>
      <c r="N19" s="142"/>
      <c r="O19" s="142"/>
      <c r="P19" s="142"/>
      <c r="Q19" s="142"/>
      <c r="R19" s="142"/>
      <c r="S19" s="142"/>
      <c r="T19" s="142"/>
      <c r="U19" s="142"/>
      <c r="V19" s="142"/>
      <c r="W19" s="142"/>
      <c r="X19" s="142"/>
      <c r="Y19" s="142"/>
      <c r="Z19" s="142"/>
      <c r="AA19" s="142"/>
      <c r="AB19" s="142"/>
      <c r="AC19" s="142"/>
      <c r="AD19" s="142"/>
      <c r="AE19" s="142"/>
      <c r="AF19" s="142"/>
      <c r="AG19" s="142"/>
      <c r="AH19" s="142"/>
      <c r="AI19" s="142"/>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row>
    <row r="20" spans="1:435" ht="15.75" thickBot="1" x14ac:dyDescent="0.25">
      <c r="A20" s="14">
        <v>7</v>
      </c>
      <c r="B20" s="134" t="s">
        <v>313</v>
      </c>
      <c r="C20" s="132">
        <v>1</v>
      </c>
      <c r="D20" s="166">
        <v>42420</v>
      </c>
      <c r="E20" s="166">
        <f t="shared" si="0"/>
        <v>40299</v>
      </c>
      <c r="F20" s="166">
        <v>41906</v>
      </c>
      <c r="G20" s="166">
        <f t="shared" ref="G20" si="66">+IF(F20="N/A","N/A",(F20-(F20*$D$1)))</f>
        <v>39810.699999999997</v>
      </c>
      <c r="H20" s="166">
        <v>38758</v>
      </c>
      <c r="I20" s="166">
        <f t="shared" ref="I20" si="67">+IF(H20="N/A","N/A",(H20-(H20*$D$1)))</f>
        <v>36820.1</v>
      </c>
      <c r="J20" s="166">
        <v>38197</v>
      </c>
      <c r="K20" s="166">
        <f t="shared" ref="K20" si="68">+IF(J20="N/A","N/A",(J20-(J20*$D$1)))</f>
        <v>36287.15</v>
      </c>
      <c r="L20" s="166">
        <v>48188</v>
      </c>
      <c r="M20" s="166">
        <f t="shared" ref="M20" si="69">+IF(L20="N/A","N/A",(L20-(L20*$D$1)))</f>
        <v>45778.6</v>
      </c>
      <c r="N20" s="166">
        <v>38197</v>
      </c>
      <c r="O20" s="166">
        <f t="shared" ref="O20" si="70">+IF(N20="N/A","N/A",(N20-(N20*$D$1)))</f>
        <v>36287.15</v>
      </c>
      <c r="P20" s="166">
        <v>85000</v>
      </c>
      <c r="Q20" s="166">
        <f t="shared" ref="Q20:S20" si="71">+IF(P20="N/A","N/A",(P20-(P20*$D$1)))</f>
        <v>80750</v>
      </c>
      <c r="R20" s="166">
        <v>46188</v>
      </c>
      <c r="S20" s="166">
        <f t="shared" si="71"/>
        <v>43878.6</v>
      </c>
      <c r="T20" s="166">
        <v>38225</v>
      </c>
      <c r="U20" s="166">
        <f t="shared" ref="U20" si="72">+IF(T20="N/A","N/A",(T20-(T20*$D$1)))</f>
        <v>36313.75</v>
      </c>
      <c r="V20" s="166">
        <v>31729</v>
      </c>
      <c r="W20" s="166">
        <f t="shared" ref="W20" si="73">+IF(V20="N/A","N/A",(V20-(V20*$D$1)))</f>
        <v>30142.55</v>
      </c>
      <c r="X20" s="166">
        <v>47398</v>
      </c>
      <c r="Y20" s="166">
        <f t="shared" ref="Y20" si="74">+IF(X20="N/A","N/A",(X20-(X20*$D$1)))</f>
        <v>45028.1</v>
      </c>
      <c r="Z20" s="166">
        <v>37871</v>
      </c>
      <c r="AA20" s="166">
        <f t="shared" ref="AA20" si="75">+IF(Z20="N/A","N/A",(Z20-(Z20*$D$1)))</f>
        <v>35977.449999999997</v>
      </c>
      <c r="AB20" s="166">
        <v>47535</v>
      </c>
      <c r="AC20" s="166">
        <f t="shared" ref="AC20" si="76">+IF(AB20="N/A","N/A",(AB20-(AB20*$D$1)))</f>
        <v>45158.25</v>
      </c>
      <c r="AD20" s="166">
        <v>47535</v>
      </c>
      <c r="AE20" s="166">
        <f t="shared" ref="AE20:AG20" si="77">+IF(AD20="N/A","N/A",(AD20-(AD20*$D$1)))</f>
        <v>45158.25</v>
      </c>
      <c r="AF20" s="166">
        <v>52574</v>
      </c>
      <c r="AG20" s="166">
        <f t="shared" si="77"/>
        <v>49945.3</v>
      </c>
      <c r="AH20" s="166">
        <v>52400</v>
      </c>
      <c r="AI20" s="166">
        <f t="shared" ref="AI20" si="78">+IF(AH20="N/A","N/A",(AH20-(AH20*$D$1)))</f>
        <v>49780</v>
      </c>
    </row>
    <row r="21" spans="1:435" ht="15.75" thickBot="1" x14ac:dyDescent="0.25">
      <c r="A21" s="13">
        <v>8</v>
      </c>
      <c r="B21" s="134" t="s">
        <v>314</v>
      </c>
      <c r="C21" s="132">
        <v>1</v>
      </c>
      <c r="D21" s="166">
        <v>47120</v>
      </c>
      <c r="E21" s="166">
        <f t="shared" si="0"/>
        <v>44764</v>
      </c>
      <c r="F21" s="166">
        <v>47195</v>
      </c>
      <c r="G21" s="166">
        <f t="shared" ref="G21" si="79">+IF(F21="N/A","N/A",(F21-(F21*$D$1)))</f>
        <v>44835.25</v>
      </c>
      <c r="H21" s="166">
        <v>39826</v>
      </c>
      <c r="I21" s="166">
        <f t="shared" ref="I21" si="80">+IF(H21="N/A","N/A",(H21-(H21*$D$1)))</f>
        <v>37834.699999999997</v>
      </c>
      <c r="J21" s="166">
        <v>40613</v>
      </c>
      <c r="K21" s="166">
        <f t="shared" ref="K21" si="81">+IF(J21="N/A","N/A",(J21-(J21*$D$1)))</f>
        <v>38582.35</v>
      </c>
      <c r="L21" s="166">
        <v>53831</v>
      </c>
      <c r="M21" s="166">
        <f t="shared" ref="M21" si="82">+IF(L21="N/A","N/A",(L21-(L21*$D$1)))</f>
        <v>51139.45</v>
      </c>
      <c r="N21" s="166">
        <v>40778</v>
      </c>
      <c r="O21" s="166">
        <f t="shared" ref="O21" si="83">+IF(N21="N/A","N/A",(N21-(N21*$D$1)))</f>
        <v>38739.1</v>
      </c>
      <c r="P21" s="166">
        <v>95000</v>
      </c>
      <c r="Q21" s="166">
        <f t="shared" ref="Q21:S21" si="84">+IF(P21="N/A","N/A",(P21-(P21*$D$1)))</f>
        <v>90250</v>
      </c>
      <c r="R21" s="166">
        <v>50648</v>
      </c>
      <c r="S21" s="166">
        <f t="shared" si="84"/>
        <v>48115.6</v>
      </c>
      <c r="T21" s="166">
        <v>40790</v>
      </c>
      <c r="U21" s="166">
        <f t="shared" ref="U21" si="85">+IF(T21="N/A","N/A",(T21-(T21*$D$1)))</f>
        <v>38750.5</v>
      </c>
      <c r="V21" s="166">
        <v>41372</v>
      </c>
      <c r="W21" s="166">
        <f t="shared" ref="W21" si="86">+IF(V21="N/A","N/A",(V21-(V21*$D$1)))</f>
        <v>39303.4</v>
      </c>
      <c r="X21" s="166">
        <v>58044</v>
      </c>
      <c r="Y21" s="166">
        <f t="shared" ref="Y21" si="87">+IF(X21="N/A","N/A",(X21-(X21*$D$1)))</f>
        <v>55141.8</v>
      </c>
      <c r="Z21" s="166">
        <v>42797</v>
      </c>
      <c r="AA21" s="166">
        <f t="shared" ref="AA21" si="88">+IF(Z21="N/A","N/A",(Z21-(Z21*$D$1)))</f>
        <v>40657.15</v>
      </c>
      <c r="AB21" s="166">
        <v>67115</v>
      </c>
      <c r="AC21" s="166">
        <f t="shared" ref="AC21" si="89">+IF(AB21="N/A","N/A",(AB21-(AB21*$D$1)))</f>
        <v>63759.25</v>
      </c>
      <c r="AD21" s="166">
        <v>67500</v>
      </c>
      <c r="AE21" s="166">
        <f t="shared" ref="AE21:AG21" si="90">+IF(AD21="N/A","N/A",(AD21-(AD21*$D$1)))</f>
        <v>64125</v>
      </c>
      <c r="AF21" s="166">
        <v>60522</v>
      </c>
      <c r="AG21" s="166">
        <f t="shared" si="90"/>
        <v>57495.9</v>
      </c>
      <c r="AH21" s="166">
        <v>60806</v>
      </c>
      <c r="AI21" s="166">
        <f t="shared" ref="AI21" si="91">+IF(AH21="N/A","N/A",(AH21-(AH21*$D$1)))</f>
        <v>57765.7</v>
      </c>
    </row>
    <row r="22" spans="1:435" ht="15.75" thickBot="1" x14ac:dyDescent="0.25">
      <c r="A22" s="21">
        <v>9</v>
      </c>
      <c r="B22" s="158" t="s">
        <v>315</v>
      </c>
      <c r="C22" s="132">
        <v>1</v>
      </c>
      <c r="D22" s="166">
        <v>131662</v>
      </c>
      <c r="E22" s="166">
        <f t="shared" si="0"/>
        <v>125078.9</v>
      </c>
      <c r="F22" s="166">
        <v>133514</v>
      </c>
      <c r="G22" s="166">
        <f t="shared" ref="G22" si="92">+IF(F22="N/A","N/A",(F22-(F22*$D$1)))</f>
        <v>126838.3</v>
      </c>
      <c r="H22" s="166">
        <v>105020</v>
      </c>
      <c r="I22" s="166">
        <f t="shared" ref="I22" si="93">+IF(H22="N/A","N/A",(H22-(H22*$D$1)))</f>
        <v>99769</v>
      </c>
      <c r="J22" s="166">
        <v>111457</v>
      </c>
      <c r="K22" s="166">
        <f t="shared" ref="K22" si="94">+IF(J22="N/A","N/A",(J22-(J22*$D$1)))</f>
        <v>105884.15</v>
      </c>
      <c r="L22" s="166">
        <v>143336</v>
      </c>
      <c r="M22" s="166">
        <f t="shared" ref="M22" si="95">+IF(L22="N/A","N/A",(L22-(L22*$D$1)))</f>
        <v>136169.20000000001</v>
      </c>
      <c r="N22" s="166">
        <v>106700</v>
      </c>
      <c r="O22" s="166">
        <f t="shared" ref="O22" si="96">+IF(N22="N/A","N/A",(N22-(N22*$D$1)))</f>
        <v>101365</v>
      </c>
      <c r="P22" s="166">
        <v>260000</v>
      </c>
      <c r="Q22" s="166">
        <f t="shared" ref="Q22:S22" si="97">+IF(P22="N/A","N/A",(P22-(P22*$D$1)))</f>
        <v>247000</v>
      </c>
      <c r="R22" s="166">
        <v>129882</v>
      </c>
      <c r="S22" s="166">
        <f t="shared" si="97"/>
        <v>123387.9</v>
      </c>
      <c r="T22" s="166">
        <v>112442</v>
      </c>
      <c r="U22" s="166">
        <f t="shared" ref="U22" si="98">+IF(T22="N/A","N/A",(T22-(T22*$D$1)))</f>
        <v>106819.9</v>
      </c>
      <c r="V22" s="166">
        <v>116191</v>
      </c>
      <c r="W22" s="166">
        <f t="shared" ref="W22" si="99">+IF(V22="N/A","N/A",(V22-(V22*$D$1)))</f>
        <v>110381.45</v>
      </c>
      <c r="X22" s="166">
        <v>145598</v>
      </c>
      <c r="Y22" s="166">
        <f t="shared" ref="Y22" si="100">+IF(X22="N/A","N/A",(X22-(X22*$D$1)))</f>
        <v>138318.1</v>
      </c>
      <c r="Z22" s="166">
        <v>109981</v>
      </c>
      <c r="AA22" s="166">
        <f t="shared" ref="AA22" si="101">+IF(Z22="N/A","N/A",(Z22-(Z22*$D$1)))</f>
        <v>104481.95</v>
      </c>
      <c r="AB22" s="166">
        <v>145362</v>
      </c>
      <c r="AC22" s="166">
        <f t="shared" ref="AC22" si="102">+IF(AB22="N/A","N/A",(AB22-(AB22*$D$1)))</f>
        <v>138093.9</v>
      </c>
      <c r="AD22" s="166">
        <v>148021</v>
      </c>
      <c r="AE22" s="166">
        <f t="shared" ref="AE22:AG22" si="103">+IF(AD22="N/A","N/A",(AD22-(AD22*$D$1)))</f>
        <v>140619.95000000001</v>
      </c>
      <c r="AF22" s="166">
        <v>135777</v>
      </c>
      <c r="AG22" s="166">
        <f t="shared" si="103"/>
        <v>128988.15</v>
      </c>
      <c r="AH22" s="166">
        <v>138767</v>
      </c>
      <c r="AI22" s="166">
        <f t="shared" ref="AI22" si="104">+IF(AH22="N/A","N/A",(AH22-(AH22*$D$1)))</f>
        <v>131828.65</v>
      </c>
    </row>
    <row r="23" spans="1:435" s="47" customFormat="1" ht="16.5" thickBot="1" x14ac:dyDescent="0.3">
      <c r="A23" s="59"/>
      <c r="B23" s="142"/>
      <c r="C23" s="105"/>
      <c r="D23" s="142"/>
      <c r="E23" s="142">
        <f t="shared" si="0"/>
        <v>0</v>
      </c>
      <c r="F23" s="142"/>
      <c r="G23" s="142"/>
      <c r="H23" s="142"/>
      <c r="I23" s="142"/>
      <c r="J23" s="142"/>
      <c r="K23" s="142"/>
      <c r="L23" s="142"/>
      <c r="M23" s="142"/>
      <c r="N23" s="142"/>
      <c r="O23" s="142"/>
      <c r="P23" s="142"/>
      <c r="Q23" s="142"/>
      <c r="R23" s="142"/>
      <c r="S23" s="142"/>
      <c r="T23" s="142"/>
      <c r="U23" s="142"/>
      <c r="V23" s="142"/>
      <c r="W23" s="142"/>
      <c r="X23" s="142"/>
      <c r="Y23" s="142"/>
      <c r="Z23" s="142"/>
      <c r="AA23" s="142"/>
      <c r="AB23" s="142"/>
      <c r="AC23" s="142"/>
      <c r="AD23" s="142"/>
      <c r="AE23" s="142"/>
      <c r="AF23" s="142"/>
      <c r="AG23" s="142"/>
      <c r="AH23" s="142"/>
      <c r="AI23" s="142"/>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row>
    <row r="24" spans="1:435" ht="15.75" thickBot="1" x14ac:dyDescent="0.25">
      <c r="A24" s="17">
        <v>10</v>
      </c>
      <c r="B24" s="144" t="s">
        <v>271</v>
      </c>
      <c r="C24" s="132">
        <v>1</v>
      </c>
      <c r="D24" s="166">
        <v>24396</v>
      </c>
      <c r="E24" s="166">
        <f t="shared" si="0"/>
        <v>23176.2</v>
      </c>
      <c r="F24" s="166">
        <v>24396</v>
      </c>
      <c r="G24" s="166">
        <f t="shared" ref="G24" si="105">+IF(F24="N/A","N/A",(F24-(F24*$D$1)))</f>
        <v>23176.2</v>
      </c>
      <c r="H24" s="166">
        <v>22034</v>
      </c>
      <c r="I24" s="166">
        <f t="shared" ref="I24" si="106">+IF(H24="N/A","N/A",(H24-(H24*$D$1)))</f>
        <v>20932.3</v>
      </c>
      <c r="J24" s="166">
        <v>21896</v>
      </c>
      <c r="K24" s="166">
        <f t="shared" ref="K24" si="107">+IF(J24="N/A","N/A",(J24-(J24*$D$1)))</f>
        <v>20801.2</v>
      </c>
      <c r="L24" s="166">
        <v>27240</v>
      </c>
      <c r="M24" s="166">
        <f t="shared" ref="M24" si="108">+IF(L24="N/A","N/A",(L24-(L24*$D$1)))</f>
        <v>25878</v>
      </c>
      <c r="N24" s="166">
        <v>21896</v>
      </c>
      <c r="O24" s="166">
        <f t="shared" ref="O24" si="109">+IF(N24="N/A","N/A",(N24-(N24*$D$1)))</f>
        <v>20801.2</v>
      </c>
      <c r="P24" s="166">
        <v>47000</v>
      </c>
      <c r="Q24" s="166">
        <f t="shared" ref="Q24:S24" si="110">+IF(P24="N/A","N/A",(P24-(P24*$D$1)))</f>
        <v>44650</v>
      </c>
      <c r="R24" s="166">
        <v>25740</v>
      </c>
      <c r="S24" s="166">
        <f t="shared" si="110"/>
        <v>24453</v>
      </c>
      <c r="T24" s="166">
        <v>22034</v>
      </c>
      <c r="U24" s="166">
        <f t="shared" ref="U24" si="111">+IF(T24="N/A","N/A",(T24-(T24*$D$1)))</f>
        <v>20932.3</v>
      </c>
      <c r="V24" s="166">
        <v>20879</v>
      </c>
      <c r="W24" s="166">
        <f t="shared" ref="W24" si="112">+IF(V24="N/A","N/A",(V24-(V24*$D$1)))</f>
        <v>19835.05</v>
      </c>
      <c r="X24" s="166">
        <v>32324</v>
      </c>
      <c r="Y24" s="166">
        <f t="shared" ref="Y24" si="113">+IF(X24="N/A","N/A",(X24-(X24*$D$1)))</f>
        <v>30707.8</v>
      </c>
      <c r="Z24" s="166">
        <v>22005</v>
      </c>
      <c r="AA24" s="166">
        <f t="shared" ref="AA24" si="114">+IF(Z24="N/A","N/A",(Z24-(Z24*$D$1)))</f>
        <v>20904.75</v>
      </c>
      <c r="AB24" s="166">
        <v>31050</v>
      </c>
      <c r="AC24" s="166">
        <f t="shared" ref="AC24" si="115">+IF(AB24="N/A","N/A",(AB24-(AB24*$D$1)))</f>
        <v>29497.5</v>
      </c>
      <c r="AD24" s="166">
        <v>31056</v>
      </c>
      <c r="AE24" s="166">
        <f t="shared" ref="AE24:AG24" si="116">+IF(AD24="N/A","N/A",(AD24-(AD24*$D$1)))</f>
        <v>29503.200000000001</v>
      </c>
      <c r="AF24" s="166">
        <v>29746</v>
      </c>
      <c r="AG24" s="166">
        <f t="shared" si="116"/>
        <v>28258.7</v>
      </c>
      <c r="AH24" s="166">
        <v>29968</v>
      </c>
      <c r="AI24" s="166">
        <f t="shared" ref="AI24" si="117">+IF(AH24="N/A","N/A",(AH24-(AH24*$D$1)))</f>
        <v>28469.599999999999</v>
      </c>
    </row>
    <row r="25" spans="1:435" ht="15.75" thickBot="1" x14ac:dyDescent="0.25">
      <c r="A25" s="13">
        <v>11</v>
      </c>
      <c r="B25" s="134" t="s">
        <v>211</v>
      </c>
      <c r="C25" s="132">
        <v>1</v>
      </c>
      <c r="D25" s="166">
        <v>86037</v>
      </c>
      <c r="E25" s="166">
        <f t="shared" si="0"/>
        <v>81735.149999999994</v>
      </c>
      <c r="F25" s="166">
        <v>86733</v>
      </c>
      <c r="G25" s="166">
        <f t="shared" ref="G25" si="118">+IF(F25="N/A","N/A",(F25-(F25*$D$1)))</f>
        <v>82396.350000000006</v>
      </c>
      <c r="H25" s="166">
        <v>72670</v>
      </c>
      <c r="I25" s="166">
        <f t="shared" ref="I25" si="119">+IF(H25="N/A","N/A",(H25-(H25*$D$1)))</f>
        <v>69036.5</v>
      </c>
      <c r="J25" s="166">
        <v>73770</v>
      </c>
      <c r="K25" s="166">
        <f t="shared" ref="K25" si="120">+IF(J25="N/A","N/A",(J25-(J25*$D$1)))</f>
        <v>70081.5</v>
      </c>
      <c r="L25" s="166">
        <v>95389</v>
      </c>
      <c r="M25" s="166">
        <f t="shared" ref="M25" si="121">+IF(L25="N/A","N/A",(L25-(L25*$D$1)))</f>
        <v>90619.55</v>
      </c>
      <c r="N25" s="166">
        <v>73770</v>
      </c>
      <c r="O25" s="166">
        <f t="shared" ref="O25" si="122">+IF(N25="N/A","N/A",(N25-(N25*$D$1)))</f>
        <v>70081.5</v>
      </c>
      <c r="P25" s="166">
        <v>170000</v>
      </c>
      <c r="Q25" s="166">
        <f t="shared" ref="Q25:S25" si="123">+IF(P25="N/A","N/A",(P25-(P25*$D$1)))</f>
        <v>161500</v>
      </c>
      <c r="R25" s="166">
        <v>88389</v>
      </c>
      <c r="S25" s="166">
        <f t="shared" si="123"/>
        <v>83969.55</v>
      </c>
      <c r="T25" s="166">
        <v>74201</v>
      </c>
      <c r="U25" s="166">
        <f t="shared" ref="U25" si="124">+IF(T25="N/A","N/A",(T25-(T25*$D$1)))</f>
        <v>70490.95</v>
      </c>
      <c r="V25" s="166">
        <v>73098</v>
      </c>
      <c r="W25" s="166">
        <f t="shared" ref="W25" si="125">+IF(V25="N/A","N/A",(V25-(V25*$D$1)))</f>
        <v>69443.100000000006</v>
      </c>
      <c r="X25" s="166">
        <v>92509</v>
      </c>
      <c r="Y25" s="166">
        <f t="shared" ref="Y25" si="126">+IF(X25="N/A","N/A",(X25-(X25*$D$1)))</f>
        <v>87883.55</v>
      </c>
      <c r="Z25" s="166">
        <v>75019</v>
      </c>
      <c r="AA25" s="166">
        <f t="shared" ref="AA25" si="127">+IF(Z25="N/A","N/A",(Z25-(Z25*$D$1)))</f>
        <v>71268.05</v>
      </c>
      <c r="AB25" s="166">
        <v>102476</v>
      </c>
      <c r="AC25" s="166">
        <f t="shared" ref="AC25" si="128">+IF(AB25="N/A","N/A",(AB25-(AB25*$D$1)))</f>
        <v>97352.2</v>
      </c>
      <c r="AD25" s="166">
        <v>103297</v>
      </c>
      <c r="AE25" s="166">
        <f t="shared" ref="AE25:AG25" si="129">+IF(AD25="N/A","N/A",(AD25-(AD25*$D$1)))</f>
        <v>98132.15</v>
      </c>
      <c r="AF25" s="166">
        <v>93655</v>
      </c>
      <c r="AG25" s="166">
        <f t="shared" si="129"/>
        <v>88972.25</v>
      </c>
      <c r="AH25" s="166">
        <v>98866</v>
      </c>
      <c r="AI25" s="166">
        <f t="shared" ref="AI25" si="130">+IF(AH25="N/A","N/A",(AH25-(AH25*$D$1)))</f>
        <v>93922.7</v>
      </c>
    </row>
    <row r="26" spans="1:435" ht="15.75" thickBot="1" x14ac:dyDescent="0.25">
      <c r="A26" s="17">
        <v>12</v>
      </c>
      <c r="B26" s="134" t="s">
        <v>420</v>
      </c>
      <c r="C26" s="132">
        <v>1</v>
      </c>
      <c r="D26" s="166">
        <v>82993</v>
      </c>
      <c r="E26" s="166">
        <f t="shared" si="0"/>
        <v>78843.350000000006</v>
      </c>
      <c r="F26" s="166">
        <v>86342</v>
      </c>
      <c r="G26" s="166">
        <f t="shared" ref="G26" si="131">+IF(F26="N/A","N/A",(F26-(F26*$D$1)))</f>
        <v>82024.899999999994</v>
      </c>
      <c r="H26" s="166">
        <v>73447</v>
      </c>
      <c r="I26" s="166">
        <f t="shared" ref="I26" si="132">+IF(H26="N/A","N/A",(H26-(H26*$D$1)))</f>
        <v>69774.649999999994</v>
      </c>
      <c r="J26" s="166">
        <v>76317</v>
      </c>
      <c r="K26" s="166">
        <f t="shared" ref="K26" si="133">+IF(J26="N/A","N/A",(J26-(J26*$D$1)))</f>
        <v>72501.149999999994</v>
      </c>
      <c r="L26" s="166">
        <v>100331</v>
      </c>
      <c r="M26" s="166">
        <f t="shared" ref="M26" si="134">+IF(L26="N/A","N/A",(L26-(L26*$D$1)))</f>
        <v>95314.45</v>
      </c>
      <c r="N26" s="166">
        <v>76317</v>
      </c>
      <c r="O26" s="166">
        <f t="shared" ref="O26" si="135">+IF(N26="N/A","N/A",(N26-(N26*$D$1)))</f>
        <v>72501.149999999994</v>
      </c>
      <c r="P26" s="166">
        <v>175000</v>
      </c>
      <c r="Q26" s="166">
        <f t="shared" ref="Q26:S26" si="136">+IF(P26="N/A","N/A",(P26-(P26*$D$1)))</f>
        <v>166250</v>
      </c>
      <c r="R26" s="166">
        <v>94831</v>
      </c>
      <c r="S26" s="166">
        <f t="shared" si="136"/>
        <v>90089.45</v>
      </c>
      <c r="T26" s="166">
        <v>76455</v>
      </c>
      <c r="U26" s="166">
        <f t="shared" ref="U26" si="137">+IF(T26="N/A","N/A",(T26-(T26*$D$1)))</f>
        <v>72632.25</v>
      </c>
      <c r="V26" s="166">
        <v>77999</v>
      </c>
      <c r="W26" s="166">
        <f t="shared" ref="W26" si="138">+IF(V26="N/A","N/A",(V26-(V26*$D$1)))</f>
        <v>74099.05</v>
      </c>
      <c r="X26" s="166">
        <v>98730</v>
      </c>
      <c r="Y26" s="166">
        <f t="shared" ref="Y26" si="139">+IF(X26="N/A","N/A",(X26-(X26*$D$1)))</f>
        <v>93793.5</v>
      </c>
      <c r="Z26" s="166">
        <v>78714</v>
      </c>
      <c r="AA26" s="166">
        <f t="shared" ref="AA26" si="140">+IF(Z26="N/A","N/A",(Z26-(Z26*$D$1)))</f>
        <v>74778.3</v>
      </c>
      <c r="AB26" s="166">
        <v>109713</v>
      </c>
      <c r="AC26" s="166">
        <f t="shared" ref="AC26" si="141">+IF(AB26="N/A","N/A",(AB26-(AB26*$D$1)))</f>
        <v>104227.35</v>
      </c>
      <c r="AD26" s="166">
        <v>113568</v>
      </c>
      <c r="AE26" s="166">
        <f t="shared" ref="AE26:AG26" si="142">+IF(AD26="N/A","N/A",(AD26-(AD26*$D$1)))</f>
        <v>107889.60000000001</v>
      </c>
      <c r="AF26" s="166">
        <v>112304</v>
      </c>
      <c r="AG26" s="166">
        <f t="shared" si="142"/>
        <v>106688.8</v>
      </c>
      <c r="AH26" s="166">
        <v>115575</v>
      </c>
      <c r="AI26" s="166">
        <f t="shared" ref="AI26" si="143">+IF(AH26="N/A","N/A",(AH26-(AH26*$D$1)))</f>
        <v>109796.25</v>
      </c>
    </row>
    <row r="27" spans="1:435" ht="15.75" thickBot="1" x14ac:dyDescent="0.25">
      <c r="A27" s="133">
        <v>13</v>
      </c>
      <c r="B27" s="134" t="s">
        <v>381</v>
      </c>
      <c r="C27" s="135">
        <v>1</v>
      </c>
      <c r="D27" s="166">
        <v>6171</v>
      </c>
      <c r="E27" s="166">
        <f t="shared" si="0"/>
        <v>5862.45</v>
      </c>
      <c r="F27" s="166">
        <v>6589</v>
      </c>
      <c r="G27" s="166">
        <f t="shared" ref="G27" si="144">+IF(F27="N/A","N/A",(F27-(F27*$D$1)))</f>
        <v>6259.55</v>
      </c>
      <c r="H27" s="166">
        <v>5232</v>
      </c>
      <c r="I27" s="166">
        <f t="shared" ref="I27" si="145">+IF(H27="N/A","N/A",(H27-(H27*$D$1)))</f>
        <v>4970.3999999999996</v>
      </c>
      <c r="J27" s="166">
        <v>5171</v>
      </c>
      <c r="K27" s="166">
        <f t="shared" ref="K27" si="146">+IF(J27="N/A","N/A",(J27-(J27*$D$1)))</f>
        <v>4912.45</v>
      </c>
      <c r="L27" s="166">
        <v>6171</v>
      </c>
      <c r="M27" s="166">
        <f t="shared" ref="M27" si="147">+IF(L27="N/A","N/A",(L27-(L27*$D$1)))</f>
        <v>5862.45</v>
      </c>
      <c r="N27" s="166">
        <v>5171</v>
      </c>
      <c r="O27" s="166">
        <f t="shared" ref="O27" si="148">+IF(N27="N/A","N/A",(N27-(N27*$D$1)))</f>
        <v>4912.45</v>
      </c>
      <c r="P27" s="166">
        <v>12000</v>
      </c>
      <c r="Q27" s="166">
        <f t="shared" ref="Q27:S27" si="149">+IF(P27="N/A","N/A",(P27-(P27*$D$1)))</f>
        <v>11400</v>
      </c>
      <c r="R27" s="166">
        <v>6171</v>
      </c>
      <c r="S27" s="166">
        <f t="shared" si="149"/>
        <v>5862.45</v>
      </c>
      <c r="T27" s="166">
        <v>5239</v>
      </c>
      <c r="U27" s="166">
        <f t="shared" ref="U27" si="150">+IF(T27="N/A","N/A",(T27-(T27*$D$1)))</f>
        <v>4977.05</v>
      </c>
      <c r="V27" s="166">
        <v>5030</v>
      </c>
      <c r="W27" s="166">
        <f t="shared" ref="W27" si="151">+IF(V27="N/A","N/A",(V27-(V27*$D$1)))</f>
        <v>4778.5</v>
      </c>
      <c r="X27" s="166">
        <v>7835</v>
      </c>
      <c r="Y27" s="166">
        <f t="shared" ref="Y27" si="152">+IF(X27="N/A","N/A",(X27-(X27*$D$1)))</f>
        <v>7443.25</v>
      </c>
      <c r="Z27" s="166">
        <v>6190</v>
      </c>
      <c r="AA27" s="166">
        <f t="shared" ref="AA27" si="153">+IF(Z27="N/A","N/A",(Z27-(Z27*$D$1)))</f>
        <v>5880.5</v>
      </c>
      <c r="AB27" s="166">
        <v>8915</v>
      </c>
      <c r="AC27" s="166">
        <f t="shared" ref="AC27" si="154">+IF(AB27="N/A","N/A",(AB27-(AB27*$D$1)))</f>
        <v>8469.25</v>
      </c>
      <c r="AD27" s="166">
        <v>9221</v>
      </c>
      <c r="AE27" s="166">
        <f t="shared" ref="AE27:AG27" si="155">+IF(AD27="N/A","N/A",(AD27-(AD27*$D$1)))</f>
        <v>8759.9500000000007</v>
      </c>
      <c r="AF27" s="166">
        <v>10542</v>
      </c>
      <c r="AG27" s="166">
        <f t="shared" si="155"/>
        <v>10014.9</v>
      </c>
      <c r="AH27" s="166">
        <v>10721</v>
      </c>
      <c r="AI27" s="166">
        <f t="shared" ref="AI27" si="156">+IF(AH27="N/A","N/A",(AH27-(AH27*$D$1)))</f>
        <v>10184.950000000001</v>
      </c>
    </row>
    <row r="28" spans="1:435" ht="15.75" thickBot="1" x14ac:dyDescent="0.25">
      <c r="A28" s="136">
        <v>14</v>
      </c>
      <c r="B28" s="137" t="s">
        <v>383</v>
      </c>
      <c r="C28" s="138">
        <v>1</v>
      </c>
      <c r="D28" s="166">
        <v>7251</v>
      </c>
      <c r="E28" s="166">
        <f t="shared" si="0"/>
        <v>6888.45</v>
      </c>
      <c r="F28" s="166">
        <v>7251</v>
      </c>
      <c r="G28" s="166">
        <f t="shared" ref="G28" si="157">+IF(F28="N/A","N/A",(F28-(F28*$D$1)))</f>
        <v>6888.45</v>
      </c>
      <c r="H28" s="166">
        <v>6320</v>
      </c>
      <c r="I28" s="166">
        <f t="shared" ref="I28" si="158">+IF(H28="N/A","N/A",(H28-(H28*$D$1)))</f>
        <v>6004</v>
      </c>
      <c r="J28" s="166">
        <v>6251</v>
      </c>
      <c r="K28" s="166">
        <f t="shared" ref="K28" si="159">+IF(J28="N/A","N/A",(J28-(J28*$D$1)))</f>
        <v>5938.45</v>
      </c>
      <c r="L28" s="166">
        <v>7820</v>
      </c>
      <c r="M28" s="166">
        <f t="shared" ref="M28" si="160">+IF(L28="N/A","N/A",(L28-(L28*$D$1)))</f>
        <v>7429</v>
      </c>
      <c r="N28" s="166">
        <v>6251</v>
      </c>
      <c r="O28" s="166">
        <f t="shared" ref="O28" si="161">+IF(N28="N/A","N/A",(N28-(N28*$D$1)))</f>
        <v>5938.45</v>
      </c>
      <c r="P28" s="166">
        <v>15000</v>
      </c>
      <c r="Q28" s="166">
        <f t="shared" ref="Q28:S28" si="162">+IF(P28="N/A","N/A",(P28-(P28*$D$1)))</f>
        <v>14250</v>
      </c>
      <c r="R28" s="166">
        <v>7320</v>
      </c>
      <c r="S28" s="166">
        <f t="shared" si="162"/>
        <v>6954</v>
      </c>
      <c r="T28" s="166">
        <v>6320</v>
      </c>
      <c r="U28" s="166">
        <f t="shared" ref="U28" si="163">+IF(T28="N/A","N/A",(T28-(T28*$D$1)))</f>
        <v>6004</v>
      </c>
      <c r="V28" s="166">
        <v>6201</v>
      </c>
      <c r="W28" s="166">
        <f t="shared" ref="W28" si="164">+IF(V28="N/A","N/A",(V28-(V28*$D$1)))</f>
        <v>5890.95</v>
      </c>
      <c r="X28" s="166">
        <v>8820</v>
      </c>
      <c r="Y28" s="166">
        <f t="shared" ref="Y28" si="165">+IF(X28="N/A","N/A",(X28-(X28*$D$1)))</f>
        <v>8379</v>
      </c>
      <c r="Z28" s="166">
        <v>6320</v>
      </c>
      <c r="AA28" s="166">
        <f t="shared" ref="AA28" si="166">+IF(Z28="N/A","N/A",(Z28-(Z28*$D$1)))</f>
        <v>6004</v>
      </c>
      <c r="AB28" s="166">
        <v>10320</v>
      </c>
      <c r="AC28" s="166">
        <f t="shared" ref="AC28" si="167">+IF(AB28="N/A","N/A",(AB28-(AB28*$D$1)))</f>
        <v>9804</v>
      </c>
      <c r="AD28" s="166">
        <v>10320</v>
      </c>
      <c r="AE28" s="166">
        <f t="shared" ref="AE28:AG28" si="168">+IF(AD28="N/A","N/A",(AD28-(AD28*$D$1)))</f>
        <v>9804</v>
      </c>
      <c r="AF28" s="166">
        <v>9320</v>
      </c>
      <c r="AG28" s="166">
        <f t="shared" si="168"/>
        <v>8854</v>
      </c>
      <c r="AH28" s="166">
        <v>9320</v>
      </c>
      <c r="AI28" s="166">
        <f t="shared" ref="AI28" si="169">+IF(AH28="N/A","N/A",(AH28-(AH28*$D$1)))</f>
        <v>8854</v>
      </c>
    </row>
    <row r="29" spans="1:435" s="47" customFormat="1" ht="16.5" thickBot="1" x14ac:dyDescent="0.3">
      <c r="A29" s="139"/>
      <c r="B29" s="140" t="s">
        <v>143</v>
      </c>
      <c r="C29" s="141"/>
      <c r="D29" s="142"/>
      <c r="E29" s="142">
        <f t="shared" si="0"/>
        <v>0</v>
      </c>
      <c r="F29" s="142"/>
      <c r="G29" s="142">
        <f t="shared" ref="G29" si="170">+IF(F29="N/A","N/A",(F29-(F29*$D$1)))</f>
        <v>0</v>
      </c>
      <c r="H29" s="142"/>
      <c r="I29" s="142">
        <f t="shared" ref="I29" si="171">+IF(H29="N/A","N/A",(H29-(H29*$D$1)))</f>
        <v>0</v>
      </c>
      <c r="J29" s="142"/>
      <c r="K29" s="142">
        <f t="shared" ref="K29" si="172">+IF(J29="N/A","N/A",(J29-(J29*$D$1)))</f>
        <v>0</v>
      </c>
      <c r="L29" s="142"/>
      <c r="M29" s="142">
        <f t="shared" ref="M29" si="173">+IF(L29="N/A","N/A",(L29-(L29*$D$1)))</f>
        <v>0</v>
      </c>
      <c r="N29" s="142"/>
      <c r="O29" s="142">
        <f t="shared" ref="O29" si="174">+IF(N29="N/A","N/A",(N29-(N29*$D$1)))</f>
        <v>0</v>
      </c>
      <c r="P29" s="142"/>
      <c r="Q29" s="142">
        <f t="shared" ref="Q29:S29" si="175">+IF(P29="N/A","N/A",(P29-(P29*$D$1)))</f>
        <v>0</v>
      </c>
      <c r="R29" s="142"/>
      <c r="S29" s="142">
        <f t="shared" si="175"/>
        <v>0</v>
      </c>
      <c r="T29" s="142"/>
      <c r="U29" s="142">
        <f t="shared" ref="U29" si="176">+IF(T29="N/A","N/A",(T29-(T29*$D$1)))</f>
        <v>0</v>
      </c>
      <c r="V29" s="142"/>
      <c r="W29" s="142">
        <f t="shared" ref="W29" si="177">+IF(V29="N/A","N/A",(V29-(V29*$D$1)))</f>
        <v>0</v>
      </c>
      <c r="X29" s="142"/>
      <c r="Y29" s="142">
        <f t="shared" ref="Y29" si="178">+IF(X29="N/A","N/A",(X29-(X29*$D$1)))</f>
        <v>0</v>
      </c>
      <c r="Z29" s="142"/>
      <c r="AA29" s="142">
        <f t="shared" ref="AA29" si="179">+IF(Z29="N/A","N/A",(Z29-(Z29*$D$1)))</f>
        <v>0</v>
      </c>
      <c r="AB29" s="142"/>
      <c r="AC29" s="142">
        <f t="shared" ref="AC29" si="180">+IF(AB29="N/A","N/A",(AB29-(AB29*$D$1)))</f>
        <v>0</v>
      </c>
      <c r="AD29" s="142"/>
      <c r="AE29" s="142">
        <f t="shared" ref="AE29:AG29" si="181">+IF(AD29="N/A","N/A",(AD29-(AD29*$D$1)))</f>
        <v>0</v>
      </c>
      <c r="AF29" s="142"/>
      <c r="AG29" s="142">
        <f t="shared" si="181"/>
        <v>0</v>
      </c>
      <c r="AH29" s="142"/>
      <c r="AI29" s="142">
        <f t="shared" ref="AI29" si="182">+IF(AH29="N/A","N/A",(AH29-(AH29*$D$1)))</f>
        <v>0</v>
      </c>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row>
    <row r="30" spans="1:435" ht="15.75" thickBot="1" x14ac:dyDescent="0.25">
      <c r="A30" s="143">
        <v>15</v>
      </c>
      <c r="B30" s="144" t="s">
        <v>166</v>
      </c>
      <c r="C30" s="145">
        <v>1</v>
      </c>
      <c r="D30" s="166">
        <v>11345</v>
      </c>
      <c r="E30" s="166">
        <f t="shared" si="0"/>
        <v>10777.75</v>
      </c>
      <c r="F30" s="166">
        <v>11345</v>
      </c>
      <c r="G30" s="166">
        <f t="shared" ref="G30" si="183">+IF(F30="N/A","N/A",(F30-(F30*$D$1)))</f>
        <v>10777.75</v>
      </c>
      <c r="H30" s="166">
        <v>9414</v>
      </c>
      <c r="I30" s="166">
        <f t="shared" ref="I30" si="184">+IF(H30="N/A","N/A",(H30-(H30*$D$1)))</f>
        <v>8943.2999999999993</v>
      </c>
      <c r="J30" s="166">
        <v>9345</v>
      </c>
      <c r="K30" s="166">
        <f t="shared" ref="K30" si="185">+IF(J30="N/A","N/A",(J30-(J30*$D$1)))</f>
        <v>8877.75</v>
      </c>
      <c r="L30" s="166">
        <v>11914</v>
      </c>
      <c r="M30" s="166">
        <f t="shared" ref="M30" si="186">+IF(L30="N/A","N/A",(L30-(L30*$D$1)))</f>
        <v>11318.3</v>
      </c>
      <c r="N30" s="166">
        <v>9345</v>
      </c>
      <c r="O30" s="166">
        <f t="shared" ref="O30" si="187">+IF(N30="N/A","N/A",(N30-(N30*$D$1)))</f>
        <v>8877.75</v>
      </c>
      <c r="P30" s="166">
        <v>23000</v>
      </c>
      <c r="Q30" s="166">
        <f t="shared" ref="Q30:S30" si="188">+IF(P30="N/A","N/A",(P30-(P30*$D$1)))</f>
        <v>21850</v>
      </c>
      <c r="R30" s="166">
        <v>11414</v>
      </c>
      <c r="S30" s="166">
        <f t="shared" si="188"/>
        <v>10843.3</v>
      </c>
      <c r="T30" s="166">
        <v>9414</v>
      </c>
      <c r="U30" s="166">
        <f t="shared" ref="U30" si="189">+IF(T30="N/A","N/A",(T30-(T30*$D$1)))</f>
        <v>8943.2999999999993</v>
      </c>
      <c r="V30" s="166">
        <v>9233</v>
      </c>
      <c r="W30" s="166">
        <f t="shared" ref="W30" si="190">+IF(V30="N/A","N/A",(V30-(V30*$D$1)))</f>
        <v>8771.35</v>
      </c>
      <c r="X30" s="166">
        <v>14414</v>
      </c>
      <c r="Y30" s="166">
        <f t="shared" ref="Y30" si="191">+IF(X30="N/A","N/A",(X30-(X30*$D$1)))</f>
        <v>13693.3</v>
      </c>
      <c r="Z30" s="166">
        <v>9414</v>
      </c>
      <c r="AA30" s="166">
        <f t="shared" ref="AA30" si="192">+IF(Z30="N/A","N/A",(Z30-(Z30*$D$1)))</f>
        <v>8943.2999999999993</v>
      </c>
      <c r="AB30" s="166">
        <v>14414</v>
      </c>
      <c r="AC30" s="166">
        <f t="shared" ref="AC30" si="193">+IF(AB30="N/A","N/A",(AB30-(AB30*$D$1)))</f>
        <v>13693.3</v>
      </c>
      <c r="AD30" s="166">
        <v>14414</v>
      </c>
      <c r="AE30" s="166">
        <f t="shared" ref="AE30:AG30" si="194">+IF(AD30="N/A","N/A",(AD30-(AD30*$D$1)))</f>
        <v>13693.3</v>
      </c>
      <c r="AF30" s="166">
        <v>14414</v>
      </c>
      <c r="AG30" s="166">
        <f t="shared" si="194"/>
        <v>13693.3</v>
      </c>
      <c r="AH30" s="166">
        <v>14414</v>
      </c>
      <c r="AI30" s="166">
        <f t="shared" ref="AI30" si="195">+IF(AH30="N/A","N/A",(AH30-(AH30*$D$1)))</f>
        <v>13693.3</v>
      </c>
    </row>
    <row r="31" spans="1:435" ht="15.75" thickBot="1" x14ac:dyDescent="0.25">
      <c r="A31" s="146">
        <v>16</v>
      </c>
      <c r="B31" s="137" t="s">
        <v>304</v>
      </c>
      <c r="C31" s="138">
        <v>1</v>
      </c>
      <c r="D31" s="166">
        <v>6327</v>
      </c>
      <c r="E31" s="166">
        <f t="shared" si="0"/>
        <v>6010.65</v>
      </c>
      <c r="F31" s="166">
        <v>6327</v>
      </c>
      <c r="G31" s="166">
        <f t="shared" ref="G31" si="196">+IF(F31="N/A","N/A",(F31-(F31*$D$1)))</f>
        <v>6010.65</v>
      </c>
      <c r="H31" s="166">
        <v>5965</v>
      </c>
      <c r="I31" s="166">
        <f t="shared" ref="I31" si="197">+IF(H31="N/A","N/A",(H31-(H31*$D$1)))</f>
        <v>5666.75</v>
      </c>
      <c r="J31" s="166">
        <v>6327</v>
      </c>
      <c r="K31" s="166">
        <f t="shared" ref="K31" si="198">+IF(J31="N/A","N/A",(J31-(J31*$D$1)))</f>
        <v>6010.65</v>
      </c>
      <c r="L31" s="166">
        <v>7965</v>
      </c>
      <c r="M31" s="166">
        <f t="shared" ref="M31" si="199">+IF(L31="N/A","N/A",(L31-(L31*$D$1)))</f>
        <v>7566.75</v>
      </c>
      <c r="N31" s="166">
        <v>5827</v>
      </c>
      <c r="O31" s="166">
        <f t="shared" ref="O31" si="200">+IF(N31="N/A","N/A",(N31-(N31*$D$1)))</f>
        <v>5535.65</v>
      </c>
      <c r="P31" s="166">
        <v>15000</v>
      </c>
      <c r="Q31" s="166">
        <f t="shared" ref="Q31:S31" si="201">+IF(P31="N/A","N/A",(P31-(P31*$D$1)))</f>
        <v>14250</v>
      </c>
      <c r="R31" s="166">
        <v>7965</v>
      </c>
      <c r="S31" s="166">
        <f t="shared" si="201"/>
        <v>7566.75</v>
      </c>
      <c r="T31" s="166">
        <v>6465</v>
      </c>
      <c r="U31" s="166">
        <f t="shared" ref="U31" si="202">+IF(T31="N/A","N/A",(T31-(T31*$D$1)))</f>
        <v>6141.75</v>
      </c>
      <c r="V31" s="166">
        <v>7327</v>
      </c>
      <c r="W31" s="166">
        <f t="shared" ref="W31" si="203">+IF(V31="N/A","N/A",(V31-(V31*$D$1)))</f>
        <v>6960.65</v>
      </c>
      <c r="X31" s="166">
        <v>8965</v>
      </c>
      <c r="Y31" s="166">
        <f t="shared" ref="Y31" si="204">+IF(X31="N/A","N/A",(X31-(X31*$D$1)))</f>
        <v>8516.75</v>
      </c>
      <c r="Z31" s="166">
        <v>5965</v>
      </c>
      <c r="AA31" s="166">
        <f t="shared" ref="AA31" si="205">+IF(Z31="N/A","N/A",(Z31-(Z31*$D$1)))</f>
        <v>5666.75</v>
      </c>
      <c r="AB31" s="166">
        <v>11465</v>
      </c>
      <c r="AC31" s="166">
        <f t="shared" ref="AC31" si="206">+IF(AB31="N/A","N/A",(AB31-(AB31*$D$1)))</f>
        <v>10891.75</v>
      </c>
      <c r="AD31" s="166">
        <v>11465</v>
      </c>
      <c r="AE31" s="166">
        <f t="shared" ref="AE31:AG31" si="207">+IF(AD31="N/A","N/A",(AD31-(AD31*$D$1)))</f>
        <v>10891.75</v>
      </c>
      <c r="AF31" s="166">
        <v>7965</v>
      </c>
      <c r="AG31" s="166">
        <f t="shared" si="207"/>
        <v>7566.75</v>
      </c>
      <c r="AH31" s="166">
        <v>7965</v>
      </c>
      <c r="AI31" s="166">
        <f t="shared" ref="AI31" si="208">+IF(AH31="N/A","N/A",(AH31-(AH31*$D$1)))</f>
        <v>7566.75</v>
      </c>
    </row>
    <row r="32" spans="1:435" ht="16.5" thickBot="1" x14ac:dyDescent="0.3">
      <c r="A32" s="139"/>
      <c r="B32" s="147" t="s">
        <v>404</v>
      </c>
      <c r="C32" s="141"/>
      <c r="D32" s="142"/>
      <c r="E32" s="142">
        <f t="shared" si="0"/>
        <v>0</v>
      </c>
      <c r="F32" s="142"/>
      <c r="G32" s="142">
        <f t="shared" ref="G32" si="209">+IF(F32="N/A","N/A",(F32-(F32*$D$1)))</f>
        <v>0</v>
      </c>
      <c r="H32" s="142"/>
      <c r="I32" s="142">
        <f t="shared" ref="I32" si="210">+IF(H32="N/A","N/A",(H32-(H32*$D$1)))</f>
        <v>0</v>
      </c>
      <c r="J32" s="142"/>
      <c r="K32" s="142">
        <f t="shared" ref="K32" si="211">+IF(J32="N/A","N/A",(J32-(J32*$D$1)))</f>
        <v>0</v>
      </c>
      <c r="L32" s="142"/>
      <c r="M32" s="142">
        <f t="shared" ref="M32" si="212">+IF(L32="N/A","N/A",(L32-(L32*$D$1)))</f>
        <v>0</v>
      </c>
      <c r="N32" s="142"/>
      <c r="O32" s="142">
        <f t="shared" ref="O32" si="213">+IF(N32="N/A","N/A",(N32-(N32*$D$1)))</f>
        <v>0</v>
      </c>
      <c r="P32" s="142"/>
      <c r="Q32" s="142">
        <f t="shared" ref="Q32:S32" si="214">+IF(P32="N/A","N/A",(P32-(P32*$D$1)))</f>
        <v>0</v>
      </c>
      <c r="R32" s="142"/>
      <c r="S32" s="142">
        <f t="shared" si="214"/>
        <v>0</v>
      </c>
      <c r="T32" s="142"/>
      <c r="U32" s="142">
        <f t="shared" ref="U32" si="215">+IF(T32="N/A","N/A",(T32-(T32*$D$1)))</f>
        <v>0</v>
      </c>
      <c r="V32" s="142"/>
      <c r="W32" s="142">
        <f t="shared" ref="W32" si="216">+IF(V32="N/A","N/A",(V32-(V32*$D$1)))</f>
        <v>0</v>
      </c>
      <c r="X32" s="142"/>
      <c r="Y32" s="142">
        <f t="shared" ref="Y32" si="217">+IF(X32="N/A","N/A",(X32-(X32*$D$1)))</f>
        <v>0</v>
      </c>
      <c r="Z32" s="142"/>
      <c r="AA32" s="142">
        <f t="shared" ref="AA32" si="218">+IF(Z32="N/A","N/A",(Z32-(Z32*$D$1)))</f>
        <v>0</v>
      </c>
      <c r="AB32" s="142"/>
      <c r="AC32" s="142">
        <f t="shared" ref="AC32" si="219">+IF(AB32="N/A","N/A",(AB32-(AB32*$D$1)))</f>
        <v>0</v>
      </c>
      <c r="AD32" s="142"/>
      <c r="AE32" s="142">
        <f t="shared" ref="AE32:AG32" si="220">+IF(AD32="N/A","N/A",(AD32-(AD32*$D$1)))</f>
        <v>0</v>
      </c>
      <c r="AF32" s="142"/>
      <c r="AG32" s="142">
        <f t="shared" si="220"/>
        <v>0</v>
      </c>
      <c r="AH32" s="142"/>
      <c r="AI32" s="142">
        <f t="shared" ref="AI32" si="221">+IF(AH32="N/A","N/A",(AH32-(AH32*$D$1)))</f>
        <v>0</v>
      </c>
    </row>
    <row r="33" spans="1:35" ht="15.75" thickBot="1" x14ac:dyDescent="0.25">
      <c r="A33" s="143">
        <v>17</v>
      </c>
      <c r="B33" s="148" t="s">
        <v>132</v>
      </c>
      <c r="C33" s="149">
        <v>1</v>
      </c>
      <c r="D33" s="166">
        <v>69995</v>
      </c>
      <c r="E33" s="166">
        <f t="shared" si="0"/>
        <v>66495.25</v>
      </c>
      <c r="F33" s="166">
        <v>70359</v>
      </c>
      <c r="G33" s="166">
        <f t="shared" ref="G33" si="222">+IF(F33="N/A","N/A",(F33-(F33*$D$1)))</f>
        <v>66841.05</v>
      </c>
      <c r="H33" s="166">
        <v>67201</v>
      </c>
      <c r="I33" s="166">
        <f t="shared" ref="I33" si="223">+IF(H33="N/A","N/A",(H33-(H33*$D$1)))</f>
        <v>63840.95</v>
      </c>
      <c r="J33" s="166">
        <v>68168</v>
      </c>
      <c r="K33" s="166">
        <f t="shared" ref="K33" si="224">+IF(J33="N/A","N/A",(J33-(J33*$D$1)))</f>
        <v>64759.6</v>
      </c>
      <c r="L33" s="166">
        <v>67760</v>
      </c>
      <c r="M33" s="166">
        <f t="shared" ref="M33" si="225">+IF(L33="N/A","N/A",(L33-(L33*$D$1)))</f>
        <v>64372</v>
      </c>
      <c r="N33" s="166">
        <v>68168</v>
      </c>
      <c r="O33" s="166">
        <f t="shared" ref="O33" si="226">+IF(N33="N/A","N/A",(N33-(N33*$D$1)))</f>
        <v>64759.6</v>
      </c>
      <c r="P33" s="166">
        <v>125000</v>
      </c>
      <c r="Q33" s="166">
        <f t="shared" ref="Q33:S33" si="227">+IF(P33="N/A","N/A",(P33-(P33*$D$1)))</f>
        <v>118750</v>
      </c>
      <c r="R33" s="166">
        <v>67760</v>
      </c>
      <c r="S33" s="166">
        <f t="shared" si="227"/>
        <v>64372</v>
      </c>
      <c r="T33" s="166">
        <v>68627</v>
      </c>
      <c r="U33" s="166">
        <f t="shared" ref="U33" si="228">+IF(T33="N/A","N/A",(T33-(T33*$D$1)))</f>
        <v>65195.65</v>
      </c>
      <c r="V33" s="166">
        <v>70701</v>
      </c>
      <c r="W33" s="166">
        <f t="shared" ref="W33" si="229">+IF(V33="N/A","N/A",(V33-(V33*$D$1)))</f>
        <v>67165.95</v>
      </c>
      <c r="X33" s="166">
        <v>71920</v>
      </c>
      <c r="Y33" s="166">
        <f t="shared" ref="Y33" si="230">+IF(X33="N/A","N/A",(X33-(X33*$D$1)))</f>
        <v>68324</v>
      </c>
      <c r="Z33" s="166">
        <v>72920</v>
      </c>
      <c r="AA33" s="166">
        <f t="shared" ref="AA33" si="231">+IF(Z33="N/A","N/A",(Z33-(Z33*$D$1)))</f>
        <v>69274</v>
      </c>
      <c r="AB33" s="166">
        <v>72145</v>
      </c>
      <c r="AC33" s="166">
        <f t="shared" ref="AC33" si="232">+IF(AB33="N/A","N/A",(AB33-(AB33*$D$1)))</f>
        <v>68537.75</v>
      </c>
      <c r="AD33" s="166">
        <v>70727</v>
      </c>
      <c r="AE33" s="166">
        <f t="shared" ref="AE33:AG33" si="233">+IF(AD33="N/A","N/A",(AD33-(AD33*$D$1)))</f>
        <v>67190.649999999994</v>
      </c>
      <c r="AF33" s="166">
        <v>72727</v>
      </c>
      <c r="AG33" s="166">
        <f t="shared" si="233"/>
        <v>69090.649999999994</v>
      </c>
      <c r="AH33" s="166">
        <v>74176</v>
      </c>
      <c r="AI33" s="166">
        <f t="shared" ref="AI33" si="234">+IF(AH33="N/A","N/A",(AH33-(AH33*$D$1)))</f>
        <v>70467.199999999997</v>
      </c>
    </row>
    <row r="34" spans="1:35" ht="15.75" thickBot="1" x14ac:dyDescent="0.25">
      <c r="A34" s="133">
        <v>18</v>
      </c>
      <c r="B34" s="148" t="s">
        <v>468</v>
      </c>
      <c r="C34" s="150">
        <v>1</v>
      </c>
      <c r="D34" s="166">
        <v>61883</v>
      </c>
      <c r="E34" s="166">
        <f t="shared" si="0"/>
        <v>58788.85</v>
      </c>
      <c r="F34" s="166">
        <v>62079</v>
      </c>
      <c r="G34" s="166">
        <f t="shared" ref="G34" si="235">+IF(F34="N/A","N/A",(F34-(F34*$D$1)))</f>
        <v>58975.05</v>
      </c>
      <c r="H34" s="166">
        <v>62589</v>
      </c>
      <c r="I34" s="166">
        <f t="shared" ref="I34" si="236">+IF(H34="N/A","N/A",(H34-(H34*$D$1)))</f>
        <v>59459.55</v>
      </c>
      <c r="J34" s="166">
        <v>63015</v>
      </c>
      <c r="K34" s="166">
        <f t="shared" ref="K34" si="237">+IF(J34="N/A","N/A",(J34-(J34*$D$1)))</f>
        <v>59864.25</v>
      </c>
      <c r="L34" s="166">
        <v>63295</v>
      </c>
      <c r="M34" s="166">
        <f t="shared" ref="M34" si="238">+IF(L34="N/A","N/A",(L34-(L34*$D$1)))</f>
        <v>60130.25</v>
      </c>
      <c r="N34" s="166">
        <v>63015</v>
      </c>
      <c r="O34" s="166">
        <f t="shared" ref="O34" si="239">+IF(N34="N/A","N/A",(N34-(N34*$D$1)))</f>
        <v>59864.25</v>
      </c>
      <c r="P34" s="166">
        <v>115000</v>
      </c>
      <c r="Q34" s="166">
        <f t="shared" ref="Q34:S34" si="240">+IF(P34="N/A","N/A",(P34-(P34*$D$1)))</f>
        <v>109250</v>
      </c>
      <c r="R34" s="166">
        <v>63795</v>
      </c>
      <c r="S34" s="166">
        <f t="shared" si="240"/>
        <v>60605.25</v>
      </c>
      <c r="T34" s="166">
        <v>63358</v>
      </c>
      <c r="U34" s="166">
        <f t="shared" ref="U34" si="241">+IF(T34="N/A","N/A",(T34-(T34*$D$1)))</f>
        <v>60190.1</v>
      </c>
      <c r="V34" s="166">
        <v>13589</v>
      </c>
      <c r="W34" s="166">
        <f t="shared" ref="W34" si="242">+IF(V34="N/A","N/A",(V34-(V34*$D$1)))</f>
        <v>12909.55</v>
      </c>
      <c r="X34" s="166">
        <v>71652</v>
      </c>
      <c r="Y34" s="166">
        <f t="shared" ref="Y34" si="243">+IF(X34="N/A","N/A",(X34-(X34*$D$1)))</f>
        <v>68069.399999999994</v>
      </c>
      <c r="Z34" s="166">
        <v>69152</v>
      </c>
      <c r="AA34" s="166">
        <f t="shared" ref="AA34" si="244">+IF(Z34="N/A","N/A",(Z34-(Z34*$D$1)))</f>
        <v>65694.399999999994</v>
      </c>
      <c r="AB34" s="166">
        <v>70252</v>
      </c>
      <c r="AC34" s="166">
        <f t="shared" ref="AC34" si="245">+IF(AB34="N/A","N/A",(AB34-(AB34*$D$1)))</f>
        <v>66739.399999999994</v>
      </c>
      <c r="AD34" s="166">
        <v>71008</v>
      </c>
      <c r="AE34" s="166">
        <f t="shared" ref="AE34:AG34" si="246">+IF(AD34="N/A","N/A",(AD34-(AD34*$D$1)))</f>
        <v>67457.600000000006</v>
      </c>
      <c r="AF34" s="166">
        <v>68625</v>
      </c>
      <c r="AG34" s="166">
        <f t="shared" si="246"/>
        <v>65193.75</v>
      </c>
      <c r="AH34" s="166">
        <v>68830</v>
      </c>
      <c r="AI34" s="166">
        <f t="shared" ref="AI34" si="247">+IF(AH34="N/A","N/A",(AH34-(AH34*$D$1)))</f>
        <v>65388.5</v>
      </c>
    </row>
    <row r="35" spans="1:35" ht="15.75" thickBot="1" x14ac:dyDescent="0.25">
      <c r="A35" s="143">
        <v>19</v>
      </c>
      <c r="B35" s="148" t="s">
        <v>469</v>
      </c>
      <c r="C35" s="150">
        <v>1</v>
      </c>
      <c r="D35" s="166">
        <v>34085</v>
      </c>
      <c r="E35" s="166">
        <f t="shared" si="0"/>
        <v>32380.75</v>
      </c>
      <c r="F35" s="166">
        <v>34158</v>
      </c>
      <c r="G35" s="166">
        <f t="shared" ref="G35" si="248">+IF(F35="N/A","N/A",(F35-(F35*$D$1)))</f>
        <v>32450.1</v>
      </c>
      <c r="H35" s="166">
        <v>34291</v>
      </c>
      <c r="I35" s="166">
        <f t="shared" ref="I35" si="249">+IF(H35="N/A","N/A",(H35-(H35*$D$1)))</f>
        <v>32576.45</v>
      </c>
      <c r="J35" s="166">
        <v>34321</v>
      </c>
      <c r="K35" s="166">
        <f t="shared" ref="K35" si="250">+IF(J35="N/A","N/A",(J35-(J35*$D$1)))</f>
        <v>32604.95</v>
      </c>
      <c r="L35" s="166">
        <v>34238</v>
      </c>
      <c r="M35" s="166">
        <f t="shared" ref="M35" si="251">+IF(L35="N/A","N/A",(L35-(L35*$D$1)))</f>
        <v>32526.1</v>
      </c>
      <c r="N35" s="166">
        <v>34321</v>
      </c>
      <c r="O35" s="166">
        <f t="shared" ref="O35" si="252">+IF(N35="N/A","N/A",(N35-(N35*$D$1)))</f>
        <v>32604.95</v>
      </c>
      <c r="P35" s="166">
        <v>68000</v>
      </c>
      <c r="Q35" s="166">
        <f t="shared" ref="Q35:S35" si="253">+IF(P35="N/A","N/A",(P35-(P35*$D$1)))</f>
        <v>64600</v>
      </c>
      <c r="R35" s="166">
        <v>35238</v>
      </c>
      <c r="S35" s="166">
        <f t="shared" si="253"/>
        <v>33476.1</v>
      </c>
      <c r="T35" s="166">
        <v>34577</v>
      </c>
      <c r="U35" s="166">
        <f t="shared" ref="U35" si="254">+IF(T35="N/A","N/A",(T35-(T35*$D$1)))</f>
        <v>32848.15</v>
      </c>
      <c r="V35" s="166">
        <v>35291</v>
      </c>
      <c r="W35" s="166">
        <f t="shared" ref="W35" si="255">+IF(V35="N/A","N/A",(V35-(V35*$D$1)))</f>
        <v>33526.449999999997</v>
      </c>
      <c r="X35" s="166">
        <v>36871</v>
      </c>
      <c r="Y35" s="166">
        <f t="shared" ref="Y35" si="256">+IF(X35="N/A","N/A",(X35-(X35*$D$1)))</f>
        <v>35027.449999999997</v>
      </c>
      <c r="Z35" s="166">
        <v>36871</v>
      </c>
      <c r="AA35" s="166">
        <f t="shared" ref="AA35" si="257">+IF(Z35="N/A","N/A",(Z35-(Z35*$D$1)))</f>
        <v>35027.449999999997</v>
      </c>
      <c r="AB35" s="166">
        <v>36563</v>
      </c>
      <c r="AC35" s="166">
        <f t="shared" ref="AC35" si="258">+IF(AB35="N/A","N/A",(AB35-(AB35*$D$1)))</f>
        <v>34734.85</v>
      </c>
      <c r="AD35" s="166">
        <v>37189</v>
      </c>
      <c r="AE35" s="166">
        <f t="shared" ref="AE35:AG35" si="259">+IF(AD35="N/A","N/A",(AD35-(AD35*$D$1)))</f>
        <v>35329.550000000003</v>
      </c>
      <c r="AF35" s="166">
        <v>36370</v>
      </c>
      <c r="AG35" s="166">
        <f t="shared" si="259"/>
        <v>34551.5</v>
      </c>
      <c r="AH35" s="166">
        <v>36586</v>
      </c>
      <c r="AI35" s="166">
        <f t="shared" ref="AI35" si="260">+IF(AH35="N/A","N/A",(AH35-(AH35*$D$1)))</f>
        <v>34756.699999999997</v>
      </c>
    </row>
    <row r="36" spans="1:35" ht="15.75" thickBot="1" x14ac:dyDescent="0.25">
      <c r="A36" s="133">
        <v>20</v>
      </c>
      <c r="B36" s="148" t="s">
        <v>470</v>
      </c>
      <c r="C36" s="150">
        <v>1</v>
      </c>
      <c r="D36" s="166">
        <v>61658</v>
      </c>
      <c r="E36" s="166">
        <f t="shared" si="0"/>
        <v>58575.1</v>
      </c>
      <c r="F36" s="166">
        <v>61738</v>
      </c>
      <c r="G36" s="166">
        <f t="shared" ref="G36" si="261">+IF(F36="N/A","N/A",(F36-(F36*$D$1)))</f>
        <v>58651.1</v>
      </c>
      <c r="H36" s="166">
        <v>62658</v>
      </c>
      <c r="I36" s="166">
        <f t="shared" ref="I36" si="262">+IF(H36="N/A","N/A",(H36-(H36*$D$1)))</f>
        <v>59525.1</v>
      </c>
      <c r="J36" s="166">
        <v>62917</v>
      </c>
      <c r="K36" s="166">
        <f t="shared" ref="K36" si="263">+IF(J36="N/A","N/A",(J36-(J36*$D$1)))</f>
        <v>59771.15</v>
      </c>
      <c r="L36" s="166">
        <v>63327</v>
      </c>
      <c r="M36" s="166">
        <f t="shared" ref="M36" si="264">+IF(L36="N/A","N/A",(L36-(L36*$D$1)))</f>
        <v>60160.65</v>
      </c>
      <c r="N36" s="166">
        <v>62917</v>
      </c>
      <c r="O36" s="166">
        <f t="shared" ref="O36" si="265">+IF(N36="N/A","N/A",(N36-(N36*$D$1)))</f>
        <v>59771.15</v>
      </c>
      <c r="P36" s="166">
        <v>125000</v>
      </c>
      <c r="Q36" s="166">
        <f t="shared" ref="Q36:S36" si="266">+IF(P36="N/A","N/A",(P36-(P36*$D$1)))</f>
        <v>118750</v>
      </c>
      <c r="R36" s="166">
        <v>65327</v>
      </c>
      <c r="S36" s="166">
        <f t="shared" si="266"/>
        <v>62060.65</v>
      </c>
      <c r="T36" s="166">
        <v>62973</v>
      </c>
      <c r="U36" s="166">
        <f t="shared" ref="U36" si="267">+IF(T36="N/A","N/A",(T36-(T36*$D$1)))</f>
        <v>59824.35</v>
      </c>
      <c r="V36" s="166">
        <v>65158</v>
      </c>
      <c r="W36" s="166">
        <f t="shared" ref="W36" si="268">+IF(V36="N/A","N/A",(V36-(V36*$D$1)))</f>
        <v>61900.1</v>
      </c>
      <c r="X36" s="166">
        <v>67973</v>
      </c>
      <c r="Y36" s="166">
        <f t="shared" ref="Y36" si="269">+IF(X36="N/A","N/A",(X36-(X36*$D$1)))</f>
        <v>64574.35</v>
      </c>
      <c r="Z36" s="166">
        <v>66973</v>
      </c>
      <c r="AA36" s="166">
        <f t="shared" ref="AA36" si="270">+IF(Z36="N/A","N/A",(Z36-(Z36*$D$1)))</f>
        <v>63624.35</v>
      </c>
      <c r="AB36" s="166">
        <v>67709</v>
      </c>
      <c r="AC36" s="166">
        <f t="shared" ref="AC36" si="271">+IF(AB36="N/A","N/A",(AB36-(AB36*$D$1)))</f>
        <v>64323.55</v>
      </c>
      <c r="AD36" s="166">
        <v>67709</v>
      </c>
      <c r="AE36" s="166">
        <f t="shared" ref="AE36:AG36" si="272">+IF(AD36="N/A","N/A",(AD36-(AD36*$D$1)))</f>
        <v>64323.55</v>
      </c>
      <c r="AF36" s="166">
        <v>70209</v>
      </c>
      <c r="AG36" s="166">
        <f t="shared" si="272"/>
        <v>66698.55</v>
      </c>
      <c r="AH36" s="166">
        <v>70209</v>
      </c>
      <c r="AI36" s="166">
        <f t="shared" ref="AI36" si="273">+IF(AH36="N/A","N/A",(AH36-(AH36*$D$1)))</f>
        <v>66698.55</v>
      </c>
    </row>
    <row r="37" spans="1:35" ht="15.75" thickBot="1" x14ac:dyDescent="0.25">
      <c r="A37" s="143">
        <v>21</v>
      </c>
      <c r="B37" s="148" t="s">
        <v>471</v>
      </c>
      <c r="C37" s="150">
        <v>1</v>
      </c>
      <c r="D37" s="166">
        <v>213963</v>
      </c>
      <c r="E37" s="166">
        <f t="shared" si="0"/>
        <v>203264.85</v>
      </c>
      <c r="F37" s="166">
        <v>215161</v>
      </c>
      <c r="G37" s="166">
        <f t="shared" ref="G37" si="274">+IF(F37="N/A","N/A",(F37-(F37*$D$1)))</f>
        <v>204402.95</v>
      </c>
      <c r="H37" s="166">
        <v>216376</v>
      </c>
      <c r="I37" s="197">
        <f t="shared" ref="I37" si="275">+IF(H37="N/A","N/A",(H37-(H37*$D$1)))</f>
        <v>205557.2</v>
      </c>
      <c r="J37" s="151" t="s">
        <v>8</v>
      </c>
      <c r="K37" s="198" t="str">
        <f t="shared" ref="K37" si="276">+IF(J37="N/A","N/A",(J37-(J37*$D$1)))</f>
        <v>N/A</v>
      </c>
      <c r="L37" s="166">
        <v>220392</v>
      </c>
      <c r="M37" s="166">
        <f t="shared" ref="M37" si="277">+IF(L37="N/A","N/A",(L37-(L37*$D$1)))</f>
        <v>209372.4</v>
      </c>
      <c r="N37" s="166">
        <v>220233</v>
      </c>
      <c r="O37" s="166">
        <f t="shared" ref="O37" si="278">+IF(N37="N/A","N/A",(N37-(N37*$D$1)))</f>
        <v>209221.35</v>
      </c>
      <c r="P37" s="166">
        <v>405000</v>
      </c>
      <c r="Q37" s="166">
        <f t="shared" ref="Q37:S37" si="279">+IF(P37="N/A","N/A",(P37-(P37*$D$1)))</f>
        <v>384750</v>
      </c>
      <c r="R37" s="166">
        <v>226098</v>
      </c>
      <c r="S37" s="166">
        <f t="shared" si="279"/>
        <v>214793.1</v>
      </c>
      <c r="T37" s="166">
        <v>222566</v>
      </c>
      <c r="U37" s="166">
        <f t="shared" ref="U37" si="280">+IF(T37="N/A","N/A",(T37-(T37*$D$1)))</f>
        <v>211437.7</v>
      </c>
      <c r="V37" s="166">
        <v>217876</v>
      </c>
      <c r="W37" s="166">
        <f t="shared" ref="W37" si="281">+IF(V37="N/A","N/A",(V37-(V37*$D$1)))</f>
        <v>206982.2</v>
      </c>
      <c r="X37" s="166">
        <v>273066</v>
      </c>
      <c r="Y37" s="166">
        <f t="shared" ref="Y37" si="282">+IF(X37="N/A","N/A",(X37-(X37*$D$1)))</f>
        <v>259412.7</v>
      </c>
      <c r="Z37" s="166">
        <v>248066</v>
      </c>
      <c r="AA37" s="166">
        <f t="shared" ref="AA37" si="283">+IF(Z37="N/A","N/A",(Z37-(Z37*$D$1)))</f>
        <v>235662.7</v>
      </c>
      <c r="AB37" s="166">
        <v>273688</v>
      </c>
      <c r="AC37" s="166">
        <f t="shared" ref="AC37" si="284">+IF(AB37="N/A","N/A",(AB37-(AB37*$D$1)))</f>
        <v>260003.6</v>
      </c>
      <c r="AD37" s="166">
        <v>274140</v>
      </c>
      <c r="AE37" s="166">
        <f t="shared" ref="AE37:AG37" si="285">+IF(AD37="N/A","N/A",(AD37-(AD37*$D$1)))</f>
        <v>260433</v>
      </c>
      <c r="AF37" s="166">
        <v>236640</v>
      </c>
      <c r="AG37" s="166">
        <f t="shared" si="285"/>
        <v>224808</v>
      </c>
      <c r="AH37" s="166">
        <v>236640</v>
      </c>
      <c r="AI37" s="166">
        <f t="shared" ref="AI37" si="286">+IF(AH37="N/A","N/A",(AH37-(AH37*$D$1)))</f>
        <v>224808</v>
      </c>
    </row>
    <row r="38" spans="1:35" ht="15.75" thickBot="1" x14ac:dyDescent="0.25">
      <c r="A38" s="133">
        <v>22</v>
      </c>
      <c r="B38" s="148" t="s">
        <v>472</v>
      </c>
      <c r="C38" s="150">
        <v>1</v>
      </c>
      <c r="D38" s="166">
        <v>120545</v>
      </c>
      <c r="E38" s="166">
        <f t="shared" si="0"/>
        <v>114517.75</v>
      </c>
      <c r="F38" s="166">
        <v>120928</v>
      </c>
      <c r="G38" s="166">
        <f t="shared" ref="G38" si="287">+IF(F38="N/A","N/A",(F38-(F38*$D$1)))</f>
        <v>114881.60000000001</v>
      </c>
      <c r="H38" s="166">
        <v>123251</v>
      </c>
      <c r="I38" s="197">
        <f t="shared" ref="I38" si="288">+IF(H38="N/A","N/A",(H38-(H38*$D$1)))</f>
        <v>117088.45</v>
      </c>
      <c r="J38" s="151" t="s">
        <v>8</v>
      </c>
      <c r="K38" s="198" t="str">
        <f t="shared" ref="K38" si="289">+IF(J38="N/A","N/A",(J38-(J38*$D$1)))</f>
        <v>N/A</v>
      </c>
      <c r="L38" s="166">
        <v>125556</v>
      </c>
      <c r="M38" s="166">
        <f t="shared" ref="M38" si="290">+IF(L38="N/A","N/A",(L38-(L38*$D$1)))</f>
        <v>119278.2</v>
      </c>
      <c r="N38" s="166">
        <v>124485</v>
      </c>
      <c r="O38" s="166">
        <f t="shared" ref="O38" si="291">+IF(N38="N/A","N/A",(N38-(N38*$D$1)))</f>
        <v>118260.75</v>
      </c>
      <c r="P38" s="166">
        <v>238000</v>
      </c>
      <c r="Q38" s="166">
        <f t="shared" ref="Q38:S38" si="292">+IF(P38="N/A","N/A",(P38-(P38*$D$1)))</f>
        <v>226100</v>
      </c>
      <c r="R38" s="166">
        <v>128763</v>
      </c>
      <c r="S38" s="166">
        <f t="shared" si="292"/>
        <v>122324.85</v>
      </c>
      <c r="T38" s="166">
        <v>126251</v>
      </c>
      <c r="U38" s="166">
        <f t="shared" ref="U38" si="293">+IF(T38="N/A","N/A",(T38-(T38*$D$1)))</f>
        <v>119938.45</v>
      </c>
      <c r="V38" s="166">
        <v>77751</v>
      </c>
      <c r="W38" s="166">
        <f t="shared" ref="W38" si="294">+IF(V38="N/A","N/A",(V38-(V38*$D$1)))</f>
        <v>73863.45</v>
      </c>
      <c r="X38" s="166">
        <v>134251</v>
      </c>
      <c r="Y38" s="166">
        <f t="shared" ref="Y38" si="295">+IF(X38="N/A","N/A",(X38-(X38*$D$1)))</f>
        <v>127538.45</v>
      </c>
      <c r="Z38" s="166">
        <v>128251</v>
      </c>
      <c r="AA38" s="166">
        <f t="shared" ref="AA38" si="296">+IF(Z38="N/A","N/A",(Z38-(Z38*$D$1)))</f>
        <v>121838.45</v>
      </c>
      <c r="AB38" s="166">
        <v>139240</v>
      </c>
      <c r="AC38" s="166">
        <f t="shared" ref="AC38" si="297">+IF(AB38="N/A","N/A",(AB38-(AB38*$D$1)))</f>
        <v>132278</v>
      </c>
      <c r="AD38" s="166">
        <v>137995</v>
      </c>
      <c r="AE38" s="166">
        <f t="shared" ref="AE38:AG38" si="298">+IF(AD38="N/A","N/A",(AD38-(AD38*$D$1)))</f>
        <v>131095.25</v>
      </c>
      <c r="AF38" s="166">
        <v>125495</v>
      </c>
      <c r="AG38" s="166">
        <f t="shared" si="298"/>
        <v>119220.25</v>
      </c>
      <c r="AH38" s="166">
        <v>126696</v>
      </c>
      <c r="AI38" s="166">
        <f t="shared" ref="AI38" si="299">+IF(AH38="N/A","N/A",(AH38-(AH38*$D$1)))</f>
        <v>120361.2</v>
      </c>
    </row>
    <row r="39" spans="1:35" ht="15.75" thickBot="1" x14ac:dyDescent="0.25">
      <c r="A39" s="143">
        <v>23</v>
      </c>
      <c r="B39" s="148" t="s">
        <v>473</v>
      </c>
      <c r="C39" s="150">
        <v>1</v>
      </c>
      <c r="D39" s="166">
        <v>57137</v>
      </c>
      <c r="E39" s="166">
        <f t="shared" si="0"/>
        <v>54280.15</v>
      </c>
      <c r="F39" s="166">
        <v>57537</v>
      </c>
      <c r="G39" s="166">
        <f t="shared" ref="G39" si="300">+IF(F39="N/A","N/A",(F39-(F39*$D$1)))</f>
        <v>54660.15</v>
      </c>
      <c r="H39" s="166">
        <v>58256</v>
      </c>
      <c r="I39" s="197">
        <f t="shared" ref="I39" si="301">+IF(H39="N/A","N/A",(H39-(H39*$D$1)))</f>
        <v>55343.199999999997</v>
      </c>
      <c r="J39" s="151" t="s">
        <v>8</v>
      </c>
      <c r="K39" s="198" t="str">
        <f t="shared" ref="K39" si="302">+IF(J39="N/A","N/A",(J39-(J39*$D$1)))</f>
        <v>N/A</v>
      </c>
      <c r="L39" s="166">
        <v>59095</v>
      </c>
      <c r="M39" s="166">
        <f t="shared" ref="M39" si="303">+IF(L39="N/A","N/A",(L39-(L39*$D$1)))</f>
        <v>56140.25</v>
      </c>
      <c r="N39" s="166">
        <v>59542</v>
      </c>
      <c r="O39" s="166">
        <f t="shared" ref="O39" si="304">+IF(N39="N/A","N/A",(N39-(N39*$D$1)))</f>
        <v>56564.9</v>
      </c>
      <c r="P39" s="166">
        <v>89000</v>
      </c>
      <c r="Q39" s="166">
        <f t="shared" ref="Q39:S39" si="305">+IF(P39="N/A","N/A",(P39-(P39*$D$1)))</f>
        <v>84550</v>
      </c>
      <c r="R39" s="166">
        <v>46214</v>
      </c>
      <c r="S39" s="166">
        <f t="shared" si="305"/>
        <v>43903.3</v>
      </c>
      <c r="T39" s="166">
        <v>59820</v>
      </c>
      <c r="U39" s="166">
        <f t="shared" ref="U39" si="306">+IF(T39="N/A","N/A",(T39-(T39*$D$1)))</f>
        <v>56829</v>
      </c>
      <c r="V39" s="166">
        <v>58756</v>
      </c>
      <c r="W39" s="166">
        <f t="shared" ref="W39" si="307">+IF(V39="N/A","N/A",(V39-(V39*$D$1)))</f>
        <v>55818.2</v>
      </c>
      <c r="X39" s="166">
        <v>60820</v>
      </c>
      <c r="Y39" s="166">
        <f t="shared" ref="Y39" si="308">+IF(X39="N/A","N/A",(X39-(X39*$D$1)))</f>
        <v>57779</v>
      </c>
      <c r="Z39" s="166">
        <v>60320</v>
      </c>
      <c r="AA39" s="166">
        <f t="shared" ref="AA39" si="309">+IF(Z39="N/A","N/A",(Z39-(Z39*$D$1)))</f>
        <v>57304</v>
      </c>
      <c r="AB39" s="166">
        <v>59360</v>
      </c>
      <c r="AC39" s="166">
        <f t="shared" ref="AC39" si="310">+IF(AB39="N/A","N/A",(AB39-(AB39*$D$1)))</f>
        <v>56392</v>
      </c>
      <c r="AD39" s="166">
        <v>59511</v>
      </c>
      <c r="AE39" s="166">
        <f t="shared" ref="AE39:AG39" si="311">+IF(AD39="N/A","N/A",(AD39-(AD39*$D$1)))</f>
        <v>56535.45</v>
      </c>
      <c r="AF39" s="166">
        <v>60511</v>
      </c>
      <c r="AG39" s="166">
        <f t="shared" si="311"/>
        <v>57485.45</v>
      </c>
      <c r="AH39" s="166">
        <v>60511</v>
      </c>
      <c r="AI39" s="166">
        <f t="shared" ref="AI39" si="312">+IF(AH39="N/A","N/A",(AH39-(AH39*$D$1)))</f>
        <v>57485.45</v>
      </c>
    </row>
    <row r="40" spans="1:35" ht="15.75" thickBot="1" x14ac:dyDescent="0.25">
      <c r="A40" s="133">
        <v>24</v>
      </c>
      <c r="B40" s="148" t="s">
        <v>474</v>
      </c>
      <c r="C40" s="150">
        <v>1</v>
      </c>
      <c r="D40" s="166">
        <v>20823</v>
      </c>
      <c r="E40" s="166">
        <f t="shared" si="0"/>
        <v>19781.849999999999</v>
      </c>
      <c r="F40" s="166">
        <v>20919</v>
      </c>
      <c r="G40" s="166">
        <f t="shared" ref="G40" si="313">+IF(F40="N/A","N/A",(F40-(F40*$D$1)))</f>
        <v>19873.05</v>
      </c>
      <c r="H40" s="166">
        <v>21029</v>
      </c>
      <c r="I40" s="197">
        <f t="shared" ref="I40" si="314">+IF(H40="N/A","N/A",(H40-(H40*$D$1)))</f>
        <v>19977.55</v>
      </c>
      <c r="J40" s="151" t="s">
        <v>8</v>
      </c>
      <c r="K40" s="198" t="str">
        <f t="shared" ref="K40" si="315">+IF(J40="N/A","N/A",(J40-(J40*$D$1)))</f>
        <v>N/A</v>
      </c>
      <c r="L40" s="166">
        <v>21232</v>
      </c>
      <c r="M40" s="166">
        <f t="shared" ref="M40" si="316">+IF(L40="N/A","N/A",(L40-(L40*$D$1)))</f>
        <v>20170.400000000001</v>
      </c>
      <c r="N40" s="166">
        <v>21341</v>
      </c>
      <c r="O40" s="166">
        <f t="shared" ref="O40" si="317">+IF(N40="N/A","N/A",(N40-(N40*$D$1)))</f>
        <v>20273.95</v>
      </c>
      <c r="P40" s="166">
        <v>50000</v>
      </c>
      <c r="Q40" s="166">
        <f t="shared" ref="Q40:S40" si="318">+IF(P40="N/A","N/A",(P40-(P40*$D$1)))</f>
        <v>47500</v>
      </c>
      <c r="R40" s="166">
        <v>26145</v>
      </c>
      <c r="S40" s="166">
        <f t="shared" si="318"/>
        <v>24837.75</v>
      </c>
      <c r="T40" s="166">
        <v>21408</v>
      </c>
      <c r="U40" s="166">
        <f t="shared" ref="U40" si="319">+IF(T40="N/A","N/A",(T40-(T40*$D$1)))</f>
        <v>20337.599999999999</v>
      </c>
      <c r="V40" s="166">
        <v>21529</v>
      </c>
      <c r="W40" s="166">
        <f t="shared" ref="W40" si="320">+IF(V40="N/A","N/A",(V40-(V40*$D$1)))</f>
        <v>20452.55</v>
      </c>
      <c r="X40" s="166">
        <v>23408</v>
      </c>
      <c r="Y40" s="166">
        <f t="shared" ref="Y40" si="321">+IF(X40="N/A","N/A",(X40-(X40*$D$1)))</f>
        <v>22237.599999999999</v>
      </c>
      <c r="Z40" s="166">
        <v>22408</v>
      </c>
      <c r="AA40" s="166">
        <f t="shared" ref="AA40" si="322">+IF(Z40="N/A","N/A",(Z40-(Z40*$D$1)))</f>
        <v>21287.599999999999</v>
      </c>
      <c r="AB40" s="166">
        <v>22962</v>
      </c>
      <c r="AC40" s="166">
        <f t="shared" ref="AC40" si="323">+IF(AB40="N/A","N/A",(AB40-(AB40*$D$1)))</f>
        <v>21813.9</v>
      </c>
      <c r="AD40" s="166">
        <v>23090</v>
      </c>
      <c r="AE40" s="166">
        <f t="shared" ref="AE40:AG40" si="324">+IF(AD40="N/A","N/A",(AD40-(AD40*$D$1)))</f>
        <v>21935.5</v>
      </c>
      <c r="AF40" s="166">
        <v>26590</v>
      </c>
      <c r="AG40" s="166">
        <f t="shared" si="324"/>
        <v>25260.5</v>
      </c>
      <c r="AH40" s="166">
        <v>26793</v>
      </c>
      <c r="AI40" s="166">
        <f t="shared" ref="AI40" si="325">+IF(AH40="N/A","N/A",(AH40-(AH40*$D$1)))</f>
        <v>25453.35</v>
      </c>
    </row>
    <row r="41" spans="1:35" ht="15.75" thickBot="1" x14ac:dyDescent="0.25">
      <c r="A41" s="143">
        <v>25</v>
      </c>
      <c r="B41" s="148" t="s">
        <v>475</v>
      </c>
      <c r="C41" s="150">
        <v>1</v>
      </c>
      <c r="D41" s="166">
        <v>24243</v>
      </c>
      <c r="E41" s="166">
        <f t="shared" si="0"/>
        <v>23030.85</v>
      </c>
      <c r="F41" s="166">
        <v>24317</v>
      </c>
      <c r="G41" s="166">
        <f t="shared" ref="G41" si="326">+IF(F41="N/A","N/A",(F41-(F41*$D$1)))</f>
        <v>23101.15</v>
      </c>
      <c r="H41" s="166">
        <v>24847</v>
      </c>
      <c r="I41" s="166">
        <f t="shared" ref="I41" si="327">+IF(H41="N/A","N/A",(H41-(H41*$D$1)))</f>
        <v>23604.65</v>
      </c>
      <c r="J41" s="166">
        <v>25083</v>
      </c>
      <c r="K41" s="166">
        <f t="shared" ref="K41" si="328">+IF(J41="N/A","N/A",(J41-(J41*$D$1)))</f>
        <v>23828.85</v>
      </c>
      <c r="L41" s="166">
        <v>25000</v>
      </c>
      <c r="M41" s="166">
        <f t="shared" ref="M41" si="329">+IF(L41="N/A","N/A",(L41-(L41*$D$1)))</f>
        <v>23750</v>
      </c>
      <c r="N41" s="166">
        <v>25083</v>
      </c>
      <c r="O41" s="166">
        <f t="shared" ref="O41" si="330">+IF(N41="N/A","N/A",(N41-(N41*$D$1)))</f>
        <v>23828.85</v>
      </c>
      <c r="P41" s="166">
        <v>54000</v>
      </c>
      <c r="Q41" s="166">
        <f t="shared" ref="Q41:S41" si="331">+IF(P41="N/A","N/A",(P41-(P41*$D$1)))</f>
        <v>51300</v>
      </c>
      <c r="R41" s="166">
        <v>29207</v>
      </c>
      <c r="S41" s="166">
        <f t="shared" si="331"/>
        <v>27746.65</v>
      </c>
      <c r="T41" s="166">
        <v>25133</v>
      </c>
      <c r="U41" s="166">
        <f t="shared" ref="U41" si="332">+IF(T41="N/A","N/A",(T41-(T41*$D$1)))</f>
        <v>23876.35</v>
      </c>
      <c r="V41" s="166">
        <v>25347</v>
      </c>
      <c r="W41" s="166">
        <f t="shared" ref="W41" si="333">+IF(V41="N/A","N/A",(V41-(V41*$D$1)))</f>
        <v>24079.65</v>
      </c>
      <c r="X41" s="166">
        <v>26133</v>
      </c>
      <c r="Y41" s="166">
        <f t="shared" ref="Y41" si="334">+IF(X41="N/A","N/A",(X41-(X41*$D$1)))</f>
        <v>24826.35</v>
      </c>
      <c r="Z41" s="166">
        <v>26133</v>
      </c>
      <c r="AA41" s="166">
        <f t="shared" ref="AA41" si="335">+IF(Z41="N/A","N/A",(Z41-(Z41*$D$1)))</f>
        <v>24826.35</v>
      </c>
      <c r="AB41" s="166">
        <v>25893</v>
      </c>
      <c r="AC41" s="166">
        <f t="shared" ref="AC41" si="336">+IF(AB41="N/A","N/A",(AB41-(AB41*$D$1)))</f>
        <v>24598.35</v>
      </c>
      <c r="AD41" s="166">
        <v>25893</v>
      </c>
      <c r="AE41" s="166">
        <f t="shared" ref="AE41:AG41" si="337">+IF(AD41="N/A","N/A",(AD41-(AD41*$D$1)))</f>
        <v>24598.35</v>
      </c>
      <c r="AF41" s="166">
        <v>29893</v>
      </c>
      <c r="AG41" s="166">
        <f t="shared" si="337"/>
        <v>28398.35</v>
      </c>
      <c r="AH41" s="166">
        <v>29893</v>
      </c>
      <c r="AI41" s="166">
        <f t="shared" ref="AI41" si="338">+IF(AH41="N/A","N/A",(AH41-(AH41*$D$1)))</f>
        <v>28398.35</v>
      </c>
    </row>
    <row r="42" spans="1:35" ht="15.75" thickBot="1" x14ac:dyDescent="0.25">
      <c r="A42" s="133">
        <v>26</v>
      </c>
      <c r="B42" s="148" t="s">
        <v>476</v>
      </c>
      <c r="C42" s="150">
        <v>1</v>
      </c>
      <c r="D42" s="166">
        <v>46381</v>
      </c>
      <c r="E42" s="166">
        <f t="shared" si="0"/>
        <v>44061.95</v>
      </c>
      <c r="F42" s="166">
        <v>46648</v>
      </c>
      <c r="G42" s="166">
        <f t="shared" ref="G42" si="339">+IF(F42="N/A","N/A",(F42-(F42*$D$1)))</f>
        <v>44315.6</v>
      </c>
      <c r="H42" s="166">
        <v>46587</v>
      </c>
      <c r="I42" s="166">
        <f t="shared" ref="I42" si="340">+IF(H42="N/A","N/A",(H42-(H42*$D$1)))</f>
        <v>44257.65</v>
      </c>
      <c r="J42" s="166">
        <v>47447</v>
      </c>
      <c r="K42" s="166">
        <f t="shared" ref="K42" si="341">+IF(J42="N/A","N/A",(J42-(J42*$D$1)))</f>
        <v>45074.65</v>
      </c>
      <c r="L42" s="166">
        <v>49148</v>
      </c>
      <c r="M42" s="166">
        <f t="shared" ref="M42" si="342">+IF(L42="N/A","N/A",(L42-(L42*$D$1)))</f>
        <v>46690.6</v>
      </c>
      <c r="N42" s="166">
        <v>47447</v>
      </c>
      <c r="O42" s="166">
        <f t="shared" ref="O42" si="343">+IF(N42="N/A","N/A",(N42-(N42*$D$1)))</f>
        <v>45074.65</v>
      </c>
      <c r="P42" s="166">
        <v>85000</v>
      </c>
      <c r="Q42" s="166">
        <f t="shared" ref="Q42:S42" si="344">+IF(P42="N/A","N/A",(P42-(P42*$D$1)))</f>
        <v>80750</v>
      </c>
      <c r="R42" s="166">
        <v>48854</v>
      </c>
      <c r="S42" s="166">
        <f t="shared" si="344"/>
        <v>46411.3</v>
      </c>
      <c r="T42" s="166">
        <v>47632</v>
      </c>
      <c r="U42" s="166">
        <f t="shared" ref="U42" si="345">+IF(T42="N/A","N/A",(T42-(T42*$D$1)))</f>
        <v>45250.400000000001</v>
      </c>
      <c r="V42" s="166">
        <v>47087</v>
      </c>
      <c r="W42" s="166">
        <f t="shared" ref="W42" si="346">+IF(V42="N/A","N/A",(V42-(V42*$D$1)))</f>
        <v>44732.65</v>
      </c>
      <c r="X42" s="166">
        <v>52632</v>
      </c>
      <c r="Y42" s="166">
        <f t="shared" ref="Y42" si="347">+IF(X42="N/A","N/A",(X42-(X42*$D$1)))</f>
        <v>50000.4</v>
      </c>
      <c r="Z42" s="166">
        <v>11732</v>
      </c>
      <c r="AA42" s="166">
        <f t="shared" ref="AA42" si="348">+IF(Z42="N/A","N/A",(Z42-(Z42*$D$1)))</f>
        <v>11145.4</v>
      </c>
      <c r="AB42" s="166">
        <v>51596</v>
      </c>
      <c r="AC42" s="166">
        <f t="shared" ref="AC42" si="349">+IF(AB42="N/A","N/A",(AB42-(AB42*$D$1)))</f>
        <v>49016.2</v>
      </c>
      <c r="AD42" s="166">
        <v>52277</v>
      </c>
      <c r="AE42" s="166">
        <f t="shared" ref="AE42:AG42" si="350">+IF(AD42="N/A","N/A",(AD42-(AD42*$D$1)))</f>
        <v>49663.15</v>
      </c>
      <c r="AF42" s="166">
        <v>48757</v>
      </c>
      <c r="AG42" s="166">
        <f t="shared" si="350"/>
        <v>46319.15</v>
      </c>
      <c r="AH42" s="166">
        <v>49277</v>
      </c>
      <c r="AI42" s="166">
        <f t="shared" ref="AI42" si="351">+IF(AH42="N/A","N/A",(AH42-(AH42*$D$1)))</f>
        <v>46813.15</v>
      </c>
    </row>
    <row r="43" spans="1:35" ht="15.75" thickBot="1" x14ac:dyDescent="0.25">
      <c r="A43" s="143">
        <v>27</v>
      </c>
      <c r="B43" s="148" t="s">
        <v>477</v>
      </c>
      <c r="C43" s="150">
        <v>1</v>
      </c>
      <c r="D43" s="166">
        <v>31524</v>
      </c>
      <c r="E43" s="166">
        <f t="shared" si="0"/>
        <v>29947.8</v>
      </c>
      <c r="F43" s="166">
        <v>31621</v>
      </c>
      <c r="G43" s="166">
        <f t="shared" ref="G43" si="352">+IF(F43="N/A","N/A",(F43-(F43*$D$1)))</f>
        <v>30039.95</v>
      </c>
      <c r="H43" s="166">
        <v>33882</v>
      </c>
      <c r="I43" s="166">
        <f t="shared" ref="I43" si="353">+IF(H43="N/A","N/A",(H43-(H43*$D$1)))</f>
        <v>32187.9</v>
      </c>
      <c r="J43" s="166">
        <v>34192</v>
      </c>
      <c r="K43" s="166">
        <f t="shared" ref="K43" si="354">+IF(J43="N/A","N/A",(J43-(J43*$D$1)))</f>
        <v>32482.400000000001</v>
      </c>
      <c r="L43" s="166">
        <v>34084</v>
      </c>
      <c r="M43" s="166">
        <f t="shared" ref="M43" si="355">+IF(L43="N/A","N/A",(L43-(L43*$D$1)))</f>
        <v>32379.8</v>
      </c>
      <c r="N43" s="166">
        <v>34192</v>
      </c>
      <c r="O43" s="166">
        <f t="shared" ref="O43" si="356">+IF(N43="N/A","N/A",(N43-(N43*$D$1)))</f>
        <v>32482.400000000001</v>
      </c>
      <c r="P43" s="166">
        <v>65000</v>
      </c>
      <c r="Q43" s="166">
        <f t="shared" ref="Q43:S43" si="357">+IF(P43="N/A","N/A",(P43-(P43*$D$1)))</f>
        <v>61750</v>
      </c>
      <c r="R43" s="166">
        <v>35290</v>
      </c>
      <c r="S43" s="166">
        <f t="shared" si="357"/>
        <v>33525.5</v>
      </c>
      <c r="T43" s="166">
        <v>34259</v>
      </c>
      <c r="U43" s="166">
        <f t="shared" ref="U43" si="358">+IF(T43="N/A","N/A",(T43-(T43*$D$1)))</f>
        <v>32546.05</v>
      </c>
      <c r="V43" s="166">
        <v>34382</v>
      </c>
      <c r="W43" s="166">
        <f t="shared" ref="W43" si="359">+IF(V43="N/A","N/A",(V43-(V43*$D$1)))</f>
        <v>32662.9</v>
      </c>
      <c r="X43" s="166">
        <v>34259</v>
      </c>
      <c r="Y43" s="166">
        <f t="shared" ref="Y43" si="360">+IF(X43="N/A","N/A",(X43-(X43*$D$1)))</f>
        <v>32546.05</v>
      </c>
      <c r="Z43" s="166">
        <v>35259</v>
      </c>
      <c r="AA43" s="166">
        <f t="shared" ref="AA43" si="361">+IF(Z43="N/A","N/A",(Z43-(Z43*$D$1)))</f>
        <v>33496.050000000003</v>
      </c>
      <c r="AB43" s="166">
        <v>33943</v>
      </c>
      <c r="AC43" s="166">
        <f t="shared" ref="AC43" si="362">+IF(AB43="N/A","N/A",(AB43-(AB43*$D$1)))</f>
        <v>32245.85</v>
      </c>
      <c r="AD43" s="166">
        <v>33943</v>
      </c>
      <c r="AE43" s="166">
        <f t="shared" ref="AE43:AG43" si="363">+IF(AD43="N/A","N/A",(AD43-(AD43*$D$1)))</f>
        <v>32245.85</v>
      </c>
      <c r="AF43" s="166">
        <v>33943</v>
      </c>
      <c r="AG43" s="166">
        <f t="shared" si="363"/>
        <v>32245.85</v>
      </c>
      <c r="AH43" s="166">
        <v>33943</v>
      </c>
      <c r="AI43" s="166">
        <f t="shared" ref="AI43" si="364">+IF(AH43="N/A","N/A",(AH43-(AH43*$D$1)))</f>
        <v>32245.85</v>
      </c>
    </row>
    <row r="44" spans="1:35" ht="15.75" thickBot="1" x14ac:dyDescent="0.25">
      <c r="A44" s="133">
        <v>28</v>
      </c>
      <c r="B44" s="148" t="s">
        <v>478</v>
      </c>
      <c r="C44" s="150">
        <v>1</v>
      </c>
      <c r="D44" s="166">
        <v>21132</v>
      </c>
      <c r="E44" s="166">
        <f t="shared" si="0"/>
        <v>20075.400000000001</v>
      </c>
      <c r="F44" s="166">
        <v>21283</v>
      </c>
      <c r="G44" s="166">
        <f t="shared" ref="G44" si="365">+IF(F44="N/A","N/A",(F44-(F44*$D$1)))</f>
        <v>20218.849999999999</v>
      </c>
      <c r="H44" s="166">
        <v>21838</v>
      </c>
      <c r="I44" s="166">
        <f t="shared" ref="I44" si="366">+IF(H44="N/A","N/A",(H44-(H44*$D$1)))</f>
        <v>20746.099999999999</v>
      </c>
      <c r="J44" s="166">
        <v>22326</v>
      </c>
      <c r="K44" s="166">
        <f t="shared" ref="K44" si="367">+IF(J44="N/A","N/A",(J44-(J44*$D$1)))</f>
        <v>21209.7</v>
      </c>
      <c r="L44" s="166">
        <v>22156</v>
      </c>
      <c r="M44" s="166">
        <f t="shared" ref="M44" si="368">+IF(L44="N/A","N/A",(L44-(L44*$D$1)))</f>
        <v>21048.2</v>
      </c>
      <c r="N44" s="166">
        <v>22326</v>
      </c>
      <c r="O44" s="166">
        <f t="shared" ref="O44" si="369">+IF(N44="N/A","N/A",(N44-(N44*$D$1)))</f>
        <v>21209.7</v>
      </c>
      <c r="P44" s="166">
        <v>45000</v>
      </c>
      <c r="Q44" s="166">
        <f t="shared" ref="Q44:S44" si="370">+IF(P44="N/A","N/A",(P44-(P44*$D$1)))</f>
        <v>42750</v>
      </c>
      <c r="R44" s="166">
        <v>25363</v>
      </c>
      <c r="S44" s="166">
        <f t="shared" si="370"/>
        <v>24094.85</v>
      </c>
      <c r="T44" s="166">
        <v>22431</v>
      </c>
      <c r="U44" s="166">
        <f t="shared" ref="U44" si="371">+IF(T44="N/A","N/A",(T44-(T44*$D$1)))</f>
        <v>21309.45</v>
      </c>
      <c r="V44" s="166">
        <v>22338</v>
      </c>
      <c r="W44" s="166">
        <f t="shared" ref="W44" si="372">+IF(V44="N/A","N/A",(V44-(V44*$D$1)))</f>
        <v>21221.1</v>
      </c>
      <c r="X44" s="166">
        <v>37431</v>
      </c>
      <c r="Y44" s="166">
        <f t="shared" ref="Y44" si="373">+IF(X44="N/A","N/A",(X44-(X44*$D$1)))</f>
        <v>35559.449999999997</v>
      </c>
      <c r="Z44" s="166">
        <v>22931</v>
      </c>
      <c r="AA44" s="166">
        <f t="shared" ref="AA44" si="374">+IF(Z44="N/A","N/A",(Z44-(Z44*$D$1)))</f>
        <v>21784.45</v>
      </c>
      <c r="AB44" s="166">
        <v>36934</v>
      </c>
      <c r="AC44" s="166">
        <f t="shared" ref="AC44" si="375">+IF(AB44="N/A","N/A",(AB44-(AB44*$D$1)))</f>
        <v>35087.300000000003</v>
      </c>
      <c r="AD44" s="166">
        <v>36934</v>
      </c>
      <c r="AE44" s="166">
        <f t="shared" ref="AE44:AG44" si="376">+IF(AD44="N/A","N/A",(AD44-(AD44*$D$1)))</f>
        <v>35087.300000000003</v>
      </c>
      <c r="AF44" s="166">
        <v>21934</v>
      </c>
      <c r="AG44" s="166">
        <f t="shared" si="376"/>
        <v>20837.3</v>
      </c>
      <c r="AH44" s="166">
        <v>21932</v>
      </c>
      <c r="AI44" s="166">
        <f t="shared" ref="AI44" si="377">+IF(AH44="N/A","N/A",(AH44-(AH44*$D$1)))</f>
        <v>20835.400000000001</v>
      </c>
    </row>
    <row r="45" spans="1:35" ht="15.75" thickBot="1" x14ac:dyDescent="0.25">
      <c r="A45" s="143">
        <v>29</v>
      </c>
      <c r="B45" s="148" t="s">
        <v>479</v>
      </c>
      <c r="C45" s="150">
        <v>1</v>
      </c>
      <c r="D45" s="166">
        <v>40237</v>
      </c>
      <c r="E45" s="166">
        <f t="shared" si="0"/>
        <v>38225.15</v>
      </c>
      <c r="F45" s="166">
        <v>40442</v>
      </c>
      <c r="G45" s="166">
        <f t="shared" ref="G45" si="378">+IF(F45="N/A","N/A",(F45-(F45*$D$1)))</f>
        <v>38419.9</v>
      </c>
      <c r="H45" s="166">
        <v>40943</v>
      </c>
      <c r="I45" s="166">
        <f t="shared" ref="I45" si="379">+IF(H45="N/A","N/A",(H45-(H45*$D$1)))</f>
        <v>38895.85</v>
      </c>
      <c r="J45" s="166">
        <v>41606</v>
      </c>
      <c r="K45" s="166">
        <f t="shared" ref="K45" si="380">+IF(J45="N/A","N/A",(J45-(J45*$D$1)))</f>
        <v>39525.699999999997</v>
      </c>
      <c r="L45" s="166">
        <v>41875</v>
      </c>
      <c r="M45" s="166">
        <f t="shared" ref="M45" si="381">+IF(L45="N/A","N/A",(L45-(L45*$D$1)))</f>
        <v>39781.25</v>
      </c>
      <c r="N45" s="166">
        <v>41606</v>
      </c>
      <c r="O45" s="166">
        <f t="shared" ref="O45" si="382">+IF(N45="N/A","N/A",(N45-(N45*$D$1)))</f>
        <v>39525.699999999997</v>
      </c>
      <c r="P45" s="166">
        <v>76000</v>
      </c>
      <c r="Q45" s="166">
        <f t="shared" ref="Q45:S45" si="383">+IF(P45="N/A","N/A",(P45-(P45*$D$1)))</f>
        <v>72200</v>
      </c>
      <c r="R45" s="166">
        <v>43287</v>
      </c>
      <c r="S45" s="166">
        <f t="shared" si="383"/>
        <v>41122.65</v>
      </c>
      <c r="T45" s="166">
        <v>41748</v>
      </c>
      <c r="U45" s="166">
        <f t="shared" ref="U45" si="384">+IF(T45="N/A","N/A",(T45-(T45*$D$1)))</f>
        <v>39660.6</v>
      </c>
      <c r="V45" s="166">
        <v>40943</v>
      </c>
      <c r="W45" s="166">
        <f t="shared" ref="W45" si="385">+IF(V45="N/A","N/A",(V45-(V45*$D$1)))</f>
        <v>38895.85</v>
      </c>
      <c r="X45" s="166">
        <v>42248</v>
      </c>
      <c r="Y45" s="166">
        <f t="shared" ref="Y45" si="386">+IF(X45="N/A","N/A",(X45-(X45*$D$1)))</f>
        <v>40135.599999999999</v>
      </c>
      <c r="Z45" s="166">
        <v>42748</v>
      </c>
      <c r="AA45" s="166">
        <f t="shared" ref="AA45" si="387">+IF(Z45="N/A","N/A",(Z45-(Z45*$D$1)))</f>
        <v>40610.6</v>
      </c>
      <c r="AB45" s="166">
        <v>41574</v>
      </c>
      <c r="AC45" s="166">
        <f t="shared" ref="AC45" si="388">+IF(AB45="N/A","N/A",(AB45-(AB45*$D$1)))</f>
        <v>39495.300000000003</v>
      </c>
      <c r="AD45" s="166">
        <v>41574</v>
      </c>
      <c r="AE45" s="166">
        <f t="shared" ref="AE45:AG45" si="389">+IF(AD45="N/A","N/A",(AD45-(AD45*$D$1)))</f>
        <v>39495.300000000003</v>
      </c>
      <c r="AF45" s="166">
        <v>28574</v>
      </c>
      <c r="AG45" s="166">
        <f t="shared" si="389"/>
        <v>27145.3</v>
      </c>
      <c r="AH45" s="166">
        <v>28574</v>
      </c>
      <c r="AI45" s="166">
        <f t="shared" ref="AI45" si="390">+IF(AH45="N/A","N/A",(AH45-(AH45*$D$1)))</f>
        <v>27145.3</v>
      </c>
    </row>
    <row r="46" spans="1:35" ht="15.75" thickBot="1" x14ac:dyDescent="0.25">
      <c r="A46" s="143">
        <v>30</v>
      </c>
      <c r="B46" s="148" t="s">
        <v>480</v>
      </c>
      <c r="C46" s="150">
        <v>1</v>
      </c>
      <c r="D46" s="166">
        <v>37280</v>
      </c>
      <c r="E46" s="166">
        <f t="shared" si="0"/>
        <v>35416</v>
      </c>
      <c r="F46" s="166">
        <v>37673</v>
      </c>
      <c r="G46" s="166">
        <f t="shared" ref="G46" si="391">+IF(F46="N/A","N/A",(F46-(F46*$D$1)))</f>
        <v>35789.35</v>
      </c>
      <c r="H46" s="166">
        <v>37487</v>
      </c>
      <c r="I46" s="166">
        <f t="shared" ref="I46" si="392">+IF(H46="N/A","N/A",(H46-(H46*$D$1)))</f>
        <v>35612.65</v>
      </c>
      <c r="J46" s="166">
        <v>38751</v>
      </c>
      <c r="K46" s="166">
        <f t="shared" ref="K46" si="393">+IF(J46="N/A","N/A",(J46-(J46*$D$1)))</f>
        <v>36813.449999999997</v>
      </c>
      <c r="L46" s="166">
        <v>38311</v>
      </c>
      <c r="M46" s="166">
        <f t="shared" ref="M46" si="394">+IF(L46="N/A","N/A",(L46-(L46*$D$1)))</f>
        <v>36395.449999999997</v>
      </c>
      <c r="N46" s="166">
        <v>38751</v>
      </c>
      <c r="O46" s="166">
        <f t="shared" ref="O46" si="395">+IF(N46="N/A","N/A",(N46-(N46*$D$1)))</f>
        <v>36813.449999999997</v>
      </c>
      <c r="P46" s="166">
        <v>68000</v>
      </c>
      <c r="Q46" s="166">
        <f t="shared" ref="Q46:S46" si="396">+IF(P46="N/A","N/A",(P46-(P46*$D$1)))</f>
        <v>64600</v>
      </c>
      <c r="R46" s="166">
        <v>41224</v>
      </c>
      <c r="S46" s="166">
        <f t="shared" si="396"/>
        <v>39162.800000000003</v>
      </c>
      <c r="T46" s="166">
        <v>39023</v>
      </c>
      <c r="U46" s="166">
        <f t="shared" ref="U46" si="397">+IF(T46="N/A","N/A",(T46-(T46*$D$1)))</f>
        <v>37071.85</v>
      </c>
      <c r="V46" s="166">
        <v>37987</v>
      </c>
      <c r="W46" s="166">
        <f t="shared" ref="W46" si="398">+IF(V46="N/A","N/A",(V46-(V46*$D$1)))</f>
        <v>36087.65</v>
      </c>
      <c r="X46" s="166">
        <v>40023</v>
      </c>
      <c r="Y46" s="166">
        <f t="shared" ref="Y46" si="399">+IF(X46="N/A","N/A",(X46-(X46*$D$1)))</f>
        <v>38021.85</v>
      </c>
      <c r="Z46" s="166">
        <v>39523</v>
      </c>
      <c r="AA46" s="166">
        <f t="shared" ref="AA46" si="400">+IF(Z46="N/A","N/A",(Z46-(Z46*$D$1)))</f>
        <v>37546.85</v>
      </c>
      <c r="AB46" s="166">
        <v>38737</v>
      </c>
      <c r="AC46" s="166">
        <f t="shared" ref="AC46" si="401">+IF(AB46="N/A","N/A",(AB46-(AB46*$D$1)))</f>
        <v>36800.15</v>
      </c>
      <c r="AD46" s="166">
        <v>38737</v>
      </c>
      <c r="AE46" s="166">
        <f t="shared" ref="AE46:AG46" si="402">+IF(AD46="N/A","N/A",(AD46-(AD46*$D$1)))</f>
        <v>36800.15</v>
      </c>
      <c r="AF46" s="166">
        <v>48237</v>
      </c>
      <c r="AG46" s="166">
        <f t="shared" si="402"/>
        <v>45825.15</v>
      </c>
      <c r="AH46" s="166">
        <v>50255</v>
      </c>
      <c r="AI46" s="166">
        <f t="shared" ref="AI46" si="403">+IF(AH46="N/A","N/A",(AH46-(AH46*$D$1)))</f>
        <v>47742.25</v>
      </c>
    </row>
    <row r="47" spans="1:35" ht="15.75" thickBot="1" x14ac:dyDescent="0.25">
      <c r="A47" s="133">
        <v>31</v>
      </c>
      <c r="B47" s="148" t="s">
        <v>481</v>
      </c>
      <c r="C47" s="150">
        <v>1</v>
      </c>
      <c r="D47" s="166">
        <v>34404</v>
      </c>
      <c r="E47" s="166">
        <f t="shared" si="0"/>
        <v>32683.8</v>
      </c>
      <c r="F47" s="166">
        <v>34635</v>
      </c>
      <c r="G47" s="166">
        <f t="shared" ref="G47" si="404">+IF(F47="N/A","N/A",(F47-(F47*$D$1)))</f>
        <v>32903.25</v>
      </c>
      <c r="H47" s="166">
        <v>35523</v>
      </c>
      <c r="I47" s="166">
        <f t="shared" ref="I47" si="405">+IF(H47="N/A","N/A",(H47-(H47*$D$1)))</f>
        <v>33746.85</v>
      </c>
      <c r="J47" s="166">
        <v>36267</v>
      </c>
      <c r="K47" s="166">
        <f t="shared" ref="K47" si="406">+IF(J47="N/A","N/A",(J47-(J47*$D$1)))</f>
        <v>34453.65</v>
      </c>
      <c r="L47" s="166">
        <v>36508</v>
      </c>
      <c r="M47" s="166">
        <f t="shared" ref="M47" si="407">+IF(L47="N/A","N/A",(L47-(L47*$D$1)))</f>
        <v>34682.6</v>
      </c>
      <c r="N47" s="166">
        <v>36267</v>
      </c>
      <c r="O47" s="166">
        <f t="shared" ref="O47" si="408">+IF(N47="N/A","N/A",(N47-(N47*$D$1)))</f>
        <v>34453.65</v>
      </c>
      <c r="P47" s="166">
        <v>67000</v>
      </c>
      <c r="Q47" s="166">
        <f t="shared" ref="Q47:S47" si="409">+IF(P47="N/A","N/A",(P47-(P47*$D$1)))</f>
        <v>63650</v>
      </c>
      <c r="R47" s="166">
        <v>42366</v>
      </c>
      <c r="S47" s="166">
        <f t="shared" si="409"/>
        <v>40247.699999999997</v>
      </c>
      <c r="T47" s="166">
        <v>36428</v>
      </c>
      <c r="U47" s="166">
        <f t="shared" ref="U47" si="410">+IF(T47="N/A","N/A",(T47-(T47*$D$1)))</f>
        <v>34606.6</v>
      </c>
      <c r="V47" s="166">
        <v>36023</v>
      </c>
      <c r="W47" s="166">
        <f t="shared" ref="W47" si="411">+IF(V47="N/A","N/A",(V47-(V47*$D$1)))</f>
        <v>34221.85</v>
      </c>
      <c r="X47" s="166">
        <v>44428</v>
      </c>
      <c r="Y47" s="166">
        <f t="shared" ref="Y47" si="412">+IF(X47="N/A","N/A",(X47-(X47*$D$1)))</f>
        <v>42206.6</v>
      </c>
      <c r="Z47" s="166">
        <v>37428</v>
      </c>
      <c r="AA47" s="166">
        <f t="shared" ref="AA47" si="413">+IF(Z47="N/A","N/A",(Z47-(Z47*$D$1)))</f>
        <v>35556.6</v>
      </c>
      <c r="AB47" s="166">
        <v>43671</v>
      </c>
      <c r="AC47" s="166">
        <f t="shared" ref="AC47" si="414">+IF(AB47="N/A","N/A",(AB47-(AB47*$D$1)))</f>
        <v>41487.449999999997</v>
      </c>
      <c r="AD47" s="166">
        <v>45788</v>
      </c>
      <c r="AE47" s="166">
        <f t="shared" ref="AE47:AG47" si="415">+IF(AD47="N/A","N/A",(AD47-(AD47*$D$1)))</f>
        <v>43498.6</v>
      </c>
      <c r="AF47" s="166">
        <v>52671</v>
      </c>
      <c r="AG47" s="166">
        <f t="shared" si="415"/>
        <v>50037.45</v>
      </c>
      <c r="AH47" s="166">
        <v>54788</v>
      </c>
      <c r="AI47" s="166">
        <f t="shared" ref="AI47" si="416">+IF(AH47="N/A","N/A",(AH47-(AH47*$D$1)))</f>
        <v>52048.6</v>
      </c>
    </row>
    <row r="48" spans="1:35" ht="15.75" thickBot="1" x14ac:dyDescent="0.25">
      <c r="A48" s="143">
        <v>32</v>
      </c>
      <c r="B48" s="148" t="s">
        <v>525</v>
      </c>
      <c r="C48" s="150">
        <v>1</v>
      </c>
      <c r="D48" s="166">
        <v>42218</v>
      </c>
      <c r="E48" s="166">
        <f t="shared" si="0"/>
        <v>40107.1</v>
      </c>
      <c r="F48" s="166">
        <v>42582</v>
      </c>
      <c r="G48" s="166">
        <f t="shared" ref="G48" si="417">+IF(F48="N/A","N/A",(F48-(F48*$D$1)))</f>
        <v>40452.9</v>
      </c>
      <c r="H48" s="166">
        <v>43337</v>
      </c>
      <c r="I48" s="166">
        <f t="shared" ref="I48" si="418">+IF(H48="N/A","N/A",(H48-(H48*$D$1)))</f>
        <v>41170.15</v>
      </c>
      <c r="J48" s="166">
        <v>44511</v>
      </c>
      <c r="K48" s="166">
        <f t="shared" ref="K48" si="419">+IF(J48="N/A","N/A",(J48-(J48*$D$1)))</f>
        <v>42285.45</v>
      </c>
      <c r="L48" s="166">
        <v>44102</v>
      </c>
      <c r="M48" s="166">
        <f t="shared" ref="M48" si="420">+IF(L48="N/A","N/A",(L48-(L48*$D$1)))</f>
        <v>41896.9</v>
      </c>
      <c r="N48" s="166">
        <v>44511</v>
      </c>
      <c r="O48" s="166">
        <f t="shared" ref="O48" si="421">+IF(N48="N/A","N/A",(N48-(N48*$D$1)))</f>
        <v>42285.45</v>
      </c>
      <c r="P48" s="166">
        <v>72000</v>
      </c>
      <c r="Q48" s="166">
        <f t="shared" ref="Q48:S48" si="422">+IF(P48="N/A","N/A",(P48-(P48*$D$1)))</f>
        <v>68400</v>
      </c>
      <c r="R48" s="166">
        <v>47841</v>
      </c>
      <c r="S48" s="166">
        <f t="shared" si="422"/>
        <v>45448.95</v>
      </c>
      <c r="T48" s="166">
        <v>44764</v>
      </c>
      <c r="U48" s="166">
        <f t="shared" ref="U48" si="423">+IF(T48="N/A","N/A",(T48-(T48*$D$1)))</f>
        <v>42525.8</v>
      </c>
      <c r="V48" s="166">
        <v>43337</v>
      </c>
      <c r="W48" s="166">
        <f t="shared" ref="W48" si="424">+IF(V48="N/A","N/A",(V48-(V48*$D$1)))</f>
        <v>41170.15</v>
      </c>
      <c r="X48" s="166">
        <v>46264</v>
      </c>
      <c r="Y48" s="166">
        <f t="shared" ref="Y48" si="425">+IF(X48="N/A","N/A",(X48-(X48*$D$1)))</f>
        <v>43950.8</v>
      </c>
      <c r="Z48" s="166">
        <v>44764</v>
      </c>
      <c r="AA48" s="166">
        <f t="shared" ref="AA48" si="426">+IF(Z48="N/A","N/A",(Z48-(Z48*$D$1)))</f>
        <v>42525.8</v>
      </c>
      <c r="AB48" s="166">
        <v>45069</v>
      </c>
      <c r="AC48" s="166">
        <f t="shared" ref="AC48" si="427">+IF(AB48="N/A","N/A",(AB48-(AB48*$D$1)))</f>
        <v>42815.55</v>
      </c>
      <c r="AD48" s="166">
        <v>45069</v>
      </c>
      <c r="AE48" s="166">
        <f t="shared" ref="AE48:AG48" si="428">+IF(AD48="N/A","N/A",(AD48-(AD48*$D$1)))</f>
        <v>42815.55</v>
      </c>
      <c r="AF48" s="166">
        <v>47819</v>
      </c>
      <c r="AG48" s="166">
        <f t="shared" si="428"/>
        <v>45428.05</v>
      </c>
      <c r="AH48" s="166">
        <v>46005</v>
      </c>
      <c r="AI48" s="166">
        <f t="shared" ref="AI48" si="429">+IF(AH48="N/A","N/A",(AH48-(AH48*$D$1)))</f>
        <v>43704.75</v>
      </c>
    </row>
    <row r="49" spans="1:435" ht="15.75" thickBot="1" x14ac:dyDescent="0.25">
      <c r="A49" s="133">
        <v>33</v>
      </c>
      <c r="B49" s="148" t="s">
        <v>482</v>
      </c>
      <c r="C49" s="150">
        <v>1</v>
      </c>
      <c r="D49" s="166">
        <v>41235</v>
      </c>
      <c r="E49" s="166">
        <f t="shared" si="0"/>
        <v>39173.25</v>
      </c>
      <c r="F49" s="166">
        <v>41444</v>
      </c>
      <c r="G49" s="166">
        <f t="shared" ref="G49" si="430">+IF(F49="N/A","N/A",(F49-(F49*$D$1)))</f>
        <v>39371.800000000003</v>
      </c>
      <c r="H49" s="166">
        <v>41735</v>
      </c>
      <c r="I49" s="166">
        <f t="shared" ref="I49" si="431">+IF(H49="N/A","N/A",(H49-(H49*$D$1)))</f>
        <v>39648.25</v>
      </c>
      <c r="J49" s="166">
        <v>42407</v>
      </c>
      <c r="K49" s="166">
        <f t="shared" ref="K49" si="432">+IF(J49="N/A","N/A",(J49-(J49*$D$1)))</f>
        <v>40286.65</v>
      </c>
      <c r="L49" s="166">
        <v>42673</v>
      </c>
      <c r="M49" s="166">
        <f t="shared" ref="M49" si="433">+IF(L49="N/A","N/A",(L49-(L49*$D$1)))</f>
        <v>40539.35</v>
      </c>
      <c r="N49" s="166">
        <v>42407</v>
      </c>
      <c r="O49" s="166">
        <f t="shared" ref="O49" si="434">+IF(N49="N/A","N/A",(N49-(N49*$D$1)))</f>
        <v>40286.65</v>
      </c>
      <c r="P49" s="166">
        <v>80000</v>
      </c>
      <c r="Q49" s="166">
        <f t="shared" ref="Q49:S49" si="435">+IF(P49="N/A","N/A",(P49-(P49*$D$1)))</f>
        <v>76000</v>
      </c>
      <c r="R49" s="166">
        <v>44380</v>
      </c>
      <c r="S49" s="166">
        <f t="shared" si="435"/>
        <v>42161</v>
      </c>
      <c r="T49" s="166">
        <v>42552</v>
      </c>
      <c r="U49" s="166">
        <f t="shared" ref="U49" si="436">+IF(T49="N/A","N/A",(T49-(T49*$D$1)))</f>
        <v>40424.400000000001</v>
      </c>
      <c r="V49" s="166">
        <v>41735</v>
      </c>
      <c r="W49" s="166">
        <f t="shared" ref="W49" si="437">+IF(V49="N/A","N/A",(V49-(V49*$D$1)))</f>
        <v>39648.25</v>
      </c>
      <c r="X49" s="166">
        <v>44052</v>
      </c>
      <c r="Y49" s="166">
        <f t="shared" ref="Y49" si="438">+IF(X49="N/A","N/A",(X49-(X49*$D$1)))</f>
        <v>41849.4</v>
      </c>
      <c r="Z49" s="166">
        <v>43552</v>
      </c>
      <c r="AA49" s="166">
        <f t="shared" ref="AA49" si="439">+IF(Z49="N/A","N/A",(Z49-(Z49*$D$1)))</f>
        <v>41374.400000000001</v>
      </c>
      <c r="AB49" s="166">
        <v>43436</v>
      </c>
      <c r="AC49" s="166">
        <f t="shared" ref="AC49" si="440">+IF(AB49="N/A","N/A",(AB49-(AB49*$D$1)))</f>
        <v>41264.199999999997</v>
      </c>
      <c r="AD49" s="166">
        <v>43702</v>
      </c>
      <c r="AE49" s="166">
        <f t="shared" ref="AE49:AG49" si="441">+IF(AD49="N/A","N/A",(AD49-(AD49*$D$1)))</f>
        <v>41516.9</v>
      </c>
      <c r="AF49" s="166">
        <v>35368</v>
      </c>
      <c r="AG49" s="166">
        <f t="shared" si="441"/>
        <v>33599.599999999999</v>
      </c>
      <c r="AH49" s="166">
        <v>35702</v>
      </c>
      <c r="AI49" s="166">
        <f t="shared" ref="AI49" si="442">+IF(AH49="N/A","N/A",(AH49-(AH49*$D$1)))</f>
        <v>33916.9</v>
      </c>
    </row>
    <row r="50" spans="1:435" ht="15.75" thickBot="1" x14ac:dyDescent="0.25">
      <c r="A50" s="143">
        <v>34</v>
      </c>
      <c r="B50" s="148" t="s">
        <v>483</v>
      </c>
      <c r="C50" s="150">
        <v>1</v>
      </c>
      <c r="D50" s="166">
        <v>24756</v>
      </c>
      <c r="E50" s="166">
        <f t="shared" si="0"/>
        <v>23518.2</v>
      </c>
      <c r="F50" s="166">
        <v>24759</v>
      </c>
      <c r="G50" s="166">
        <f t="shared" ref="G50" si="443">+IF(F50="N/A","N/A",(F50-(F50*$D$1)))</f>
        <v>23521.05</v>
      </c>
      <c r="H50" s="166">
        <v>25259</v>
      </c>
      <c r="I50" s="166">
        <f t="shared" ref="I50" si="444">+IF(H50="N/A","N/A",(H50-(H50*$D$1)))</f>
        <v>23996.05</v>
      </c>
      <c r="J50" s="166">
        <v>25259</v>
      </c>
      <c r="K50" s="166">
        <f t="shared" ref="K50" si="445">+IF(J50="N/A","N/A",(J50-(J50*$D$1)))</f>
        <v>23996.05</v>
      </c>
      <c r="L50" s="166">
        <v>25259</v>
      </c>
      <c r="M50" s="166">
        <f t="shared" ref="M50" si="446">+IF(L50="N/A","N/A",(L50-(L50*$D$1)))</f>
        <v>23996.05</v>
      </c>
      <c r="N50" s="166">
        <v>25259</v>
      </c>
      <c r="O50" s="166">
        <f t="shared" ref="O50" si="447">+IF(N50="N/A","N/A",(N50-(N50*$D$1)))</f>
        <v>23996.05</v>
      </c>
      <c r="P50" s="166">
        <v>56000</v>
      </c>
      <c r="Q50" s="166">
        <f t="shared" ref="Q50:S50" si="448">+IF(P50="N/A","N/A",(P50-(P50*$D$1)))</f>
        <v>53200</v>
      </c>
      <c r="R50" s="166">
        <v>28965</v>
      </c>
      <c r="S50" s="166">
        <f t="shared" si="448"/>
        <v>27516.75</v>
      </c>
      <c r="T50" s="166">
        <v>25259</v>
      </c>
      <c r="U50" s="166">
        <f t="shared" ref="U50" si="449">+IF(T50="N/A","N/A",(T50-(T50*$D$1)))</f>
        <v>23996.05</v>
      </c>
      <c r="V50" s="166">
        <v>25259</v>
      </c>
      <c r="W50" s="166">
        <f t="shared" ref="W50" si="450">+IF(V50="N/A","N/A",(V50-(V50*$D$1)))</f>
        <v>23996.05</v>
      </c>
      <c r="X50" s="166">
        <v>30259</v>
      </c>
      <c r="Y50" s="166">
        <f t="shared" ref="Y50" si="451">+IF(X50="N/A","N/A",(X50-(X50*$D$1)))</f>
        <v>28746.05</v>
      </c>
      <c r="Z50" s="166">
        <v>25259</v>
      </c>
      <c r="AA50" s="166">
        <f t="shared" ref="AA50" si="452">+IF(Z50="N/A","N/A",(Z50-(Z50*$D$1)))</f>
        <v>23996.05</v>
      </c>
      <c r="AB50" s="166">
        <v>30259</v>
      </c>
      <c r="AC50" s="166">
        <f t="shared" ref="AC50" si="453">+IF(AB50="N/A","N/A",(AB50-(AB50*$D$1)))</f>
        <v>28746.05</v>
      </c>
      <c r="AD50" s="166">
        <v>30259</v>
      </c>
      <c r="AE50" s="166">
        <f t="shared" ref="AE50:AG50" si="454">+IF(AD50="N/A","N/A",(AD50-(AD50*$D$1)))</f>
        <v>28746.05</v>
      </c>
      <c r="AF50" s="166">
        <v>43259</v>
      </c>
      <c r="AG50" s="166">
        <f t="shared" si="454"/>
        <v>41096.050000000003</v>
      </c>
      <c r="AH50" s="166">
        <v>43259</v>
      </c>
      <c r="AI50" s="166">
        <f t="shared" ref="AI50" si="455">+IF(AH50="N/A","N/A",(AH50-(AH50*$D$1)))</f>
        <v>41096.050000000003</v>
      </c>
    </row>
    <row r="51" spans="1:435" ht="15.75" thickBot="1" x14ac:dyDescent="0.25">
      <c r="A51" s="133">
        <v>35</v>
      </c>
      <c r="B51" s="148" t="s">
        <v>484</v>
      </c>
      <c r="C51" s="150">
        <v>1</v>
      </c>
      <c r="D51" s="166">
        <v>46748</v>
      </c>
      <c r="E51" s="166">
        <f t="shared" si="0"/>
        <v>44410.6</v>
      </c>
      <c r="F51" s="166">
        <v>46994</v>
      </c>
      <c r="G51" s="166">
        <f t="shared" ref="G51" si="456">+IF(F51="N/A","N/A",(F51-(F51*$D$1)))</f>
        <v>44644.3</v>
      </c>
      <c r="H51" s="166">
        <v>47248</v>
      </c>
      <c r="I51" s="166">
        <f t="shared" ref="I51" si="457">+IF(H51="N/A","N/A",(H51-(H51*$D$1)))</f>
        <v>44885.599999999999</v>
      </c>
      <c r="J51" s="166">
        <v>48041</v>
      </c>
      <c r="K51" s="166">
        <f t="shared" ref="K51" si="458">+IF(J51="N/A","N/A",(J51-(J51*$D$1)))</f>
        <v>45638.95</v>
      </c>
      <c r="L51" s="166">
        <v>48265</v>
      </c>
      <c r="M51" s="166">
        <f t="shared" ref="M51" si="459">+IF(L51="N/A","N/A",(L51-(L51*$D$1)))</f>
        <v>45851.75</v>
      </c>
      <c r="N51" s="166">
        <v>48041</v>
      </c>
      <c r="O51" s="166">
        <f t="shared" ref="O51" si="460">+IF(N51="N/A","N/A",(N51-(N51*$D$1)))</f>
        <v>45638.95</v>
      </c>
      <c r="P51" s="166">
        <v>95000</v>
      </c>
      <c r="Q51" s="166">
        <f t="shared" ref="Q51:S51" si="461">+IF(P51="N/A","N/A",(P51-(P51*$D$1)))</f>
        <v>90250</v>
      </c>
      <c r="R51" s="166">
        <v>54194</v>
      </c>
      <c r="S51" s="166">
        <f t="shared" si="461"/>
        <v>51484.3</v>
      </c>
      <c r="T51" s="166">
        <v>48212</v>
      </c>
      <c r="U51" s="166">
        <f t="shared" ref="U51" si="462">+IF(T51="N/A","N/A",(T51-(T51*$D$1)))</f>
        <v>45801.4</v>
      </c>
      <c r="V51" s="166">
        <v>47248</v>
      </c>
      <c r="W51" s="166">
        <f t="shared" ref="W51" si="463">+IF(V51="N/A","N/A",(V51-(V51*$D$1)))</f>
        <v>44885.599999999999</v>
      </c>
      <c r="X51" s="166">
        <v>51212</v>
      </c>
      <c r="Y51" s="166">
        <f t="shared" ref="Y51" si="464">+IF(X51="N/A","N/A",(X51-(X51*$D$1)))</f>
        <v>48651.4</v>
      </c>
      <c r="Z51" s="166">
        <v>49212</v>
      </c>
      <c r="AA51" s="166">
        <f t="shared" ref="AA51" si="465">+IF(Z51="N/A","N/A",(Z51-(Z51*$D$1)))</f>
        <v>46751.4</v>
      </c>
      <c r="AB51" s="166">
        <v>50405</v>
      </c>
      <c r="AC51" s="166">
        <f t="shared" ref="AC51" si="466">+IF(AB51="N/A","N/A",(AB51-(AB51*$D$1)))</f>
        <v>47884.75</v>
      </c>
      <c r="AD51" s="166">
        <v>50585</v>
      </c>
      <c r="AE51" s="166">
        <f t="shared" ref="AE51:AG51" si="467">+IF(AD51="N/A","N/A",(AD51-(AD51*$D$1)))</f>
        <v>48055.75</v>
      </c>
      <c r="AF51" s="166">
        <v>44727</v>
      </c>
      <c r="AG51" s="166">
        <f t="shared" si="467"/>
        <v>42490.65</v>
      </c>
      <c r="AH51" s="166">
        <v>48795</v>
      </c>
      <c r="AI51" s="166">
        <f t="shared" ref="AI51" si="468">+IF(AH51="N/A","N/A",(AH51-(AH51*$D$1)))</f>
        <v>46355.25</v>
      </c>
    </row>
    <row r="52" spans="1:435" ht="15.75" thickBot="1" x14ac:dyDescent="0.25">
      <c r="A52" s="143">
        <v>36</v>
      </c>
      <c r="B52" s="148" t="s">
        <v>485</v>
      </c>
      <c r="C52" s="150">
        <v>1</v>
      </c>
      <c r="D52" s="166">
        <v>50603</v>
      </c>
      <c r="E52" s="166">
        <f t="shared" si="0"/>
        <v>48072.85</v>
      </c>
      <c r="F52" s="166">
        <v>51354</v>
      </c>
      <c r="G52" s="166">
        <f t="shared" ref="G52" si="469">+IF(F52="N/A","N/A",(F52-(F52*$D$1)))</f>
        <v>48786.3</v>
      </c>
      <c r="H52" s="166">
        <v>51929</v>
      </c>
      <c r="I52" s="166">
        <f t="shared" ref="I52" si="470">+IF(H52="N/A","N/A",(H52-(H52*$D$1)))</f>
        <v>49332.55</v>
      </c>
      <c r="J52" s="166">
        <v>54347</v>
      </c>
      <c r="K52" s="166">
        <f t="shared" ref="K52" si="471">+IF(J52="N/A","N/A",(J52-(J52*$D$1)))</f>
        <v>51629.65</v>
      </c>
      <c r="L52" s="166">
        <v>55506</v>
      </c>
      <c r="M52" s="166">
        <f t="shared" ref="M52" si="472">+IF(L52="N/A","N/A",(L52-(L52*$D$1)))</f>
        <v>52730.7</v>
      </c>
      <c r="N52" s="166">
        <v>54347</v>
      </c>
      <c r="O52" s="166">
        <f t="shared" ref="O52" si="473">+IF(N52="N/A","N/A",(N52-(N52*$D$1)))</f>
        <v>51629.65</v>
      </c>
      <c r="P52" s="166">
        <v>93000</v>
      </c>
      <c r="Q52" s="166">
        <f t="shared" ref="Q52:S52" si="474">+IF(P52="N/A","N/A",(P52-(P52*$D$1)))</f>
        <v>88350</v>
      </c>
      <c r="R52" s="166">
        <v>54712</v>
      </c>
      <c r="S52" s="166">
        <f t="shared" si="474"/>
        <v>51976.4</v>
      </c>
      <c r="T52" s="166">
        <v>54869</v>
      </c>
      <c r="U52" s="166">
        <f t="shared" ref="U52" si="475">+IF(T52="N/A","N/A",(T52-(T52*$D$1)))</f>
        <v>52125.55</v>
      </c>
      <c r="V52" s="166">
        <v>52929</v>
      </c>
      <c r="W52" s="166">
        <f t="shared" ref="W52" si="476">+IF(V52="N/A","N/A",(V52-(V52*$D$1)))</f>
        <v>50282.55</v>
      </c>
      <c r="X52" s="166">
        <v>59369</v>
      </c>
      <c r="Y52" s="166">
        <f t="shared" ref="Y52" si="477">+IF(X52="N/A","N/A",(X52-(X52*$D$1)))</f>
        <v>56400.55</v>
      </c>
      <c r="Z52" s="166">
        <v>55869</v>
      </c>
      <c r="AA52" s="166">
        <f t="shared" ref="AA52" si="478">+IF(Z52="N/A","N/A",(Z52-(Z52*$D$1)))</f>
        <v>53075.55</v>
      </c>
      <c r="AB52" s="166">
        <v>56908</v>
      </c>
      <c r="AC52" s="166">
        <f t="shared" ref="AC52" si="479">+IF(AB52="N/A","N/A",(AB52-(AB52*$D$1)))</f>
        <v>54062.6</v>
      </c>
      <c r="AD52" s="166">
        <v>56908</v>
      </c>
      <c r="AE52" s="166">
        <f t="shared" ref="AE52:AG52" si="480">+IF(AD52="N/A","N/A",(AD52-(AD52*$D$1)))</f>
        <v>54062.6</v>
      </c>
      <c r="AF52" s="166">
        <v>52908</v>
      </c>
      <c r="AG52" s="166">
        <f t="shared" si="480"/>
        <v>50262.6</v>
      </c>
      <c r="AH52" s="166">
        <v>52908</v>
      </c>
      <c r="AI52" s="166">
        <f t="shared" ref="AI52" si="481">+IF(AH52="N/A","N/A",(AH52-(AH52*$D$1)))</f>
        <v>50262.6</v>
      </c>
    </row>
    <row r="53" spans="1:435" ht="15" x14ac:dyDescent="0.2">
      <c r="A53" s="146">
        <v>37</v>
      </c>
      <c r="B53" s="148" t="s">
        <v>486</v>
      </c>
      <c r="C53" s="152">
        <v>1</v>
      </c>
      <c r="D53" s="166">
        <v>111057</v>
      </c>
      <c r="E53" s="166">
        <f t="shared" si="0"/>
        <v>105504.15</v>
      </c>
      <c r="F53" s="166">
        <v>187000</v>
      </c>
      <c r="G53" s="166">
        <f t="shared" ref="G53" si="482">+IF(F53="N/A","N/A",(F53-(F53*$D$1)))</f>
        <v>177650</v>
      </c>
      <c r="H53" s="166">
        <v>113557</v>
      </c>
      <c r="I53" s="166">
        <f t="shared" ref="I53" si="483">+IF(H53="N/A","N/A",(H53-(H53*$D$1)))</f>
        <v>107879.15</v>
      </c>
      <c r="J53" s="166">
        <v>116922</v>
      </c>
      <c r="K53" s="166">
        <f t="shared" ref="K53" si="484">+IF(J53="N/A","N/A",(J53-(J53*$D$1)))</f>
        <v>111075.9</v>
      </c>
      <c r="L53" s="166">
        <v>115773</v>
      </c>
      <c r="M53" s="166">
        <f t="shared" ref="M53" si="485">+IF(L53="N/A","N/A",(L53-(L53*$D$1)))</f>
        <v>109984.35</v>
      </c>
      <c r="N53" s="166">
        <v>115422</v>
      </c>
      <c r="O53" s="166">
        <f t="shared" ref="O53" si="486">+IF(N53="N/A","N/A",(N53-(N53*$D$1)))</f>
        <v>109650.9</v>
      </c>
      <c r="P53" s="166">
        <v>199000</v>
      </c>
      <c r="Q53" s="166">
        <f t="shared" ref="Q53:S53" si="487">+IF(P53="N/A","N/A",(P53-(P53*$D$1)))</f>
        <v>189050</v>
      </c>
      <c r="R53" s="166">
        <v>119392</v>
      </c>
      <c r="S53" s="166">
        <f t="shared" si="487"/>
        <v>113422.39999999999</v>
      </c>
      <c r="T53" s="166">
        <v>119825</v>
      </c>
      <c r="U53" s="166">
        <f t="shared" ref="U53" si="488">+IF(T53="N/A","N/A",(T53-(T53*$D$1)))</f>
        <v>113833.75</v>
      </c>
      <c r="V53" s="166">
        <v>115557</v>
      </c>
      <c r="W53" s="166">
        <f t="shared" ref="W53" si="489">+IF(V53="N/A","N/A",(V53-(V53*$D$1)))</f>
        <v>109779.15</v>
      </c>
      <c r="X53" s="166">
        <v>129825</v>
      </c>
      <c r="Y53" s="166">
        <f t="shared" ref="Y53" si="490">+IF(X53="N/A","N/A",(X53-(X53*$D$1)))</f>
        <v>123333.75</v>
      </c>
      <c r="Z53" s="166">
        <v>119825</v>
      </c>
      <c r="AA53" s="166">
        <f t="shared" ref="AA53" si="491">+IF(Z53="N/A","N/A",(Z53-(Z53*$D$1)))</f>
        <v>113833.75</v>
      </c>
      <c r="AB53" s="166">
        <v>27218</v>
      </c>
      <c r="AC53" s="166">
        <f t="shared" ref="AC53" si="492">+IF(AB53="N/A","N/A",(AB53-(AB53*$D$1)))</f>
        <v>25857.1</v>
      </c>
      <c r="AD53" s="166">
        <v>27575</v>
      </c>
      <c r="AE53" s="166">
        <f t="shared" ref="AE53:AG53" si="493">+IF(AD53="N/A","N/A",(AD53-(AD53*$D$1)))</f>
        <v>26196.25</v>
      </c>
      <c r="AF53" s="166">
        <v>116424</v>
      </c>
      <c r="AG53" s="166">
        <f t="shared" si="493"/>
        <v>110602.8</v>
      </c>
      <c r="AH53" s="166">
        <v>117400</v>
      </c>
      <c r="AI53" s="166">
        <f t="shared" ref="AI53" si="494">+IF(AH53="N/A","N/A",(AH53-(AH53*$D$1)))</f>
        <v>111530</v>
      </c>
    </row>
    <row r="54" spans="1:435" s="47" customFormat="1" ht="16.5" thickBot="1" x14ac:dyDescent="0.25">
      <c r="A54" s="153"/>
      <c r="B54" s="154" t="s">
        <v>145</v>
      </c>
      <c r="C54" s="155"/>
      <c r="D54" s="156">
        <v>1792462</v>
      </c>
      <c r="E54" s="156">
        <f>SUM(E12:E53)</f>
        <v>1702838.9</v>
      </c>
      <c r="F54" s="156">
        <f t="shared" ref="F54:AI54" si="495">SUM(F12:F53)</f>
        <v>1880923</v>
      </c>
      <c r="G54" s="156">
        <f t="shared" si="495"/>
        <v>1786876.8500000003</v>
      </c>
      <c r="H54" s="156">
        <f t="shared" si="495"/>
        <v>1719281</v>
      </c>
      <c r="I54" s="156">
        <f t="shared" si="495"/>
        <v>1633316.95</v>
      </c>
      <c r="J54" s="156">
        <f t="shared" si="495"/>
        <v>1329920</v>
      </c>
      <c r="K54" s="156">
        <f t="shared" si="495"/>
        <v>1263423.9999999995</v>
      </c>
      <c r="L54" s="156">
        <f t="shared" si="495"/>
        <v>1918505</v>
      </c>
      <c r="M54" s="156">
        <f t="shared" si="495"/>
        <v>1822579.75</v>
      </c>
      <c r="N54" s="156">
        <f t="shared" si="495"/>
        <v>1749850</v>
      </c>
      <c r="O54" s="156">
        <f t="shared" si="495"/>
        <v>1662357.4999999993</v>
      </c>
      <c r="P54" s="156">
        <f t="shared" si="495"/>
        <v>3520000</v>
      </c>
      <c r="Q54" s="156">
        <f t="shared" si="495"/>
        <v>3344000</v>
      </c>
      <c r="R54" s="156">
        <f t="shared" si="495"/>
        <v>1913139</v>
      </c>
      <c r="S54" s="156">
        <f t="shared" si="495"/>
        <v>1817482.0499999998</v>
      </c>
      <c r="T54" s="156">
        <f t="shared" si="495"/>
        <v>1769965</v>
      </c>
      <c r="U54" s="156">
        <f t="shared" si="495"/>
        <v>1681466.7500000002</v>
      </c>
      <c r="V54" s="156">
        <f t="shared" si="495"/>
        <v>1948107</v>
      </c>
      <c r="W54" s="156">
        <f t="shared" si="495"/>
        <v>1850701.6499999997</v>
      </c>
      <c r="X54" s="156">
        <f t="shared" si="495"/>
        <v>2107603</v>
      </c>
      <c r="Y54" s="156">
        <f t="shared" si="495"/>
        <v>2002222.8500000003</v>
      </c>
      <c r="Z54" s="156">
        <f t="shared" si="495"/>
        <v>1787150</v>
      </c>
      <c r="AA54" s="156">
        <f t="shared" si="495"/>
        <v>1697792.5000000002</v>
      </c>
      <c r="AB54" s="156">
        <f t="shared" si="495"/>
        <v>2041780</v>
      </c>
      <c r="AC54" s="156">
        <f t="shared" si="495"/>
        <v>1939691.0000000002</v>
      </c>
      <c r="AD54" s="156">
        <f t="shared" si="495"/>
        <v>2047520</v>
      </c>
      <c r="AE54" s="156">
        <f t="shared" si="495"/>
        <v>1945144.0000000002</v>
      </c>
      <c r="AF54" s="156">
        <f t="shared" si="495"/>
        <v>2027120</v>
      </c>
      <c r="AG54" s="156">
        <f>SUM(AG12:AG53)</f>
        <v>1925764.0000000005</v>
      </c>
      <c r="AH54" s="156">
        <f t="shared" si="495"/>
        <v>2056945</v>
      </c>
      <c r="AI54" s="156">
        <f t="shared" si="495"/>
        <v>1954097.75</v>
      </c>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c r="NX54" s="1"/>
      <c r="NY54" s="1"/>
      <c r="NZ54" s="1"/>
      <c r="OA54" s="1"/>
      <c r="OB54" s="1"/>
      <c r="OC54" s="1"/>
      <c r="OD54" s="1"/>
      <c r="OE54" s="1"/>
      <c r="OF54" s="1"/>
      <c r="OG54" s="1"/>
      <c r="OH54" s="1"/>
      <c r="OI54" s="1"/>
      <c r="OJ54" s="1"/>
      <c r="OK54" s="1"/>
      <c r="OL54" s="1"/>
      <c r="OM54" s="1"/>
      <c r="ON54" s="1"/>
      <c r="OO54" s="1"/>
      <c r="OP54" s="1"/>
      <c r="OQ54" s="1"/>
      <c r="OR54" s="1"/>
      <c r="OS54" s="1"/>
      <c r="OT54" s="1"/>
      <c r="OU54" s="1"/>
      <c r="OV54" s="1"/>
      <c r="OW54" s="1"/>
      <c r="OX54" s="1"/>
      <c r="OY54" s="1"/>
      <c r="OZ54" s="1"/>
      <c r="PA54" s="1"/>
      <c r="PB54" s="1"/>
      <c r="PC54" s="1"/>
      <c r="PD54" s="1"/>
      <c r="PE54" s="1"/>
      <c r="PF54" s="1"/>
      <c r="PG54" s="1"/>
      <c r="PH54" s="1"/>
      <c r="PI54" s="1"/>
      <c r="PJ54" s="1"/>
      <c r="PK54" s="1"/>
      <c r="PL54" s="1"/>
      <c r="PM54" s="1"/>
      <c r="PN54" s="1"/>
      <c r="PO54" s="1"/>
      <c r="PP54" s="1"/>
      <c r="PQ54" s="1"/>
      <c r="PR54" s="1"/>
      <c r="PS54" s="1"/>
    </row>
    <row r="55" spans="1:435" ht="13.5" thickBot="1" x14ac:dyDescent="0.25"/>
    <row r="56" spans="1:435" ht="13.5" thickBot="1" x14ac:dyDescent="0.25">
      <c r="B56" s="102" t="s">
        <v>145</v>
      </c>
      <c r="D56" s="172">
        <v>31610270</v>
      </c>
      <c r="E56" s="196">
        <f>+E54+G54+I54+K54+M54+O54+Q54+S54+U54+W54+Y54+AA54+AC54+AE54+AG54+AI54</f>
        <v>30029756.5</v>
      </c>
    </row>
    <row r="59" spans="1:435" x14ac:dyDescent="0.2">
      <c r="E59" s="202"/>
      <c r="G59" s="202"/>
      <c r="I59" s="202"/>
      <c r="K59" s="202"/>
      <c r="M59" s="202"/>
      <c r="O59" s="202"/>
      <c r="Q59" s="202"/>
      <c r="S59" s="202"/>
      <c r="U59" s="202"/>
      <c r="W59" s="202"/>
      <c r="Y59" s="202"/>
      <c r="AA59" s="202"/>
      <c r="AC59" s="202"/>
      <c r="AE59" s="202"/>
      <c r="AG59" s="202"/>
      <c r="AI59" s="202"/>
    </row>
    <row r="60" spans="1:435" x14ac:dyDescent="0.2">
      <c r="E60" s="202"/>
      <c r="G60" s="202"/>
      <c r="I60" s="202"/>
      <c r="K60" s="202"/>
      <c r="M60" s="202"/>
      <c r="O60" s="202"/>
      <c r="Q60" s="202"/>
      <c r="S60" s="202"/>
      <c r="U60" s="202"/>
      <c r="W60" s="202"/>
      <c r="Y60" s="202"/>
      <c r="AA60" s="202"/>
      <c r="AC60" s="202"/>
      <c r="AE60" s="202"/>
      <c r="AG60" s="202"/>
      <c r="AI60" s="202"/>
    </row>
    <row r="67" spans="4:4" x14ac:dyDescent="0.2">
      <c r="D67" s="203">
        <v>32372142</v>
      </c>
    </row>
    <row r="68" spans="4:4" x14ac:dyDescent="0.2">
      <c r="D68" s="204">
        <f>+D67*30%</f>
        <v>9711642.5999999996</v>
      </c>
    </row>
  </sheetData>
  <sheetProtection selectLockedCells="1" selectUnlockedCells="1"/>
  <mergeCells count="56">
    <mergeCell ref="AB10:AB11"/>
    <mergeCell ref="AH10:AH11"/>
    <mergeCell ref="H10:H11"/>
    <mergeCell ref="H3:H4"/>
    <mergeCell ref="L10:L11"/>
    <mergeCell ref="N10:N11"/>
    <mergeCell ref="N3:N4"/>
    <mergeCell ref="L3:L4"/>
    <mergeCell ref="R3:R4"/>
    <mergeCell ref="R10:R11"/>
    <mergeCell ref="J3:J4"/>
    <mergeCell ref="J10:J11"/>
    <mergeCell ref="A2:C2"/>
    <mergeCell ref="A5:C5"/>
    <mergeCell ref="A3:C4"/>
    <mergeCell ref="A6:B6"/>
    <mergeCell ref="A7:B7"/>
    <mergeCell ref="C7:C10"/>
    <mergeCell ref="A8:B8"/>
    <mergeCell ref="A9:B9"/>
    <mergeCell ref="D10:D11"/>
    <mergeCell ref="D3:D4"/>
    <mergeCell ref="F10:F11"/>
    <mergeCell ref="F3:F4"/>
    <mergeCell ref="AE3:AE11"/>
    <mergeCell ref="AG3:AG11"/>
    <mergeCell ref="AI3:AI11"/>
    <mergeCell ref="T3:T4"/>
    <mergeCell ref="T10:T11"/>
    <mergeCell ref="V3:V4"/>
    <mergeCell ref="X10:X11"/>
    <mergeCell ref="X3:X4"/>
    <mergeCell ref="V10:V11"/>
    <mergeCell ref="Z3:Z4"/>
    <mergeCell ref="AF10:AF11"/>
    <mergeCell ref="AB3:AB4"/>
    <mergeCell ref="AD3:AD4"/>
    <mergeCell ref="AF3:AF4"/>
    <mergeCell ref="Z10:Z11"/>
    <mergeCell ref="AH3:AH4"/>
    <mergeCell ref="E3:E11"/>
    <mergeCell ref="AD10:AD11"/>
    <mergeCell ref="G3:G11"/>
    <mergeCell ref="I3:I11"/>
    <mergeCell ref="K3:K11"/>
    <mergeCell ref="M3:M11"/>
    <mergeCell ref="O3:O11"/>
    <mergeCell ref="Q3:Q11"/>
    <mergeCell ref="S3:S11"/>
    <mergeCell ref="U3:U11"/>
    <mergeCell ref="W3:W11"/>
    <mergeCell ref="Y3:Y11"/>
    <mergeCell ref="AA3:AA11"/>
    <mergeCell ref="AC3:AC11"/>
    <mergeCell ref="P3:P4"/>
    <mergeCell ref="P10:P11"/>
  </mergeCells>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B1:I9"/>
  <sheetViews>
    <sheetView workbookViewId="0">
      <selection activeCell="I5" sqref="I5"/>
    </sheetView>
  </sheetViews>
  <sheetFormatPr baseColWidth="10" defaultRowHeight="15" x14ac:dyDescent="0.25"/>
  <cols>
    <col min="2" max="2" width="7.7109375" bestFit="1" customWidth="1"/>
    <col min="3" max="3" width="42.7109375" customWidth="1"/>
    <col min="4" max="4" width="16.7109375" customWidth="1"/>
    <col min="5" max="5" width="18" customWidth="1"/>
    <col min="7" max="7" width="15.140625" bestFit="1" customWidth="1"/>
    <col min="8" max="8" width="16.85546875" bestFit="1" customWidth="1"/>
  </cols>
  <sheetData>
    <row r="1" spans="2:9" ht="15.75" thickBot="1" x14ac:dyDescent="0.3"/>
    <row r="2" spans="2:9" ht="30.75" thickBot="1" x14ac:dyDescent="0.3">
      <c r="B2" s="176" t="s">
        <v>527</v>
      </c>
      <c r="C2" s="167" t="s">
        <v>359</v>
      </c>
      <c r="D2" s="167" t="s">
        <v>531</v>
      </c>
      <c r="E2" s="161" t="s">
        <v>534</v>
      </c>
    </row>
    <row r="3" spans="2:9" ht="18.75" x14ac:dyDescent="0.3">
      <c r="B3" s="177">
        <v>1</v>
      </c>
      <c r="C3" s="46" t="s">
        <v>354</v>
      </c>
      <c r="D3" s="54">
        <f>+'REPUESTOS VEHICULOS'!E227</f>
        <v>2063361004</v>
      </c>
      <c r="E3" s="185">
        <f>+'REPUESTOS VEHICULOS'!F227</f>
        <v>1960192953.8000002</v>
      </c>
      <c r="G3" s="200"/>
      <c r="H3" s="200"/>
    </row>
    <row r="4" spans="2:9" ht="18.75" x14ac:dyDescent="0.3">
      <c r="B4" s="177">
        <v>2</v>
      </c>
      <c r="C4" s="46" t="s">
        <v>355</v>
      </c>
      <c r="D4" s="54">
        <f>+'MANO DE OBRA MOTOS'!E188</f>
        <v>15463902</v>
      </c>
      <c r="E4" s="54">
        <f>+'MANO DE OBRA MOTOS'!F188</f>
        <v>14690706.900000002</v>
      </c>
      <c r="G4" s="200"/>
      <c r="H4" s="200"/>
    </row>
    <row r="5" spans="2:9" ht="18.75" x14ac:dyDescent="0.3">
      <c r="B5" s="177">
        <v>3</v>
      </c>
      <c r="C5" s="46" t="s">
        <v>356</v>
      </c>
      <c r="D5" s="54">
        <f>+'REPUESTOS MOTOS'!D56</f>
        <v>31610270</v>
      </c>
      <c r="E5" s="54">
        <f>+'REPUESTOS MOTOS'!E56</f>
        <v>30029756.5</v>
      </c>
      <c r="G5" s="200"/>
      <c r="H5" s="200"/>
      <c r="I5" s="199"/>
    </row>
    <row r="6" spans="2:9" ht="18.75" x14ac:dyDescent="0.3">
      <c r="C6" s="46" t="s">
        <v>10</v>
      </c>
      <c r="D6" s="55">
        <f>SUM(D3:D5)</f>
        <v>2110435176</v>
      </c>
      <c r="E6" s="55">
        <f>SUM(E3:E5)</f>
        <v>2004913417.2000003</v>
      </c>
    </row>
    <row r="8" spans="2:9" x14ac:dyDescent="0.25">
      <c r="D8" s="200"/>
    </row>
    <row r="9" spans="2:9" x14ac:dyDescent="0.25">
      <c r="D9" s="199"/>
    </row>
  </sheetData>
  <sheetProtection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REPUESTOS VEHICULOS</vt:lpstr>
      <vt:lpstr>MANO DE OBRA MOTOS</vt:lpstr>
      <vt:lpstr>REPUESTOS MOTOS</vt:lpstr>
      <vt:lpstr>TOTAL</vt:lpstr>
      <vt:lpstr>'MANO DE OBRA MOTOS'!Área_de_impresión</vt:lpstr>
      <vt:lpstr>'REPUESTOS VEHICULOS'!Área_de_impresión</vt:lpstr>
      <vt:lpstr>'MANO DE OBRA MOTOS'!Títulos_a_imprimir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Adtiva y Fra Contratos Santa Marta</dc:creator>
  <cp:lastModifiedBy>Maria Ligia Jimenez Ferrucho</cp:lastModifiedBy>
  <cp:lastPrinted>2016-09-21T23:47:08Z</cp:lastPrinted>
  <dcterms:created xsi:type="dcterms:W3CDTF">2015-02-23T16:27:49Z</dcterms:created>
  <dcterms:modified xsi:type="dcterms:W3CDTF">2022-11-02T22:50:58Z</dcterms:modified>
</cp:coreProperties>
</file>