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ODA LA INFORMACIÓN\MARLYN\ALCALDÍA LOCAL DE USAQUÉN\2. SELECCIÓN ABREVIADA DE SUBASTA INVERSA\4. DOTACION CASAS CULTURA\PUBLICAR\"/>
    </mc:Choice>
  </mc:AlternateContent>
  <bookViews>
    <workbookView xWindow="0" yWindow="0" windowWidth="28800" windowHeight="12210"/>
  </bookViews>
  <sheets>
    <sheet name="GRUPO 1 MOBILIARIO" sheetId="3" r:id="rId1"/>
  </sheets>
  <definedNames>
    <definedName name="_xlnm.Print_Area" localSheetId="0">'GRUPO 1 MOBILIARIO'!$A$1:$S$19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Q14" i="3" l="1"/>
  <c r="Q5" i="3" l="1"/>
  <c r="S5" i="3" s="1"/>
  <c r="Q16" i="3" l="1"/>
  <c r="Q6" i="3" l="1"/>
  <c r="S16" i="3"/>
  <c r="Q15" i="3" l="1"/>
  <c r="S15" i="3" s="1"/>
  <c r="S14" i="3"/>
  <c r="Q13" i="3"/>
  <c r="S13" i="3" s="1"/>
  <c r="Q12" i="3"/>
  <c r="S12" i="3" s="1"/>
  <c r="Q11" i="3"/>
  <c r="S11" i="3" s="1"/>
  <c r="Q10" i="3"/>
  <c r="S10" i="3" s="1"/>
  <c r="Q9" i="3"/>
  <c r="S9" i="3" s="1"/>
  <c r="Q8" i="3"/>
  <c r="S8" i="3" s="1"/>
  <c r="Q7" i="3"/>
  <c r="S6" i="3"/>
  <c r="S7" i="3" l="1"/>
  <c r="S17" i="3" s="1"/>
</calcChain>
</file>

<file path=xl/sharedStrings.xml><?xml version="1.0" encoding="utf-8"?>
<sst xmlns="http://schemas.openxmlformats.org/spreadsheetml/2006/main" count="52" uniqueCount="41">
  <si>
    <t xml:space="preserve">UNI </t>
  </si>
  <si>
    <t>DESCRIPCIÓN</t>
  </si>
  <si>
    <t>ESPECIFICACIONES TÉCNICAS</t>
  </si>
  <si>
    <t>IMAGEN DE REFERENCIA</t>
  </si>
  <si>
    <t>UNIDAD</t>
  </si>
  <si>
    <t xml:space="preserve">CANTIDAD </t>
  </si>
  <si>
    <t>MOBILIARIO</t>
  </si>
  <si>
    <t xml:space="preserve">SILLAS EJECUTIVA </t>
  </si>
  <si>
    <t>PUFFS TIPO PERA</t>
  </si>
  <si>
    <t xml:space="preserve">LÁMPARA DE PISO PARA SALA </t>
  </si>
  <si>
    <t>COJÍN DE PISO</t>
  </si>
  <si>
    <t>BIBLIOTECA EN MADERA</t>
  </si>
  <si>
    <t xml:space="preserve">BUTACOS ALTOS
</t>
  </si>
  <si>
    <t>COLCHONETA YOGA PILATES TAPETE EJERCICIOS</t>
  </si>
  <si>
    <t xml:space="preserve">BLACKOUT MEDIANO PARA PROYECCIÓN </t>
  </si>
  <si>
    <r>
      <t>MESA SALA DE JUNTAS</t>
    </r>
    <r>
      <rPr>
        <b/>
        <sz val="14"/>
        <color rgb="FFFF0000"/>
        <rFont val="Calibri"/>
        <family val="2"/>
      </rPr>
      <t xml:space="preserve"> </t>
    </r>
  </si>
  <si>
    <r>
      <t>ESPEJO RECTANGULAR</t>
    </r>
    <r>
      <rPr>
        <b/>
        <sz val="14"/>
        <color rgb="FFFF0000"/>
        <rFont val="Calibri"/>
        <family val="2"/>
      </rPr>
      <t xml:space="preserve"> </t>
    </r>
  </si>
  <si>
    <r>
      <t>MESA DE CENTRO PARA SALA</t>
    </r>
    <r>
      <rPr>
        <b/>
        <sz val="14"/>
        <color rgb="FFFF0000"/>
        <rFont val="Calibri"/>
        <family val="2"/>
      </rPr>
      <t xml:space="preserve"> 
</t>
    </r>
  </si>
  <si>
    <r>
      <t xml:space="preserve">SILLA TIPO GAMER  
</t>
    </r>
    <r>
      <rPr>
        <b/>
        <sz val="14"/>
        <color rgb="FFFF0000"/>
        <rFont val="Calibri"/>
        <family val="2"/>
      </rPr>
      <t xml:space="preserve">
</t>
    </r>
  </si>
  <si>
    <t>SUMINISTRO DE MESA  SALA DE JUNTAS. 
Mesa Sala de juntas rectangular de 8 puestos de 25 mm laminada. Estructura metálica con acabado de pintura electrostática. 
DIMENSIONES 
LARGO: 100 cm 
ANCHO: 200 cm
ALTO: 73 cm
  DETALLE:
•        Superficie Mesa: Madera de 25 mm enchapada en formica
•        Estructura: Tubo Metálico redondo calibre 16 con terminación en pintura electrostática
•        Acabados: Gromet 2 puertos usb + 2 tomas eléctricos.     Garantía: 1 año. (Defectos de fabricación- deterioro en el acabado)  GARANTIA:  1 AÑO</t>
  </si>
  <si>
    <t>Silla Ejecutiva  ergonómica con curva lumbar y brazos fijos en polipropileno. Estructura cromada y tapizada en malla. Ideal para oficinas con alto tráfico de personal. Detalle del Modelo: 
•        Superficie: Marco en polipropileno de alto impacto. Asiento con espuma de alta densidad.
•        Estructura: Base de 5 puntas metálica cromada, brazos fijos en polipropileno. Ruedas en nylon de alta resistencia. Sistema de elevación neumática. Mecanismo basculante. Ajuste en recueste de silla cuando no está en posición fija.
•        Acabados: Tapizada en malla antitranspirante de alta tensión. Curva lumbar. DIMENSIONES Y CAPACIDAD
TIPO: SILLA PARA OFICINA
ALTO:107 cm
ANCHO:  51 cm
PROFUNDIDAD: 51 cm.     GARANTIA: 1 AÑO.</t>
  </si>
  <si>
    <t xml:space="preserve">Espejo Rectangular de 5 milimetros de 3,20 X 2,08 MT   
Los materiales deben ser de alta calidad para uso institucional.         
Nota: Incluye traslado e instalación.
Color a definir.
</t>
  </si>
  <si>
    <t>Puff Pera Classic en Tela Anti fluido. Puff Pera Classic en Tela Anti fluido  
Material
Tela Antifluido de interiores
Largo
90 centímetros
Ancho
90 centímetros
Capacidad (resistencia - carga máxima)
Hasta 60 Kg aproximadamente
Peso del producto
3 kilogramos
Relleno 
Poliestireno (icopor).            GARANTIA: 6 MESES.</t>
  </si>
  <si>
    <t>MESA CENTRO PARA SALA.
Suministro de Mesa Centro para Sala con uuperficie melamínico 18mm con canto rígido, estructura metálica en O cuadrada con pintura en polvo electrostática negro.
Color Madera lisa.
Los materiales deben ser de alta calidad para uso institucional.DIMENSIONES 
TIPO: Mesa de Centro 
ALTO:0.45 m 
ANCHO: 0.40 m
LARGO: 0.80m                              GARANTIA: 1 AÑO.</t>
  </si>
  <si>
    <t xml:space="preserve">SUMINISTRO DE BLACKOUT MEDIANO PARA PROYECCIÓN
Telón manuales, Pantalla retráctil para Proyector – video beam de uso manual, que permite obtener una imagen nítida a la hora de proyectar y se adapta a espacios reducidos.
Color por definir. 
Detalle del Modelo:Telón manuales, Pantalla retráctil para Proyector – video beam de uso manual, que permite obtener una imagen nítida a la hora de proyectar y se adapta a espacios reducidos
DIMENSIONES Y CAPACIDAD
 180x180 Para Proyección.
Garantía: 1 año.
</t>
  </si>
  <si>
    <t xml:space="preserve">SUMINISTRO DE LAMPARA DE PISO PARA SALA
Lámpara De Piso Dangle Color Negra
Color por definir
Detalle del Modelo: 
ACABADO: METAL 
MEDIDA: 
•	ALTO 160 CM
•	ANCHO 25 CM
•	PROFUNDIDAD 30CM
PESO: 4,19 KG
COLOR: NEGRO.
BOMBILLOS: 2 bombillos con rosca GU10.
Voltaje de la lámpara: 110-120V.
Potencia máxima del bombillo: 2*5W
GARANTIA: 6 MESES
</t>
  </si>
  <si>
    <t>Cojin redondo 45 cm en algodón.  Detalle del Modelo: 
ACABADO: Algodón
MEDIDA: 
•        45 x 45 (cm).
•        Alto:5
•        Ancho: 45 cm
•        Profundidad: 45 cm.
PESO: 0,66 KG
Color por definir</t>
  </si>
  <si>
    <t>Suministro de biblioteca material melamínico en entrepaños y estructura 18mm, espaldar 9mm, con canto rígido, con tapa tornillo. 
Se debe cotizar según referente.
Los materiales deben ser de alta calidad para uso institucional.
Color a definir.
Lugar de entrega del mobiliario: 
CASA DE LA MEMORIA Calle 161 A con Cra 7 G.
TIPO: BIBLIOTECA EN MADERA 
ALTO: 1.60 m
ANCHO:  1.40 cm
FONDO: 0.30 m.    GARANTIA: 1 año.</t>
  </si>
  <si>
    <t>SUMINISTRO DE BUTACOS ALTOS
Butaco alto, sin Espaldar.
Estructura metálica negra, Asiento light maple
Ancho (centímetros)
37
Alto (centímetros)
71
Fondo (centímetros)
32
Material estructura
Metal
Capacidad (Resistencia/Carga Maxima)
90 kilogramos        GARANTIA: 6 MESES</t>
  </si>
  <si>
    <t>Colchoneta yoga Pilates tapete ejercicios. Detalle del Modelo: 
Tapete con espuma de NBR de alta calidad Tamaño: 173 cm. de largo X 61 cm. de ancho Espesor 1 cm. Libre de látex y componentes tóxicos Anti bacteriano Material NBR de alta calidad Ideal para hacer ejercicios y aeróbicos Fácil de limpiar Base de estabilidad resistente Alfombra antideslizante ecológica Enrollable para almacenamiento y fácil transporte Evita la adherencia de malos olores.</t>
  </si>
  <si>
    <t>las sillas tipo gamer son muebles pensados en la comodidad y ergonomía para tus espacios de trabajo. cuentan con materiales resistentes y confortables que se adaptan a tus necesidades. Detalle del Modelo: 
•  Ergonómicas
•  Materiales resistentes
•  Diseño moderno y contemporáneo
DIMENSIONES Y CAPACIDAD
 Detalle del Modelo: 
Tipo
Silla gamer
Medidas
113x63.5x70cm
Alto 113 centímetros, Ancho 63.5 centímetros, Fondo 70 centímetros
MaterialCuero sintético
Material de la estructura Metal.      GARANTIA: 6 MESES.</t>
  </si>
  <si>
    <t>PROMEDIO</t>
  </si>
  <si>
    <t>VALOR IVA</t>
  </si>
  <si>
    <t>VALOR UNITARIO  (INCLUIDO IVA)</t>
  </si>
  <si>
    <t>ITEM</t>
  </si>
  <si>
    <t xml:space="preserve">VALOR UNITARIO  </t>
  </si>
  <si>
    <t>FORMATO OFERTA ECONOMICA - GRUPO 1 - MOBILIARIO</t>
  </si>
  <si>
    <t xml:space="preserve">Nota 1: Los valores unitarios de cada ítem no pueden ser mayores a los definidos en el Estudio de Mercado
Nota 2: La propuesta económica no debe presentar centavos, por tanto, el proponente deberá aproximarla al peso, ya sea por exceso si es mayor a 0.50, o por defecto si es menor o igual a 0.50. 
Nota 3: El valor total de la propuesta no podrá ser superior al presupuesto oficial establecido para cada lote.
Nota 4: La propuesta económica no podrá modificarse por los proponentes, por lo cual deberán valorar cada uno de los Ítem requeridos, cuando el proponente no oferte todos los ítems requeridos en la oferta económica estará incurso en causa de rechazo de acuerdo con lo establecido en lel pliego de condiciones
Nota 5: El Fondo tendrá en cuenta el valor establecido en valores, en caso de cualquier diferencia existente entre el valor establecido en números y letras, se preferirá el indicado en letras y el proponente deberá asumir dicha diferencia, para lo cual en caso de adjudicársele el proceso deberá ajustar los valores unitarios a lo ofertado en letras. 
Nota 8: Los valores deberán incluir IVA                                                                                                                                                                                                                                                         
Nota 9: La Oferta deberá cumplir todos los requisitos definidos en el Pliego de Condiciones. </t>
  </si>
  <si>
    <t xml:space="preserve">TOTAL </t>
  </si>
  <si>
    <t xml:space="preserve"> V/total  X UNDS REQUERIDAS (INCLUIDO IVA)</t>
  </si>
  <si>
    <t xml:space="preserve">Atentamente,
Nombre o Razón Social del Proponente:  SECURITY VIDEO EQUIPMENT SAS
NIT       830.005.066-1
Nombre del Representante Legal:  Ramiro González Clavijo
C.C. No.      79.360.452 de Bogotá
Dirección Comercial del Proponente   Carrera 67 A N° 44-09
Correo electrónico:    carolina.parrado@secvideo.com.co
Teléfono      601 2228900 Ext 111 
Ciudad       Bogotá D.C.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</si>
</sst>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quot;$&quot;* #,##0_-;\-&quot;$&quot;* #,##0_-;_-&quot;$&quot;* &quot;-&quot;_-;_-@_-"/>
    <numFmt numFmtId="165" formatCode="_-&quot;$&quot;* #,##0.00_-;\-&quot;$&quot;* #,##0.00_-;_-&quot;$&quot;* &quot;-&quot;??_-;_-@_-"/>
    <numFmt numFmtId="166" formatCode="_-&quot;$&quot;* #,##0_-;\-&quot;$&quot;* #,##0_-;_-&quot;$&quot;* &quot;-&quot;??_-;_-@_-"/>
    <numFmt numFmtId="167" formatCode="_-&quot;$&quot;* #,##0.00_-;\-&quot;$&quot;* #,##0.00_-;_-&quot;$&quot;* &quot;-&quot;_-;_-@_-"/>
  </numFmts>
  <fonts count="20">
    <font>
      <sz val="12"/>
      <color theme="1"/>
      <name val="Calibri"/>
      <family val="2"/>
      <scheme val="minor"/>
    </font>
    <font>
      <b/>
      <sz val="14"/>
      <color theme="1"/>
      <name val="Calibri"/>
      <family val="2"/>
    </font>
    <font>
      <sz val="12"/>
      <color theme="1"/>
      <name val="Calibri"/>
      <family val="2"/>
      <scheme val="minor"/>
    </font>
    <font>
      <b/>
      <sz val="20"/>
      <color theme="1"/>
      <name val="Calibri (Cuerpo)_x0000_"/>
    </font>
    <font>
      <b/>
      <sz val="20"/>
      <color theme="1"/>
      <name val="Calibri"/>
      <family val="2"/>
      <scheme val="minor"/>
    </font>
    <font>
      <b/>
      <sz val="14"/>
      <color theme="1"/>
      <name val="Calibri (Cuerpo)_x0000_"/>
    </font>
    <font>
      <sz val="14"/>
      <name val="Calibri (Cuerpo)_x0000_"/>
    </font>
    <font>
      <sz val="14"/>
      <color rgb="FF000000"/>
      <name val="Calibri (Cuerpo)_x0000_"/>
    </font>
    <font>
      <b/>
      <sz val="14"/>
      <color rgb="FFFF0000"/>
      <name val="Calibri"/>
      <family val="2"/>
    </font>
    <font>
      <b/>
      <sz val="14"/>
      <name val="Calibri"/>
      <family val="2"/>
    </font>
    <font>
      <sz val="14"/>
      <color theme="1"/>
      <name val="Calibri"/>
      <family val="2"/>
    </font>
    <font>
      <sz val="14"/>
      <name val="Calibri"/>
      <family val="2"/>
    </font>
    <font>
      <sz val="14"/>
      <color theme="1"/>
      <name val="Arial"/>
      <family val="2"/>
    </font>
    <font>
      <sz val="14"/>
      <color rgb="FF000000"/>
      <name val="Calibri"/>
      <family val="2"/>
      <scheme val="minor"/>
    </font>
    <font>
      <b/>
      <sz val="14"/>
      <name val="Calibri"/>
      <family val="2"/>
      <scheme val="minor"/>
    </font>
    <font>
      <sz val="14"/>
      <name val="Calibri"/>
      <family val="2"/>
      <scheme val="minor"/>
    </font>
    <font>
      <b/>
      <sz val="12"/>
      <color theme="1"/>
      <name val="Calibri"/>
      <family val="2"/>
      <scheme val="minor"/>
    </font>
    <font>
      <b/>
      <sz val="24"/>
      <color theme="1"/>
      <name val="Calibri"/>
      <family val="2"/>
      <scheme val="minor"/>
    </font>
    <font>
      <b/>
      <sz val="28"/>
      <color theme="1"/>
      <name val="Calibri"/>
      <family val="2"/>
      <scheme val="minor"/>
    </font>
    <font>
      <b/>
      <sz val="11"/>
      <color rgb="FFFFFFFF"/>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rgb="FFB9FF00"/>
        <bgColor rgb="FFCEF29E"/>
      </patternFill>
    </fill>
    <fill>
      <patternFill patternType="solid">
        <fgColor rgb="FFB9FF00"/>
        <bgColor indexed="64"/>
      </patternFill>
    </fill>
    <fill>
      <patternFill patternType="solid">
        <fgColor rgb="FFB9FF00"/>
        <bgColor rgb="FFCDFF03"/>
      </patternFill>
    </fill>
    <fill>
      <patternFill patternType="solid">
        <fgColor rgb="FF00FF9D"/>
        <bgColor rgb="FF65FFA2"/>
      </patternFill>
    </fill>
    <fill>
      <patternFill patternType="solid">
        <fgColor rgb="FF00FF9D"/>
        <bgColor indexed="64"/>
      </patternFill>
    </fill>
    <fill>
      <patternFill patternType="solid">
        <fgColor rgb="FF00FF9D"/>
        <bgColor rgb="FFA3F250"/>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4ED963"/>
        <bgColor indexed="64"/>
      </patternFill>
    </fill>
    <fill>
      <patternFill patternType="solid">
        <fgColor theme="0"/>
        <bgColor indexed="64"/>
      </patternFill>
    </fill>
  </fills>
  <borders count="23">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top style="thin">
        <color rgb="FF000000"/>
      </top>
      <bottom/>
      <diagonal/>
    </border>
    <border>
      <left/>
      <right/>
      <top style="thin">
        <color rgb="FF000000"/>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s>
  <cellStyleXfs count="2">
    <xf numFmtId="0" fontId="0" fillId="0" borderId="0"/>
    <xf numFmtId="165" fontId="2" fillId="0" borderId="0" applyFont="0" applyFill="0" applyBorder="0" applyAlignment="0" applyProtection="0"/>
  </cellStyleXfs>
  <cellXfs count="54">
    <xf numFmtId="0" fontId="0" fillId="0" borderId="0" xfId="0"/>
    <xf numFmtId="0" fontId="7" fillId="5" borderId="4" xfId="0" applyFont="1" applyFill="1" applyBorder="1" applyAlignment="1">
      <alignment horizontal="center" vertical="center"/>
    </xf>
    <xf numFmtId="0" fontId="14" fillId="9" borderId="7" xfId="0" applyFont="1" applyFill="1" applyBorder="1" applyAlignment="1">
      <alignment horizontal="center" vertical="center" wrapText="1"/>
    </xf>
    <xf numFmtId="0" fontId="10" fillId="3" borderId="3" xfId="0" applyFont="1" applyFill="1" applyBorder="1" applyAlignment="1">
      <alignment horizontal="center" vertical="center"/>
    </xf>
    <xf numFmtId="0" fontId="0" fillId="0" borderId="0" xfId="0" applyAlignment="1"/>
    <xf numFmtId="0" fontId="0" fillId="0" borderId="0" xfId="0" applyAlignment="1">
      <alignment horizontal="center" vertical="center"/>
    </xf>
    <xf numFmtId="0" fontId="16" fillId="0" borderId="0" xfId="0" applyFont="1"/>
    <xf numFmtId="164" fontId="13" fillId="0" borderId="5" xfId="1" applyNumberFormat="1" applyFont="1" applyFill="1" applyBorder="1" applyAlignment="1">
      <alignment vertical="center" wrapText="1"/>
    </xf>
    <xf numFmtId="164" fontId="13" fillId="0" borderId="8" xfId="1" applyNumberFormat="1" applyFont="1" applyFill="1" applyBorder="1" applyAlignment="1">
      <alignment vertical="center" wrapText="1"/>
    </xf>
    <xf numFmtId="0" fontId="0" fillId="9" borderId="0" xfId="0" applyFill="1"/>
    <xf numFmtId="0" fontId="5" fillId="8" borderId="8" xfId="0" applyFont="1" applyFill="1" applyBorder="1" applyAlignment="1">
      <alignment horizontal="center" vertical="center"/>
    </xf>
    <xf numFmtId="0" fontId="14" fillId="9" borderId="8" xfId="0" applyFont="1" applyFill="1" applyBorder="1" applyAlignment="1">
      <alignment horizontal="center" vertical="center" wrapText="1"/>
    </xf>
    <xf numFmtId="0" fontId="0" fillId="9" borderId="0" xfId="0" applyFill="1" applyAlignment="1">
      <alignment horizontal="center" vertical="center"/>
    </xf>
    <xf numFmtId="164" fontId="13" fillId="0" borderId="10" xfId="1" applyNumberFormat="1" applyFont="1" applyFill="1" applyBorder="1" applyAlignment="1">
      <alignment vertical="center" wrapText="1"/>
    </xf>
    <xf numFmtId="164" fontId="0" fillId="9" borderId="0" xfId="0" applyNumberFormat="1" applyFill="1"/>
    <xf numFmtId="0" fontId="5" fillId="8" borderId="8" xfId="0" applyFont="1" applyFill="1" applyBorder="1" applyAlignment="1">
      <alignment horizontal="center" vertical="center" wrapText="1"/>
    </xf>
    <xf numFmtId="0" fontId="7" fillId="5" borderId="21" xfId="0" applyFont="1" applyFill="1" applyBorder="1" applyAlignment="1">
      <alignment horizontal="center" vertical="center"/>
    </xf>
    <xf numFmtId="0" fontId="10" fillId="3" borderId="22" xfId="0" applyFont="1" applyFill="1" applyBorder="1" applyAlignment="1">
      <alignment horizontal="center" vertical="center"/>
    </xf>
    <xf numFmtId="164" fontId="13" fillId="0" borderId="9" xfId="1" applyNumberFormat="1" applyFont="1" applyFill="1" applyBorder="1" applyAlignment="1">
      <alignment vertical="center" wrapText="1"/>
    </xf>
    <xf numFmtId="166" fontId="4" fillId="9" borderId="4" xfId="0" applyNumberFormat="1" applyFont="1" applyFill="1" applyBorder="1" applyAlignment="1">
      <alignment vertical="center"/>
    </xf>
    <xf numFmtId="166" fontId="4" fillId="10" borderId="4" xfId="0" applyNumberFormat="1" applyFont="1" applyFill="1" applyBorder="1" applyAlignment="1">
      <alignment vertical="center"/>
    </xf>
    <xf numFmtId="4" fontId="19" fillId="0" borderId="0" xfId="0" applyNumberFormat="1" applyFont="1"/>
    <xf numFmtId="165" fontId="17" fillId="11" borderId="12" xfId="0" applyNumberFormat="1" applyFont="1" applyFill="1" applyBorder="1" applyAlignment="1"/>
    <xf numFmtId="167" fontId="13" fillId="10" borderId="8" xfId="1" applyNumberFormat="1" applyFont="1" applyFill="1" applyBorder="1" applyAlignment="1">
      <alignment vertical="center" wrapText="1"/>
    </xf>
    <xf numFmtId="167" fontId="15" fillId="10" borderId="7" xfId="1" applyNumberFormat="1" applyFont="1" applyFill="1" applyBorder="1" applyAlignment="1">
      <alignment vertical="center" wrapText="1"/>
    </xf>
    <xf numFmtId="167" fontId="13" fillId="10" borderId="10" xfId="1" applyNumberFormat="1" applyFont="1" applyFill="1" applyBorder="1" applyAlignment="1">
      <alignment vertical="center" wrapText="1"/>
    </xf>
    <xf numFmtId="167" fontId="15" fillId="10" borderId="11" xfId="1" applyNumberFormat="1" applyFont="1" applyFill="1" applyBorder="1" applyAlignment="1">
      <alignment vertical="center" wrapText="1"/>
    </xf>
    <xf numFmtId="0" fontId="10" fillId="3" borderId="4" xfId="0" applyFont="1" applyFill="1" applyBorder="1" applyAlignment="1">
      <alignment horizontal="left" vertical="center" wrapText="1"/>
    </xf>
    <xf numFmtId="0" fontId="11" fillId="4" borderId="4" xfId="0" applyFont="1" applyFill="1" applyBorder="1"/>
    <xf numFmtId="0" fontId="1" fillId="3" borderId="1" xfId="0" applyFont="1" applyFill="1" applyBorder="1" applyAlignment="1">
      <alignment horizontal="center" vertical="center"/>
    </xf>
    <xf numFmtId="0" fontId="9" fillId="4" borderId="2" xfId="0" applyFont="1" applyFill="1" applyBorder="1" applyAlignment="1">
      <alignment horizontal="center"/>
    </xf>
    <xf numFmtId="0" fontId="3" fillId="2" borderId="13" xfId="0" applyFont="1" applyFill="1" applyBorder="1" applyAlignment="1">
      <alignment horizontal="center" vertical="center"/>
    </xf>
    <xf numFmtId="0" fontId="0" fillId="2" borderId="14" xfId="0" applyFill="1" applyBorder="1" applyAlignment="1">
      <alignment horizontal="center" vertic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0" fontId="0" fillId="2" borderId="18" xfId="0" applyFill="1" applyBorder="1" applyAlignment="1">
      <alignment horizontal="center" vertical="center"/>
    </xf>
    <xf numFmtId="0" fontId="5" fillId="6" borderId="8" xfId="0" applyFont="1" applyFill="1" applyBorder="1" applyAlignment="1">
      <alignment horizontal="center" vertical="center"/>
    </xf>
    <xf numFmtId="0" fontId="6" fillId="7" borderId="8" xfId="0" applyFont="1" applyFill="1" applyBorder="1"/>
    <xf numFmtId="0" fontId="5" fillId="8" borderId="8" xfId="0" applyFont="1" applyFill="1" applyBorder="1" applyAlignment="1">
      <alignment horizontal="center" vertical="center"/>
    </xf>
    <xf numFmtId="0" fontId="1" fillId="3" borderId="1" xfId="0" applyFont="1" applyFill="1" applyBorder="1" applyAlignment="1">
      <alignment horizontal="center" vertical="center" wrapText="1"/>
    </xf>
    <xf numFmtId="0" fontId="18" fillId="0" borderId="6" xfId="0" applyFont="1" applyBorder="1" applyAlignment="1">
      <alignment horizontal="left" vertical="center"/>
    </xf>
    <xf numFmtId="0" fontId="0" fillId="9" borderId="4" xfId="0" applyFill="1" applyBorder="1" applyAlignment="1">
      <alignment horizontal="center" vertical="center" wrapText="1"/>
    </xf>
    <xf numFmtId="0" fontId="0" fillId="9" borderId="4" xfId="0" applyFill="1" applyBorder="1" applyAlignment="1">
      <alignment horizontal="center" vertical="center"/>
    </xf>
    <xf numFmtId="0" fontId="16" fillId="12" borderId="4" xfId="0" applyFont="1" applyFill="1" applyBorder="1" applyAlignment="1">
      <alignment horizontal="center" vertical="center" wrapText="1"/>
    </xf>
    <xf numFmtId="0" fontId="0" fillId="0" borderId="0" xfId="0" applyAlignment="1">
      <alignment horizontal="center"/>
    </xf>
    <xf numFmtId="0" fontId="12" fillId="3" borderId="4" xfId="0" applyFont="1" applyFill="1" applyBorder="1" applyAlignment="1">
      <alignment vertical="center" wrapText="1"/>
    </xf>
    <xf numFmtId="0" fontId="9" fillId="4" borderId="2" xfId="0" applyFont="1" applyFill="1" applyBorder="1" applyAlignment="1">
      <alignment horizontal="center" wrapText="1"/>
    </xf>
    <xf numFmtId="0" fontId="1" fillId="3" borderId="19" xfId="0" applyFont="1" applyFill="1" applyBorder="1" applyAlignment="1">
      <alignment horizontal="center" vertical="center" wrapText="1"/>
    </xf>
    <xf numFmtId="0" fontId="9" fillId="4" borderId="20" xfId="0" applyFont="1" applyFill="1" applyBorder="1" applyAlignment="1">
      <alignment horizontal="center"/>
    </xf>
    <xf numFmtId="0" fontId="10" fillId="3" borderId="21" xfId="0" applyFont="1" applyFill="1" applyBorder="1" applyAlignment="1">
      <alignment horizontal="left" vertical="center" wrapText="1"/>
    </xf>
    <xf numFmtId="0" fontId="11" fillId="4" borderId="21" xfId="0" applyFont="1" applyFill="1" applyBorder="1"/>
    <xf numFmtId="0" fontId="0" fillId="9" borderId="0" xfId="0" applyFill="1" applyAlignment="1">
      <alignment horizontal="left" wrapText="1"/>
    </xf>
    <xf numFmtId="0" fontId="0" fillId="9" borderId="0" xfId="0" applyFill="1" applyAlignment="1">
      <alignment horizontal="left"/>
    </xf>
  </cellXfs>
  <cellStyles count="2">
    <cellStyle name="Moneda" xfId="1" builtinId="4"/>
    <cellStyle name="Normal" xfId="0" builtinId="0"/>
  </cellStyles>
  <dxfs count="0"/>
  <tableStyles count="0" defaultTableStyle="TableStyleMedium2" defaultPivotStyle="PivotStyleLight16"/>
  <colors>
    <mruColors>
      <color rgb="FFAAFFF6"/>
      <color rgb="FF85FFC9"/>
      <color rgb="FF4ED963"/>
      <color rgb="FFB9FF00"/>
      <color rgb="FFABDCA4"/>
      <color rgb="FF00FF9D"/>
      <color rgb="FFFFBAE4"/>
      <color rgb="FFC28FFF"/>
      <color rgb="FF0A3709"/>
      <color rgb="FF1159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jpg"/></Relationships>
</file>

<file path=xl/drawings/drawing1.xml><?xml version="1.0" encoding="utf-8"?>
<xdr:wsDr xmlns:xdr="http://schemas.openxmlformats.org/drawingml/2006/spreadsheetDrawing" xmlns:a="http://schemas.openxmlformats.org/drawingml/2006/main">
  <xdr:oneCellAnchor>
    <xdr:from>
      <xdr:col>12</xdr:col>
      <xdr:colOff>143329</xdr:colOff>
      <xdr:row>4</xdr:row>
      <xdr:rowOff>898072</xdr:rowOff>
    </xdr:from>
    <xdr:ext cx="1761672" cy="1362075"/>
    <xdr:pic>
      <xdr:nvPicPr>
        <xdr:cNvPr id="95" name="image1.png">
          <a:extLst>
            <a:ext uri="{FF2B5EF4-FFF2-40B4-BE49-F238E27FC236}">
              <a16:creationId xmlns:a16="http://schemas.microsoft.com/office/drawing/2014/main" id="{00000000-0008-0000-0000-00005F000000}"/>
            </a:ext>
          </a:extLst>
        </xdr:cNvPr>
        <xdr:cNvPicPr preferRelativeResize="0"/>
      </xdr:nvPicPr>
      <xdr:blipFill>
        <a:blip xmlns:r="http://schemas.openxmlformats.org/officeDocument/2006/relationships" r:embed="rId1" cstate="print"/>
        <a:stretch>
          <a:fillRect/>
        </a:stretch>
      </xdr:blipFill>
      <xdr:spPr>
        <a:xfrm>
          <a:off x="7280729" y="2574472"/>
          <a:ext cx="1761672" cy="1362075"/>
        </a:xfrm>
        <a:prstGeom prst="rect">
          <a:avLst/>
        </a:prstGeom>
        <a:noFill/>
      </xdr:spPr>
    </xdr:pic>
    <xdr:clientData fLocksWithSheet="0"/>
  </xdr:oneCellAnchor>
  <xdr:oneCellAnchor>
    <xdr:from>
      <xdr:col>12</xdr:col>
      <xdr:colOff>266700</xdr:colOff>
      <xdr:row>5</xdr:row>
      <xdr:rowOff>23587</xdr:rowOff>
    </xdr:from>
    <xdr:ext cx="1725386" cy="2757714"/>
    <xdr:pic>
      <xdr:nvPicPr>
        <xdr:cNvPr id="96" name="image13.png">
          <a:extLst>
            <a:ext uri="{FF2B5EF4-FFF2-40B4-BE49-F238E27FC236}">
              <a16:creationId xmlns:a16="http://schemas.microsoft.com/office/drawing/2014/main" id="{00000000-0008-0000-0000-000060000000}"/>
            </a:ext>
          </a:extLst>
        </xdr:cNvPr>
        <xdr:cNvPicPr preferRelativeResize="0"/>
      </xdr:nvPicPr>
      <xdr:blipFill>
        <a:blip xmlns:r="http://schemas.openxmlformats.org/officeDocument/2006/relationships" r:embed="rId2" cstate="print"/>
        <a:stretch>
          <a:fillRect/>
        </a:stretch>
      </xdr:blipFill>
      <xdr:spPr>
        <a:xfrm>
          <a:off x="7404100" y="4989287"/>
          <a:ext cx="1725386" cy="2757714"/>
        </a:xfrm>
        <a:prstGeom prst="rect">
          <a:avLst/>
        </a:prstGeom>
        <a:noFill/>
      </xdr:spPr>
    </xdr:pic>
    <xdr:clientData fLocksWithSheet="0"/>
  </xdr:oneCellAnchor>
  <xdr:oneCellAnchor>
    <xdr:from>
      <xdr:col>12</xdr:col>
      <xdr:colOff>431800</xdr:colOff>
      <xdr:row>6</xdr:row>
      <xdr:rowOff>596900</xdr:rowOff>
    </xdr:from>
    <xdr:ext cx="1231900" cy="1422400"/>
    <xdr:pic>
      <xdr:nvPicPr>
        <xdr:cNvPr id="97" name="image2.png">
          <a:extLst>
            <a:ext uri="{FF2B5EF4-FFF2-40B4-BE49-F238E27FC236}">
              <a16:creationId xmlns:a16="http://schemas.microsoft.com/office/drawing/2014/main" id="{00000000-0008-0000-0000-000061000000}"/>
            </a:ext>
          </a:extLst>
        </xdr:cNvPr>
        <xdr:cNvPicPr preferRelativeResize="0"/>
      </xdr:nvPicPr>
      <xdr:blipFill>
        <a:blip xmlns:r="http://schemas.openxmlformats.org/officeDocument/2006/relationships" r:embed="rId3" cstate="print"/>
        <a:stretch>
          <a:fillRect/>
        </a:stretch>
      </xdr:blipFill>
      <xdr:spPr>
        <a:xfrm>
          <a:off x="7569200" y="9232900"/>
          <a:ext cx="1231900" cy="1422400"/>
        </a:xfrm>
        <a:prstGeom prst="rect">
          <a:avLst/>
        </a:prstGeom>
        <a:noFill/>
      </xdr:spPr>
    </xdr:pic>
    <xdr:clientData fLocksWithSheet="0"/>
  </xdr:oneCellAnchor>
  <xdr:oneCellAnchor>
    <xdr:from>
      <xdr:col>12</xdr:col>
      <xdr:colOff>330201</xdr:colOff>
      <xdr:row>7</xdr:row>
      <xdr:rowOff>774700</xdr:rowOff>
    </xdr:from>
    <xdr:ext cx="1333500" cy="1409700"/>
    <xdr:pic>
      <xdr:nvPicPr>
        <xdr:cNvPr id="98" name="image6.png">
          <a:extLst>
            <a:ext uri="{FF2B5EF4-FFF2-40B4-BE49-F238E27FC236}">
              <a16:creationId xmlns:a16="http://schemas.microsoft.com/office/drawing/2014/main" id="{00000000-0008-0000-0000-000062000000}"/>
            </a:ext>
          </a:extLst>
        </xdr:cNvPr>
        <xdr:cNvPicPr preferRelativeResize="0"/>
      </xdr:nvPicPr>
      <xdr:blipFill>
        <a:blip xmlns:r="http://schemas.openxmlformats.org/officeDocument/2006/relationships" r:embed="rId4" cstate="print"/>
        <a:stretch>
          <a:fillRect/>
        </a:stretch>
      </xdr:blipFill>
      <xdr:spPr>
        <a:xfrm>
          <a:off x="7467601" y="12585700"/>
          <a:ext cx="1333500" cy="1409700"/>
        </a:xfrm>
        <a:prstGeom prst="rect">
          <a:avLst/>
        </a:prstGeom>
        <a:noFill/>
      </xdr:spPr>
    </xdr:pic>
    <xdr:clientData fLocksWithSheet="0"/>
  </xdr:oneCellAnchor>
  <xdr:oneCellAnchor>
    <xdr:from>
      <xdr:col>12</xdr:col>
      <xdr:colOff>313267</xdr:colOff>
      <xdr:row>8</xdr:row>
      <xdr:rowOff>994833</xdr:rowOff>
    </xdr:from>
    <xdr:ext cx="1401233" cy="1428750"/>
    <xdr:pic>
      <xdr:nvPicPr>
        <xdr:cNvPr id="99" name="image10.png">
          <a:extLst>
            <a:ext uri="{FF2B5EF4-FFF2-40B4-BE49-F238E27FC236}">
              <a16:creationId xmlns:a16="http://schemas.microsoft.com/office/drawing/2014/main" id="{00000000-0008-0000-0000-000063000000}"/>
            </a:ext>
          </a:extLst>
        </xdr:cNvPr>
        <xdr:cNvPicPr preferRelativeResize="0"/>
      </xdr:nvPicPr>
      <xdr:blipFill>
        <a:blip xmlns:r="http://schemas.openxmlformats.org/officeDocument/2006/relationships" r:embed="rId5" cstate="print"/>
        <a:stretch>
          <a:fillRect/>
        </a:stretch>
      </xdr:blipFill>
      <xdr:spPr>
        <a:xfrm>
          <a:off x="7450667" y="15980833"/>
          <a:ext cx="1401233" cy="1428750"/>
        </a:xfrm>
        <a:prstGeom prst="rect">
          <a:avLst/>
        </a:prstGeom>
        <a:noFill/>
      </xdr:spPr>
    </xdr:pic>
    <xdr:clientData fLocksWithSheet="0"/>
  </xdr:oneCellAnchor>
  <xdr:oneCellAnchor>
    <xdr:from>
      <xdr:col>12</xdr:col>
      <xdr:colOff>420914</xdr:colOff>
      <xdr:row>9</xdr:row>
      <xdr:rowOff>615043</xdr:rowOff>
    </xdr:from>
    <xdr:ext cx="1230086" cy="1797957"/>
    <xdr:pic>
      <xdr:nvPicPr>
        <xdr:cNvPr id="100" name="image12.png" title="Image">
          <a:extLst>
            <a:ext uri="{FF2B5EF4-FFF2-40B4-BE49-F238E27FC236}">
              <a16:creationId xmlns:a16="http://schemas.microsoft.com/office/drawing/2014/main" id="{00000000-0008-0000-0000-000064000000}"/>
            </a:ext>
          </a:extLst>
        </xdr:cNvPr>
        <xdr:cNvPicPr preferRelativeResize="0"/>
      </xdr:nvPicPr>
      <xdr:blipFill>
        <a:blip xmlns:r="http://schemas.openxmlformats.org/officeDocument/2006/relationships" r:embed="rId6" cstate="print"/>
        <a:stretch>
          <a:fillRect/>
        </a:stretch>
      </xdr:blipFill>
      <xdr:spPr>
        <a:xfrm>
          <a:off x="7558314" y="18776043"/>
          <a:ext cx="1230086" cy="1797957"/>
        </a:xfrm>
        <a:prstGeom prst="rect">
          <a:avLst/>
        </a:prstGeom>
        <a:noFill/>
      </xdr:spPr>
    </xdr:pic>
    <xdr:clientData fLocksWithSheet="0"/>
  </xdr:oneCellAnchor>
  <xdr:oneCellAnchor>
    <xdr:from>
      <xdr:col>12</xdr:col>
      <xdr:colOff>19617</xdr:colOff>
      <xdr:row>10</xdr:row>
      <xdr:rowOff>157843</xdr:rowOff>
    </xdr:from>
    <xdr:ext cx="1899557" cy="3851728"/>
    <xdr:pic>
      <xdr:nvPicPr>
        <xdr:cNvPr id="102" name="image8.png">
          <a:extLst>
            <a:ext uri="{FF2B5EF4-FFF2-40B4-BE49-F238E27FC236}">
              <a16:creationId xmlns:a16="http://schemas.microsoft.com/office/drawing/2014/main" id="{00000000-0008-0000-0000-000066000000}"/>
            </a:ext>
          </a:extLst>
        </xdr:cNvPr>
        <xdr:cNvPicPr preferRelativeResize="0"/>
      </xdr:nvPicPr>
      <xdr:blipFill>
        <a:blip xmlns:r="http://schemas.openxmlformats.org/officeDocument/2006/relationships" r:embed="rId7" cstate="print"/>
        <a:stretch>
          <a:fillRect/>
        </a:stretch>
      </xdr:blipFill>
      <xdr:spPr>
        <a:xfrm>
          <a:off x="8199211" y="21648624"/>
          <a:ext cx="1899557" cy="3851728"/>
        </a:xfrm>
        <a:prstGeom prst="rect">
          <a:avLst/>
        </a:prstGeom>
        <a:noFill/>
      </xdr:spPr>
    </xdr:pic>
    <xdr:clientData fLocksWithSheet="0"/>
  </xdr:oneCellAnchor>
  <xdr:oneCellAnchor>
    <xdr:from>
      <xdr:col>12</xdr:col>
      <xdr:colOff>292101</xdr:colOff>
      <xdr:row>11</xdr:row>
      <xdr:rowOff>482600</xdr:rowOff>
    </xdr:from>
    <xdr:ext cx="1473200" cy="1743075"/>
    <xdr:pic>
      <xdr:nvPicPr>
        <xdr:cNvPr id="103" name="image44.png">
          <a:extLst>
            <a:ext uri="{FF2B5EF4-FFF2-40B4-BE49-F238E27FC236}">
              <a16:creationId xmlns:a16="http://schemas.microsoft.com/office/drawing/2014/main" id="{00000000-0008-0000-0000-000067000000}"/>
            </a:ext>
          </a:extLst>
        </xdr:cNvPr>
        <xdr:cNvPicPr preferRelativeResize="0"/>
      </xdr:nvPicPr>
      <xdr:blipFill>
        <a:blip xmlns:r="http://schemas.openxmlformats.org/officeDocument/2006/relationships" r:embed="rId8" cstate="print"/>
        <a:stretch>
          <a:fillRect/>
        </a:stretch>
      </xdr:blipFill>
      <xdr:spPr>
        <a:xfrm>
          <a:off x="7429501" y="26314400"/>
          <a:ext cx="1473200" cy="1743075"/>
        </a:xfrm>
        <a:prstGeom prst="rect">
          <a:avLst/>
        </a:prstGeom>
        <a:noFill/>
      </xdr:spPr>
    </xdr:pic>
    <xdr:clientData fLocksWithSheet="0"/>
  </xdr:oneCellAnchor>
  <xdr:oneCellAnchor>
    <xdr:from>
      <xdr:col>12</xdr:col>
      <xdr:colOff>118535</xdr:colOff>
      <xdr:row>12</xdr:row>
      <xdr:rowOff>104017</xdr:rowOff>
    </xdr:from>
    <xdr:ext cx="1773765" cy="3067957"/>
    <xdr:pic>
      <xdr:nvPicPr>
        <xdr:cNvPr id="108" name="image25.jpg">
          <a:extLst>
            <a:ext uri="{FF2B5EF4-FFF2-40B4-BE49-F238E27FC236}">
              <a16:creationId xmlns:a16="http://schemas.microsoft.com/office/drawing/2014/main" id="{00000000-0008-0000-0000-00006C000000}"/>
            </a:ext>
          </a:extLst>
        </xdr:cNvPr>
        <xdr:cNvPicPr preferRelativeResize="0"/>
      </xdr:nvPicPr>
      <xdr:blipFill>
        <a:blip xmlns:r="http://schemas.openxmlformats.org/officeDocument/2006/relationships" r:embed="rId9" cstate="print"/>
        <a:stretch>
          <a:fillRect/>
        </a:stretch>
      </xdr:blipFill>
      <xdr:spPr>
        <a:xfrm>
          <a:off x="7275892" y="28243588"/>
          <a:ext cx="1773765" cy="3067957"/>
        </a:xfrm>
        <a:prstGeom prst="rect">
          <a:avLst/>
        </a:prstGeom>
        <a:noFill/>
      </xdr:spPr>
    </xdr:pic>
    <xdr:clientData fLocksWithSheet="0"/>
  </xdr:oneCellAnchor>
  <xdr:oneCellAnchor>
    <xdr:from>
      <xdr:col>12</xdr:col>
      <xdr:colOff>402771</xdr:colOff>
      <xdr:row>13</xdr:row>
      <xdr:rowOff>338667</xdr:rowOff>
    </xdr:from>
    <xdr:ext cx="1464129" cy="2175933"/>
    <xdr:pic>
      <xdr:nvPicPr>
        <xdr:cNvPr id="109" name="image4.png" title="Image">
          <a:extLst>
            <a:ext uri="{FF2B5EF4-FFF2-40B4-BE49-F238E27FC236}">
              <a16:creationId xmlns:a16="http://schemas.microsoft.com/office/drawing/2014/main" id="{00000000-0008-0000-0000-00006D000000}"/>
            </a:ext>
          </a:extLst>
        </xdr:cNvPr>
        <xdr:cNvPicPr preferRelativeResize="0"/>
      </xdr:nvPicPr>
      <xdr:blipFill>
        <a:blip xmlns:r="http://schemas.openxmlformats.org/officeDocument/2006/relationships" r:embed="rId10" cstate="print"/>
        <a:stretch>
          <a:fillRect/>
        </a:stretch>
      </xdr:blipFill>
      <xdr:spPr>
        <a:xfrm>
          <a:off x="7540171" y="31669567"/>
          <a:ext cx="1464129" cy="2175933"/>
        </a:xfrm>
        <a:prstGeom prst="rect">
          <a:avLst/>
        </a:prstGeom>
        <a:noFill/>
      </xdr:spPr>
    </xdr:pic>
    <xdr:clientData fLocksWithSheet="0"/>
  </xdr:oneCellAnchor>
  <xdr:oneCellAnchor>
    <xdr:from>
      <xdr:col>12</xdr:col>
      <xdr:colOff>495300</xdr:colOff>
      <xdr:row>14</xdr:row>
      <xdr:rowOff>549729</xdr:rowOff>
    </xdr:from>
    <xdr:ext cx="1244600" cy="1291772"/>
    <xdr:pic>
      <xdr:nvPicPr>
        <xdr:cNvPr id="113" name="image15.png">
          <a:extLst>
            <a:ext uri="{FF2B5EF4-FFF2-40B4-BE49-F238E27FC236}">
              <a16:creationId xmlns:a16="http://schemas.microsoft.com/office/drawing/2014/main" id="{00000000-0008-0000-0000-000071000000}"/>
            </a:ext>
          </a:extLst>
        </xdr:cNvPr>
        <xdr:cNvPicPr preferRelativeResize="0"/>
      </xdr:nvPicPr>
      <xdr:blipFill>
        <a:blip xmlns:r="http://schemas.openxmlformats.org/officeDocument/2006/relationships" r:embed="rId11" cstate="print"/>
        <a:stretch>
          <a:fillRect/>
        </a:stretch>
      </xdr:blipFill>
      <xdr:spPr>
        <a:xfrm>
          <a:off x="7632700" y="35411229"/>
          <a:ext cx="1244600" cy="1291772"/>
        </a:xfrm>
        <a:prstGeom prst="rect">
          <a:avLst/>
        </a:prstGeom>
        <a:noFill/>
      </xdr:spPr>
    </xdr:pic>
    <xdr:clientData fLocksWithSheet="0"/>
  </xdr:oneCellAnchor>
  <xdr:oneCellAnchor>
    <xdr:from>
      <xdr:col>12</xdr:col>
      <xdr:colOff>439059</xdr:colOff>
      <xdr:row>15</xdr:row>
      <xdr:rowOff>444499</xdr:rowOff>
    </xdr:from>
    <xdr:ext cx="1465942" cy="3129643"/>
    <xdr:pic>
      <xdr:nvPicPr>
        <xdr:cNvPr id="116" name="image7.png">
          <a:extLst>
            <a:ext uri="{FF2B5EF4-FFF2-40B4-BE49-F238E27FC236}">
              <a16:creationId xmlns:a16="http://schemas.microsoft.com/office/drawing/2014/main" id="{00000000-0008-0000-0000-000074000000}"/>
            </a:ext>
          </a:extLst>
        </xdr:cNvPr>
        <xdr:cNvPicPr preferRelativeResize="0"/>
      </xdr:nvPicPr>
      <xdr:blipFill>
        <a:blip xmlns:r="http://schemas.openxmlformats.org/officeDocument/2006/relationships" r:embed="rId12" cstate="print"/>
        <a:stretch>
          <a:fillRect/>
        </a:stretch>
      </xdr:blipFill>
      <xdr:spPr>
        <a:xfrm>
          <a:off x="7576459" y="38480999"/>
          <a:ext cx="1465942" cy="3129643"/>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32"/>
  <sheetViews>
    <sheetView tabSelected="1" view="pageBreakPreview" topLeftCell="A16" zoomScale="55" zoomScaleNormal="55" zoomScaleSheetLayoutView="55" workbookViewId="0">
      <pane xSplit="15" topLeftCell="P1" activePane="topRight" state="frozen"/>
      <selection pane="topRight" activeCell="S17" sqref="S17"/>
    </sheetView>
  </sheetViews>
  <sheetFormatPr baseColWidth="10" defaultRowHeight="15.75"/>
  <cols>
    <col min="1" max="1" width="5.125" customWidth="1"/>
    <col min="2" max="2" width="11" customWidth="1"/>
    <col min="3" max="3" width="13.375" customWidth="1"/>
    <col min="4" max="4" width="3.125" customWidth="1"/>
    <col min="5" max="5" width="0.125" customWidth="1"/>
    <col min="6" max="8" width="11" customWidth="1"/>
    <col min="9" max="9" width="9.125" customWidth="1"/>
    <col min="10" max="10" width="11" customWidth="1"/>
    <col min="11" max="11" width="6.125" customWidth="1"/>
    <col min="12" max="12" width="15.625" customWidth="1"/>
    <col min="13" max="13" width="26.375" customWidth="1"/>
    <col min="14" max="15" width="14.625" customWidth="1"/>
    <col min="16" max="16" width="26.875" customWidth="1"/>
    <col min="17" max="17" width="26" customWidth="1"/>
    <col min="18" max="18" width="26.875" customWidth="1"/>
    <col min="19" max="19" width="40.625" bestFit="1" customWidth="1"/>
    <col min="20" max="20" width="24.875" style="9" customWidth="1"/>
    <col min="21" max="21" width="15.5" style="9" bestFit="1" customWidth="1"/>
    <col min="22" max="25" width="11" style="9"/>
  </cols>
  <sheetData>
    <row r="1" spans="1:39" ht="48.75" customHeight="1" thickBot="1">
      <c r="A1" s="9"/>
      <c r="B1" s="41" t="s">
        <v>36</v>
      </c>
      <c r="C1" s="41"/>
      <c r="D1" s="41"/>
      <c r="E1" s="41"/>
      <c r="F1" s="41"/>
      <c r="G1" s="41"/>
      <c r="H1" s="41"/>
      <c r="I1" s="41"/>
      <c r="J1" s="41"/>
      <c r="K1" s="41"/>
      <c r="L1" s="41"/>
      <c r="M1" s="41"/>
      <c r="N1" s="41"/>
      <c r="O1" s="41"/>
      <c r="P1" s="41"/>
      <c r="Q1" s="41"/>
      <c r="R1" s="41"/>
      <c r="S1" s="41"/>
      <c r="Z1" s="9"/>
      <c r="AA1" s="9"/>
      <c r="AB1" s="9"/>
      <c r="AC1" s="9"/>
      <c r="AD1" s="9"/>
      <c r="AE1" s="9"/>
      <c r="AF1" s="9"/>
      <c r="AG1" s="9"/>
      <c r="AH1" s="9"/>
      <c r="AI1" s="9"/>
      <c r="AJ1" s="9"/>
      <c r="AK1" s="9"/>
      <c r="AL1" s="9"/>
      <c r="AM1" s="9"/>
    </row>
    <row r="2" spans="1:39" ht="30.95" customHeight="1">
      <c r="B2" s="31" t="s">
        <v>6</v>
      </c>
      <c r="C2" s="32"/>
      <c r="D2" s="32"/>
      <c r="E2" s="32"/>
      <c r="F2" s="32"/>
      <c r="G2" s="32"/>
      <c r="H2" s="32"/>
      <c r="I2" s="32"/>
      <c r="J2" s="32"/>
      <c r="K2" s="32"/>
      <c r="L2" s="32"/>
      <c r="M2" s="32"/>
      <c r="N2" s="32"/>
      <c r="O2" s="33"/>
      <c r="P2" s="31" t="s">
        <v>31</v>
      </c>
      <c r="Q2" s="32"/>
      <c r="R2" s="32"/>
      <c r="S2" s="32"/>
    </row>
    <row r="3" spans="1:39" ht="14.1" customHeight="1" thickBot="1">
      <c r="B3" s="34"/>
      <c r="C3" s="35"/>
      <c r="D3" s="35"/>
      <c r="E3" s="35"/>
      <c r="F3" s="35"/>
      <c r="G3" s="35"/>
      <c r="H3" s="35"/>
      <c r="I3" s="35"/>
      <c r="J3" s="35"/>
      <c r="K3" s="35"/>
      <c r="L3" s="35"/>
      <c r="M3" s="35"/>
      <c r="N3" s="35"/>
      <c r="O3" s="36"/>
      <c r="P3" s="34"/>
      <c r="Q3" s="35"/>
      <c r="R3" s="35"/>
      <c r="S3" s="35"/>
    </row>
    <row r="4" spans="1:39" ht="75" customHeight="1">
      <c r="A4" s="6" t="s">
        <v>34</v>
      </c>
      <c r="B4" s="37" t="s">
        <v>1</v>
      </c>
      <c r="C4" s="38"/>
      <c r="D4" s="38"/>
      <c r="E4" s="38"/>
      <c r="F4" s="39" t="s">
        <v>2</v>
      </c>
      <c r="G4" s="38"/>
      <c r="H4" s="38"/>
      <c r="I4" s="38"/>
      <c r="J4" s="38"/>
      <c r="K4" s="38"/>
      <c r="L4" s="38"/>
      <c r="M4" s="15" t="s">
        <v>3</v>
      </c>
      <c r="N4" s="10" t="s">
        <v>4</v>
      </c>
      <c r="O4" s="10" t="s">
        <v>5</v>
      </c>
      <c r="P4" s="11" t="s">
        <v>35</v>
      </c>
      <c r="Q4" s="11" t="s">
        <v>32</v>
      </c>
      <c r="R4" s="11" t="s">
        <v>33</v>
      </c>
      <c r="S4" s="2" t="s">
        <v>39</v>
      </c>
    </row>
    <row r="5" spans="1:39" ht="258.95" customHeight="1">
      <c r="A5" s="5">
        <v>1</v>
      </c>
      <c r="B5" s="40" t="s">
        <v>15</v>
      </c>
      <c r="C5" s="30"/>
      <c r="D5" s="30"/>
      <c r="E5" s="30"/>
      <c r="F5" s="27" t="s">
        <v>19</v>
      </c>
      <c r="G5" s="28"/>
      <c r="H5" s="28"/>
      <c r="I5" s="28"/>
      <c r="J5" s="28"/>
      <c r="K5" s="28"/>
      <c r="L5" s="28"/>
      <c r="M5" s="1"/>
      <c r="N5" s="1" t="s">
        <v>0</v>
      </c>
      <c r="O5" s="3">
        <v>1</v>
      </c>
      <c r="P5" s="7">
        <v>3386414</v>
      </c>
      <c r="Q5" s="8">
        <f>P5*19%</f>
        <v>643418.66</v>
      </c>
      <c r="R5" s="23">
        <v>2551896</v>
      </c>
      <c r="S5" s="24">
        <f t="shared" ref="S5:S16" si="0">R5*O5</f>
        <v>2551896</v>
      </c>
      <c r="T5" s="14"/>
    </row>
    <row r="6" spans="1:39" ht="288.95" customHeight="1">
      <c r="A6" s="5">
        <v>2</v>
      </c>
      <c r="B6" s="40" t="s">
        <v>7</v>
      </c>
      <c r="C6" s="30"/>
      <c r="D6" s="30"/>
      <c r="E6" s="30"/>
      <c r="F6" s="27" t="s">
        <v>20</v>
      </c>
      <c r="G6" s="28"/>
      <c r="H6" s="28"/>
      <c r="I6" s="28"/>
      <c r="J6" s="28"/>
      <c r="K6" s="28"/>
      <c r="L6" s="28"/>
      <c r="M6" s="1"/>
      <c r="N6" s="1" t="s">
        <v>0</v>
      </c>
      <c r="O6" s="3">
        <v>5</v>
      </c>
      <c r="P6" s="7">
        <v>737673</v>
      </c>
      <c r="Q6" s="8">
        <f>P6*19%</f>
        <v>140157.87</v>
      </c>
      <c r="R6" s="23">
        <v>555887</v>
      </c>
      <c r="S6" s="24">
        <f t="shared" si="0"/>
        <v>2779435</v>
      </c>
    </row>
    <row r="7" spans="1:39" ht="249.95" customHeight="1">
      <c r="A7" s="5">
        <v>3</v>
      </c>
      <c r="B7" s="29" t="s">
        <v>16</v>
      </c>
      <c r="C7" s="30"/>
      <c r="D7" s="30"/>
      <c r="E7" s="30"/>
      <c r="F7" s="27" t="s">
        <v>21</v>
      </c>
      <c r="G7" s="28"/>
      <c r="H7" s="28"/>
      <c r="I7" s="28"/>
      <c r="J7" s="28"/>
      <c r="K7" s="28"/>
      <c r="L7" s="28"/>
      <c r="M7" s="1"/>
      <c r="N7" s="1" t="s">
        <v>0</v>
      </c>
      <c r="O7" s="3">
        <v>1</v>
      </c>
      <c r="P7" s="7">
        <v>575833</v>
      </c>
      <c r="Q7" s="8">
        <f t="shared" ref="Q7:Q14" si="1">P7*19%</f>
        <v>109408.27</v>
      </c>
      <c r="R7" s="23">
        <v>433930</v>
      </c>
      <c r="S7" s="24">
        <f t="shared" si="0"/>
        <v>433930</v>
      </c>
    </row>
    <row r="8" spans="1:39" ht="249.95" customHeight="1">
      <c r="A8" s="5">
        <v>4</v>
      </c>
      <c r="B8" s="29" t="s">
        <v>8</v>
      </c>
      <c r="C8" s="30"/>
      <c r="D8" s="30"/>
      <c r="E8" s="30"/>
      <c r="F8" s="27" t="s">
        <v>22</v>
      </c>
      <c r="G8" s="28"/>
      <c r="H8" s="28"/>
      <c r="I8" s="28"/>
      <c r="J8" s="28"/>
      <c r="K8" s="28"/>
      <c r="L8" s="28"/>
      <c r="M8" s="1"/>
      <c r="N8" s="1" t="s">
        <v>0</v>
      </c>
      <c r="O8" s="3">
        <v>2</v>
      </c>
      <c r="P8" s="7">
        <v>370622</v>
      </c>
      <c r="Q8" s="8">
        <f t="shared" si="1"/>
        <v>70418.180000000008</v>
      </c>
      <c r="R8" s="23">
        <v>279289</v>
      </c>
      <c r="S8" s="24">
        <f t="shared" si="0"/>
        <v>558578</v>
      </c>
    </row>
    <row r="9" spans="1:39" ht="249.95" customHeight="1">
      <c r="A9" s="5">
        <v>5</v>
      </c>
      <c r="B9" s="40" t="s">
        <v>17</v>
      </c>
      <c r="C9" s="30"/>
      <c r="D9" s="30"/>
      <c r="E9" s="30"/>
      <c r="F9" s="27" t="s">
        <v>23</v>
      </c>
      <c r="G9" s="28"/>
      <c r="H9" s="28"/>
      <c r="I9" s="28"/>
      <c r="J9" s="28"/>
      <c r="K9" s="28"/>
      <c r="L9" s="28"/>
      <c r="M9" s="1"/>
      <c r="N9" s="1" t="s">
        <v>0</v>
      </c>
      <c r="O9" s="3">
        <v>1</v>
      </c>
      <c r="P9" s="7">
        <v>297947</v>
      </c>
      <c r="Q9" s="8">
        <f t="shared" si="1"/>
        <v>56609.93</v>
      </c>
      <c r="R9" s="23">
        <v>224524</v>
      </c>
      <c r="S9" s="24">
        <f t="shared" si="0"/>
        <v>224524</v>
      </c>
    </row>
    <row r="10" spans="1:39" ht="249.95" customHeight="1">
      <c r="A10" s="5">
        <v>6</v>
      </c>
      <c r="B10" s="40" t="s">
        <v>14</v>
      </c>
      <c r="C10" s="30"/>
      <c r="D10" s="30"/>
      <c r="E10" s="30"/>
      <c r="F10" s="27" t="s">
        <v>24</v>
      </c>
      <c r="G10" s="28"/>
      <c r="H10" s="28"/>
      <c r="I10" s="28"/>
      <c r="J10" s="28"/>
      <c r="K10" s="28"/>
      <c r="L10" s="28"/>
      <c r="M10" s="1"/>
      <c r="N10" s="1" t="s">
        <v>0</v>
      </c>
      <c r="O10" s="3">
        <v>1</v>
      </c>
      <c r="P10" s="7">
        <v>375521</v>
      </c>
      <c r="Q10" s="8">
        <f t="shared" si="1"/>
        <v>71348.990000000005</v>
      </c>
      <c r="R10" s="23">
        <v>282981</v>
      </c>
      <c r="S10" s="24">
        <f t="shared" si="0"/>
        <v>282981</v>
      </c>
    </row>
    <row r="11" spans="1:39" ht="354" customHeight="1">
      <c r="A11" s="5">
        <v>7</v>
      </c>
      <c r="B11" s="40" t="s">
        <v>9</v>
      </c>
      <c r="C11" s="30"/>
      <c r="D11" s="30"/>
      <c r="E11" s="30"/>
      <c r="F11" s="27" t="s">
        <v>25</v>
      </c>
      <c r="G11" s="28"/>
      <c r="H11" s="28"/>
      <c r="I11" s="28"/>
      <c r="J11" s="28"/>
      <c r="K11" s="28"/>
      <c r="L11" s="28"/>
      <c r="M11" s="1"/>
      <c r="N11" s="1" t="s">
        <v>0</v>
      </c>
      <c r="O11" s="3">
        <v>1</v>
      </c>
      <c r="P11" s="7">
        <v>628715</v>
      </c>
      <c r="Q11" s="8">
        <f t="shared" si="1"/>
        <v>119455.85</v>
      </c>
      <c r="R11" s="23">
        <v>473780</v>
      </c>
      <c r="S11" s="24">
        <f t="shared" si="0"/>
        <v>473780</v>
      </c>
    </row>
    <row r="12" spans="1:39" ht="183" customHeight="1">
      <c r="A12" s="5">
        <v>8</v>
      </c>
      <c r="B12" s="29" t="s">
        <v>10</v>
      </c>
      <c r="C12" s="30"/>
      <c r="D12" s="30"/>
      <c r="E12" s="30"/>
      <c r="F12" s="27" t="s">
        <v>26</v>
      </c>
      <c r="G12" s="28"/>
      <c r="H12" s="28"/>
      <c r="I12" s="28"/>
      <c r="J12" s="28"/>
      <c r="K12" s="28"/>
      <c r="L12" s="28"/>
      <c r="M12" s="1"/>
      <c r="N12" s="1" t="s">
        <v>0</v>
      </c>
      <c r="O12" s="3">
        <v>2</v>
      </c>
      <c r="P12" s="7">
        <v>216768</v>
      </c>
      <c r="Q12" s="8">
        <f t="shared" si="1"/>
        <v>41185.919999999998</v>
      </c>
      <c r="R12" s="23">
        <v>163350</v>
      </c>
      <c r="S12" s="24">
        <f t="shared" si="0"/>
        <v>326700</v>
      </c>
    </row>
    <row r="13" spans="1:39" ht="249.95" customHeight="1">
      <c r="A13" s="5">
        <v>9</v>
      </c>
      <c r="B13" s="40" t="s">
        <v>11</v>
      </c>
      <c r="C13" s="47"/>
      <c r="D13" s="47"/>
      <c r="E13" s="47"/>
      <c r="F13" s="46" t="s">
        <v>27</v>
      </c>
      <c r="G13" s="28"/>
      <c r="H13" s="28"/>
      <c r="I13" s="28"/>
      <c r="J13" s="28"/>
      <c r="K13" s="28"/>
      <c r="L13" s="28"/>
      <c r="M13" s="1"/>
      <c r="N13" s="1" t="s">
        <v>0</v>
      </c>
      <c r="O13" s="3">
        <v>1</v>
      </c>
      <c r="P13" s="7">
        <v>1943489</v>
      </c>
      <c r="Q13" s="8">
        <f t="shared" si="1"/>
        <v>369262.91000000003</v>
      </c>
      <c r="R13" s="23">
        <v>1464553</v>
      </c>
      <c r="S13" s="24">
        <f t="shared" si="0"/>
        <v>1464553</v>
      </c>
    </row>
    <row r="14" spans="1:39" ht="278.10000000000002" customHeight="1">
      <c r="A14" s="5">
        <v>10</v>
      </c>
      <c r="B14" s="40" t="s">
        <v>12</v>
      </c>
      <c r="C14" s="30"/>
      <c r="D14" s="30"/>
      <c r="E14" s="30"/>
      <c r="F14" s="27" t="s">
        <v>28</v>
      </c>
      <c r="G14" s="28"/>
      <c r="H14" s="28"/>
      <c r="I14" s="28"/>
      <c r="J14" s="28"/>
      <c r="K14" s="28"/>
      <c r="L14" s="28"/>
      <c r="M14" s="1"/>
      <c r="N14" s="1" t="s">
        <v>0</v>
      </c>
      <c r="O14" s="3">
        <v>3</v>
      </c>
      <c r="P14" s="7">
        <v>398075</v>
      </c>
      <c r="Q14" s="8">
        <f t="shared" si="1"/>
        <v>75634.25</v>
      </c>
      <c r="R14" s="23">
        <v>299977</v>
      </c>
      <c r="S14" s="24">
        <f t="shared" si="0"/>
        <v>899931</v>
      </c>
    </row>
    <row r="15" spans="1:39" ht="249.95" customHeight="1">
      <c r="A15" s="5">
        <v>11</v>
      </c>
      <c r="B15" s="40" t="s">
        <v>13</v>
      </c>
      <c r="C15" s="30"/>
      <c r="D15" s="30"/>
      <c r="E15" s="30"/>
      <c r="F15" s="27" t="s">
        <v>29</v>
      </c>
      <c r="G15" s="28"/>
      <c r="H15" s="28"/>
      <c r="I15" s="28"/>
      <c r="J15" s="28"/>
      <c r="K15" s="28"/>
      <c r="L15" s="28"/>
      <c r="M15" s="1"/>
      <c r="N15" s="1" t="s">
        <v>0</v>
      </c>
      <c r="O15" s="3">
        <v>5</v>
      </c>
      <c r="P15" s="7">
        <v>171355</v>
      </c>
      <c r="Q15" s="8">
        <f>P15*19%</f>
        <v>32557.45</v>
      </c>
      <c r="R15" s="23">
        <v>129128</v>
      </c>
      <c r="S15" s="24">
        <f t="shared" si="0"/>
        <v>645640</v>
      </c>
    </row>
    <row r="16" spans="1:39" ht="324" customHeight="1" thickBot="1">
      <c r="A16" s="5">
        <v>12</v>
      </c>
      <c r="B16" s="48" t="s">
        <v>18</v>
      </c>
      <c r="C16" s="49"/>
      <c r="D16" s="49"/>
      <c r="E16" s="49"/>
      <c r="F16" s="50" t="s">
        <v>30</v>
      </c>
      <c r="G16" s="51"/>
      <c r="H16" s="51"/>
      <c r="I16" s="51"/>
      <c r="J16" s="51"/>
      <c r="K16" s="51"/>
      <c r="L16" s="51"/>
      <c r="M16" s="16"/>
      <c r="N16" s="16" t="s">
        <v>0</v>
      </c>
      <c r="O16" s="17">
        <v>1</v>
      </c>
      <c r="P16" s="18">
        <v>2880421</v>
      </c>
      <c r="Q16" s="13">
        <f>P16*19%</f>
        <v>547279.99</v>
      </c>
      <c r="R16" s="25">
        <v>2170596.08</v>
      </c>
      <c r="S16" s="26">
        <f t="shared" si="0"/>
        <v>2170596.08</v>
      </c>
    </row>
    <row r="17" spans="1:29" ht="54" customHeight="1" thickBot="1">
      <c r="A17" s="12"/>
      <c r="B17" s="44" t="s">
        <v>38</v>
      </c>
      <c r="C17" s="44"/>
      <c r="D17" s="44"/>
      <c r="E17" s="44"/>
      <c r="F17" s="44"/>
      <c r="G17" s="44"/>
      <c r="H17" s="44"/>
      <c r="I17" s="44"/>
      <c r="J17" s="44"/>
      <c r="K17" s="44"/>
      <c r="L17" s="44"/>
      <c r="M17" s="44"/>
      <c r="N17" s="44"/>
      <c r="O17" s="44"/>
      <c r="P17" s="19"/>
      <c r="Q17" s="20"/>
      <c r="R17" s="20"/>
      <c r="S17" s="22">
        <f>SUM(S1:S16)</f>
        <v>12812544.08</v>
      </c>
      <c r="U17" s="21"/>
    </row>
    <row r="18" spans="1:29" ht="323.10000000000002" customHeight="1">
      <c r="A18" s="12"/>
      <c r="B18" s="42" t="s">
        <v>37</v>
      </c>
      <c r="C18" s="43"/>
      <c r="D18" s="43"/>
      <c r="E18" s="43"/>
      <c r="F18" s="43"/>
      <c r="G18" s="43"/>
      <c r="H18" s="43"/>
      <c r="I18" s="43"/>
      <c r="J18" s="43"/>
      <c r="K18" s="43"/>
      <c r="L18" s="43"/>
      <c r="M18" s="43"/>
      <c r="N18" s="9"/>
      <c r="O18" s="9"/>
      <c r="P18" s="9"/>
      <c r="Q18" s="9"/>
      <c r="R18" s="9"/>
      <c r="S18" s="9"/>
    </row>
    <row r="19" spans="1:29" s="9" customFormat="1" ht="234" customHeight="1">
      <c r="A19" s="12"/>
      <c r="B19" s="52" t="s">
        <v>40</v>
      </c>
      <c r="C19" s="53"/>
      <c r="D19" s="53"/>
      <c r="E19" s="53"/>
      <c r="F19" s="53"/>
      <c r="G19" s="53"/>
      <c r="H19" s="53"/>
      <c r="I19" s="53"/>
      <c r="J19" s="53"/>
      <c r="K19" s="53"/>
      <c r="L19" s="53"/>
      <c r="M19" s="53"/>
      <c r="N19" s="53"/>
      <c r="O19" s="53"/>
    </row>
    <row r="20" spans="1:29" ht="249.95" customHeight="1">
      <c r="A20" s="5"/>
    </row>
    <row r="21" spans="1:29" ht="249.95" customHeight="1">
      <c r="A21" s="5"/>
    </row>
    <row r="22" spans="1:29" ht="327.95" customHeight="1">
      <c r="A22" s="5"/>
    </row>
    <row r="23" spans="1:29" ht="39.950000000000003" customHeight="1"/>
    <row r="24" spans="1:29" ht="36" customHeight="1">
      <c r="A24" s="4"/>
      <c r="U24" s="45"/>
      <c r="V24" s="45"/>
      <c r="W24" s="45"/>
      <c r="X24" s="45"/>
      <c r="Y24" s="45"/>
      <c r="Z24" s="45"/>
      <c r="AA24" s="45"/>
      <c r="AB24" s="45"/>
      <c r="AC24" s="45"/>
    </row>
    <row r="25" spans="1:29" ht="0.95" customHeight="1">
      <c r="A25" s="4"/>
      <c r="U25" s="45"/>
      <c r="V25" s="45"/>
      <c r="W25" s="45"/>
      <c r="X25" s="45"/>
      <c r="Y25" s="45"/>
      <c r="Z25" s="45"/>
      <c r="AA25" s="45"/>
      <c r="AB25" s="45"/>
      <c r="AC25" s="45"/>
    </row>
    <row r="26" spans="1:29" ht="0.95" customHeight="1">
      <c r="A26" s="4"/>
      <c r="U26" s="45"/>
      <c r="V26" s="45"/>
      <c r="W26" s="45"/>
      <c r="X26" s="45"/>
      <c r="Y26" s="45"/>
      <c r="Z26" s="45"/>
      <c r="AA26" s="45"/>
      <c r="AB26" s="45"/>
      <c r="AC26" s="45"/>
    </row>
    <row r="27" spans="1:29" ht="66.95" customHeight="1">
      <c r="A27" s="4"/>
      <c r="U27" s="45"/>
      <c r="V27" s="45"/>
      <c r="W27" s="45"/>
      <c r="X27" s="45"/>
      <c r="Y27" s="45"/>
      <c r="Z27" s="45"/>
      <c r="AA27" s="45"/>
      <c r="AB27" s="45"/>
      <c r="AC27" s="45"/>
    </row>
    <row r="28" spans="1:29" ht="150" customHeight="1"/>
    <row r="29" spans="1:29" ht="150" customHeight="1"/>
    <row r="30" spans="1:29" ht="150" customHeight="1"/>
    <row r="31" spans="1:29" ht="150" customHeight="1"/>
    <row r="32" spans="1:29" ht="150" customHeight="1"/>
  </sheetData>
  <mergeCells count="33">
    <mergeCell ref="B18:M18"/>
    <mergeCell ref="B17:O17"/>
    <mergeCell ref="B15:E15"/>
    <mergeCell ref="U24:AC27"/>
    <mergeCell ref="F13:L13"/>
    <mergeCell ref="B13:E13"/>
    <mergeCell ref="B16:E16"/>
    <mergeCell ref="F16:L16"/>
    <mergeCell ref="B19:O19"/>
    <mergeCell ref="B1:S1"/>
    <mergeCell ref="B9:E9"/>
    <mergeCell ref="F9:L9"/>
    <mergeCell ref="B10:E10"/>
    <mergeCell ref="F15:L15"/>
    <mergeCell ref="B14:E14"/>
    <mergeCell ref="F14:L14"/>
    <mergeCell ref="B11:E11"/>
    <mergeCell ref="F10:L10"/>
    <mergeCell ref="F11:L11"/>
    <mergeCell ref="B12:E12"/>
    <mergeCell ref="F12:L12"/>
    <mergeCell ref="P2:S3"/>
    <mergeCell ref="B6:E6"/>
    <mergeCell ref="F6:L6"/>
    <mergeCell ref="B7:E7"/>
    <mergeCell ref="F7:L7"/>
    <mergeCell ref="B8:E8"/>
    <mergeCell ref="F8:L8"/>
    <mergeCell ref="B2:O3"/>
    <mergeCell ref="B4:E4"/>
    <mergeCell ref="F4:L4"/>
    <mergeCell ref="B5:E5"/>
    <mergeCell ref="F5:L5"/>
  </mergeCells>
  <pageMargins left="0.7" right="0.7" top="0.75" bottom="0.75" header="0.3" footer="0.3"/>
  <pageSetup scale="2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GRUPO 1 MOBILIARIO</vt:lpstr>
      <vt:lpstr>'GRUPO 1 MOBILIARIO'!Área_de_impresión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cp:lastModifiedBy>
  <cp:lastPrinted>2022-11-09T23:50:09Z</cp:lastPrinted>
  <dcterms:created xsi:type="dcterms:W3CDTF">2022-08-05T20:13:04Z</dcterms:created>
  <dcterms:modified xsi:type="dcterms:W3CDTF">2022-11-16T17:45:31Z</dcterms:modified>
</cp:coreProperties>
</file>