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28" i="1"/>
  <c r="M28"/>
  <c r="N28" s="1"/>
  <c r="L29"/>
  <c r="M29" s="1"/>
  <c r="N29" s="1"/>
  <c r="L30"/>
  <c r="M30" s="1"/>
  <c r="N30" s="1"/>
  <c r="L31"/>
  <c r="M31" s="1"/>
  <c r="N31" s="1"/>
  <c r="L32"/>
  <c r="M32"/>
  <c r="N32" s="1"/>
  <c r="L33"/>
  <c r="M33" s="1"/>
  <c r="N33" s="1"/>
  <c r="L34"/>
  <c r="M34" s="1"/>
  <c r="N34" s="1"/>
  <c r="L35"/>
  <c r="M35" s="1"/>
  <c r="N35" s="1"/>
  <c r="L36"/>
  <c r="M36"/>
  <c r="N36" s="1"/>
  <c r="L37"/>
  <c r="M37" s="1"/>
  <c r="N37" s="1"/>
  <c r="L38"/>
  <c r="M38" s="1"/>
  <c r="N38" s="1"/>
  <c r="L39"/>
  <c r="M39" s="1"/>
  <c r="N39" s="1"/>
  <c r="L40"/>
  <c r="M40"/>
  <c r="N40" s="1"/>
  <c r="L41"/>
  <c r="M41" s="1"/>
  <c r="N41" s="1"/>
  <c r="L42"/>
  <c r="M42" s="1"/>
  <c r="N42" s="1"/>
  <c r="L43"/>
  <c r="M43" s="1"/>
  <c r="N43" s="1"/>
  <c r="L44"/>
  <c r="M44"/>
  <c r="N44" s="1"/>
  <c r="L45"/>
  <c r="M45" s="1"/>
  <c r="N45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M7"/>
  <c r="N7" s="1"/>
  <c r="L7"/>
  <c r="N46" l="1"/>
</calcChain>
</file>

<file path=xl/sharedStrings.xml><?xml version="1.0" encoding="utf-8"?>
<sst xmlns="http://schemas.openxmlformats.org/spreadsheetml/2006/main" count="136" uniqueCount="91">
  <si>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</si>
  <si>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</si>
  <si>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</si>
  <si>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</si>
  <si>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</si>
  <si>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</si>
  <si>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</si>
  <si>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</si>
  <si>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</si>
  <si>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</si>
  <si>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</si>
  <si>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</si>
  <si>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</si>
  <si>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</si>
  <si>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</si>
  <si>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10</t>
  </si>
  <si>
    <t>CINTA TRANSPARENTE ANCHA 48MM X 100METROS</t>
  </si>
  <si>
    <t>ROLLO</t>
  </si>
  <si>
    <t>20</t>
  </si>
  <si>
    <t>CLIPS CORRIENTE</t>
  </si>
  <si>
    <t>CAJA</t>
  </si>
  <si>
    <t>30</t>
  </si>
  <si>
    <t>12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</si>
  <si>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</si>
  <si>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</si>
  <si>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</si>
  <si>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</si>
  <si>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</si>
  <si>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</si>
  <si>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</si>
  <si>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PAR</t>
  </si>
  <si>
    <t>MAYOR O IGUAL A 50% = 15 PTS MENOR AL 50% = 0 PTS</t>
  </si>
  <si>
    <t>SOBRE MANILA 25 X 35 OFICIO</t>
  </si>
  <si>
    <t>SOBRE DE MANILA TAMAÑO CARTA</t>
  </si>
  <si>
    <t>CARTULINA LEGAJADORA AMARILLA</t>
  </si>
  <si>
    <t>CUADERNO GRAPADO X 100 HOJAS</t>
  </si>
  <si>
    <t>SACAPUNTA METALICO</t>
  </si>
  <si>
    <t>BANDAS DE CAUCHO -  KILOS</t>
  </si>
  <si>
    <t>36</t>
  </si>
  <si>
    <t>TINTA EPSON T664120 NEGRA L200 BOTELLA X 70ML</t>
  </si>
  <si>
    <t>6</t>
  </si>
  <si>
    <t>1 a 3 dias = 10 pts                  + 3 dias = 0 pts</t>
  </si>
  <si>
    <t>SI = 15 puntos      No = 0 Puntos</t>
  </si>
  <si>
    <t>120</t>
  </si>
  <si>
    <t>300</t>
  </si>
  <si>
    <t>ARCHIVADOR FUELLE OFICIO</t>
  </si>
  <si>
    <t>96</t>
  </si>
  <si>
    <t>C.D. ROOM DE 700 MEGAS R CON SOBRE</t>
  </si>
  <si>
    <t>1000</t>
  </si>
  <si>
    <t>CINTA ENMASCARAR 19X40</t>
  </si>
  <si>
    <t>BORRADOR DE NATA RAPID BR-20</t>
  </si>
  <si>
    <t>CLIPS MARIPOSA</t>
  </si>
  <si>
    <r>
      <t xml:space="preserve">GANCHO PARA COSEDORA ESTÁNDAR </t>
    </r>
    <r>
      <rPr>
        <b/>
        <sz val="11"/>
        <rFont val="Calibri"/>
        <family val="2"/>
        <scheme val="minor"/>
      </rPr>
      <t>GALBANIZADO</t>
    </r>
  </si>
  <si>
    <t>SELLO FECHADOR</t>
  </si>
  <si>
    <t>2</t>
  </si>
  <si>
    <t>BOLIGRAFO SURTIDO KILOMETRICO</t>
  </si>
  <si>
    <t>800</t>
  </si>
  <si>
    <t>MARCADOR INDUSTRIAL SURTIDOS PELIKAN</t>
  </si>
  <si>
    <r>
      <t xml:space="preserve">MARCADOR PUNTA DELGADA NEGRO </t>
    </r>
    <r>
      <rPr>
        <b/>
        <sz val="11"/>
        <color theme="1"/>
        <rFont val="Calibri"/>
        <family val="2"/>
        <scheme val="minor"/>
      </rPr>
      <t>sharpie</t>
    </r>
  </si>
  <si>
    <t>180</t>
  </si>
  <si>
    <t>500</t>
  </si>
  <si>
    <t>SACAGRAPAS</t>
  </si>
  <si>
    <t>PEGANTE LIQUIDO X 225 GRAMOS</t>
  </si>
  <si>
    <t>5</t>
  </si>
  <si>
    <t>PEGANTE EN BARRA X 40 GRAMOS</t>
  </si>
  <si>
    <t>72</t>
  </si>
  <si>
    <t>LAPIZ MIRADO NEGRO</t>
  </si>
  <si>
    <t>400</t>
  </si>
  <si>
    <t>ALMOHADILLA PARA SELLO</t>
  </si>
  <si>
    <t>CD-RW DVD</t>
  </si>
  <si>
    <t>150</t>
  </si>
  <si>
    <t>LAPIZ CHINA MARKER ROJO</t>
  </si>
  <si>
    <t>70</t>
  </si>
  <si>
    <t>GANCHO PARA LEGAJAR PLASTICO</t>
  </si>
  <si>
    <t>40</t>
  </si>
  <si>
    <t>TINTA EPSON T664220 CYAN L200 BOTELLA X 70ML</t>
  </si>
  <si>
    <t>3</t>
  </si>
  <si>
    <t>TINTA EPSON T664320 MAGENTA L200 BOTELLA X 70ML</t>
  </si>
  <si>
    <t>TINTA EPSON T664420 YELLOW L200 BOTELLA X 70ML</t>
  </si>
  <si>
    <t>COSEDORA RAPID I</t>
  </si>
  <si>
    <t>PILA REDONDA CR 2032</t>
  </si>
  <si>
    <t>STICKERS ADHESIVOS DE SEGURIDAD 16 MM DIAMETRO COLOR VERDE</t>
  </si>
  <si>
    <t xml:space="preserve">PAQUETE  </t>
  </si>
  <si>
    <t>STICKERS ADHESIVOS DE SEGURIDAD 16 MM DIAMETRO COLOR ROJO</t>
  </si>
  <si>
    <t>STICKERS ADHESIVOS DE SEGURIDAD 16 MM DIAMETRO COLOR NARANJA</t>
  </si>
  <si>
    <t>STICKERS ADHESIVOS DE SEGURIDAD 16 MM DIAMETRO COLOR MORADO</t>
  </si>
  <si>
    <t>STICKERS ADHESIVOS DE SEGURIDAD 16 MM DIAMETRO COLOR AMARILLO</t>
  </si>
  <si>
    <t xml:space="preserve">PILA DOS AA </t>
  </si>
  <si>
    <t>110</t>
  </si>
  <si>
    <t xml:space="preserve">PILA TRIPLE AAA </t>
  </si>
  <si>
    <t xml:space="preserve">ANEXO  No. 4
FORMATO SOLICITUD DE OFERTA DE PAPELERIA
RED  DE  SALUD  LADERA 
AÑO -  2022
CONVOCATORIA RSL-05-2022
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</si>
</sst>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42" fontId="12" fillId="0" borderId="7" xfId="5" applyFont="1" applyBorder="1" applyAlignment="1">
      <alignment horizontal="center" vertical="center"/>
    </xf>
    <xf numFmtId="42" fontId="12" fillId="0" borderId="2" xfId="5" applyFont="1" applyBorder="1" applyAlignment="1">
      <alignment horizontal="center" vertical="center"/>
    </xf>
    <xf numFmtId="42" fontId="10" fillId="0" borderId="7" xfId="5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6" borderId="2" xfId="0" applyFont="1" applyFill="1" applyBorder="1" applyAlignment="1">
      <alignment horizontal="left" vertical="center"/>
    </xf>
    <xf numFmtId="0" fontId="0" fillId="0" borderId="10" xfId="0" applyBorder="1" applyAlignment="1">
      <alignment vertical="center"/>
    </xf>
    <xf numFmtId="49" fontId="0" fillId="0" borderId="10" xfId="0" applyNumberFormat="1" applyBorder="1" applyAlignment="1">
      <alignment horizontal="center" vertical="center"/>
    </xf>
    <xf numFmtId="42" fontId="3" fillId="0" borderId="0" xfId="5" applyFont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7"/>
  <sheetViews>
    <sheetView tabSelected="1" zoomScale="80" zoomScaleNormal="80" workbookViewId="0">
      <selection activeCell="C11" sqref="C11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19.57031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" width="13.42578125" style="16" customWidth="1"/>
    <col min="17" max="16384" width="11.42578125" style="1"/>
  </cols>
  <sheetData>
    <row r="1" spans="1:16" ht="21.95" customHeight="1">
      <c r="A1" s="35"/>
      <c r="B1" s="35"/>
      <c r="C1" s="40" t="s">
        <v>90</v>
      </c>
      <c r="D1" s="40"/>
      <c r="E1" s="40"/>
      <c r="F1" s="5"/>
      <c r="G1" s="2"/>
      <c r="H1" s="5"/>
      <c r="J1" s="39" t="s">
        <v>11</v>
      </c>
      <c r="K1" s="33" t="s">
        <v>10</v>
      </c>
      <c r="L1" s="33" t="s">
        <v>29</v>
      </c>
      <c r="N1" s="33" t="s">
        <v>12</v>
      </c>
      <c r="O1" s="11"/>
    </row>
    <row r="2" spans="1:16" ht="34.5" customHeight="1">
      <c r="A2" s="35"/>
      <c r="B2" s="35"/>
      <c r="C2" s="40"/>
      <c r="D2" s="40"/>
      <c r="E2" s="40"/>
      <c r="F2" s="9"/>
      <c r="G2" s="3"/>
      <c r="H2" s="5"/>
      <c r="J2" s="39"/>
      <c r="K2" s="33"/>
      <c r="L2" s="33"/>
      <c r="N2" s="33"/>
      <c r="O2" s="12"/>
    </row>
    <row r="3" spans="1:16" ht="21.75" customHeight="1">
      <c r="A3" s="35"/>
      <c r="B3" s="35"/>
      <c r="C3" s="40"/>
      <c r="D3" s="40"/>
      <c r="E3" s="40"/>
      <c r="F3" s="9"/>
      <c r="G3" s="3"/>
      <c r="H3" s="5"/>
      <c r="I3" s="9"/>
      <c r="J3" s="9"/>
      <c r="K3" s="12"/>
      <c r="N3" s="17"/>
      <c r="O3" s="12"/>
    </row>
    <row r="4" spans="1:16" ht="21.95" customHeight="1">
      <c r="A4" s="35"/>
      <c r="B4" s="35"/>
      <c r="C4" s="40"/>
      <c r="D4" s="40"/>
      <c r="E4" s="40"/>
      <c r="F4" s="3"/>
      <c r="G4" s="4"/>
      <c r="H4" s="5"/>
      <c r="O4" s="13"/>
    </row>
    <row r="5" spans="1:16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25</v>
      </c>
      <c r="L5" s="14" t="s">
        <v>26</v>
      </c>
      <c r="M5" s="14" t="s">
        <v>27</v>
      </c>
      <c r="N5" s="14" t="s">
        <v>23</v>
      </c>
      <c r="O5" s="7" t="s">
        <v>24</v>
      </c>
      <c r="P5" s="50"/>
    </row>
    <row r="6" spans="1:16" ht="34.5" customHeight="1">
      <c r="A6" s="36"/>
      <c r="B6" s="37"/>
      <c r="C6" s="8" t="s">
        <v>14</v>
      </c>
      <c r="D6" s="36"/>
      <c r="E6" s="38"/>
      <c r="F6" s="38"/>
      <c r="G6" s="18" t="s">
        <v>41</v>
      </c>
      <c r="H6" s="18" t="s">
        <v>42</v>
      </c>
      <c r="I6" s="18" t="s">
        <v>31</v>
      </c>
      <c r="J6" s="34"/>
      <c r="K6" s="34"/>
      <c r="L6" s="34"/>
      <c r="M6" s="34"/>
      <c r="N6" s="34"/>
      <c r="O6" s="34"/>
    </row>
    <row r="7" spans="1:16">
      <c r="A7" s="19">
        <v>1</v>
      </c>
      <c r="B7" s="42">
        <v>15180113501</v>
      </c>
      <c r="C7" s="21" t="s">
        <v>53</v>
      </c>
      <c r="D7" s="22" t="s">
        <v>13</v>
      </c>
      <c r="E7" s="23" t="s">
        <v>54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27">
        <v>6000</v>
      </c>
    </row>
    <row r="8" spans="1:16">
      <c r="A8" s="19">
        <v>2</v>
      </c>
      <c r="B8" s="42">
        <v>15180113503</v>
      </c>
      <c r="C8" s="21" t="s">
        <v>55</v>
      </c>
      <c r="D8" s="22" t="s">
        <v>13</v>
      </c>
      <c r="E8" s="43" t="s">
        <v>56</v>
      </c>
      <c r="F8" s="10"/>
      <c r="G8" s="10"/>
      <c r="H8" s="10"/>
      <c r="I8" s="10"/>
      <c r="J8" s="10"/>
      <c r="K8" s="15"/>
      <c r="L8" s="15">
        <f t="shared" ref="L8:L27" si="0">K8*0.19</f>
        <v>0</v>
      </c>
      <c r="M8" s="15">
        <f t="shared" ref="M8:M27" si="1">K8+L8</f>
        <v>0</v>
      </c>
      <c r="N8" s="15">
        <f t="shared" ref="N8:N27" si="2">M8*E8</f>
        <v>0</v>
      </c>
      <c r="O8" s="28">
        <v>640</v>
      </c>
    </row>
    <row r="9" spans="1:16">
      <c r="A9" s="19">
        <v>3</v>
      </c>
      <c r="B9" s="42">
        <v>15180113510</v>
      </c>
      <c r="C9" s="21" t="s">
        <v>57</v>
      </c>
      <c r="D9" s="22" t="s">
        <v>13</v>
      </c>
      <c r="E9" s="23" t="s">
        <v>43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28">
        <v>1920</v>
      </c>
    </row>
    <row r="10" spans="1:16">
      <c r="A10" s="19">
        <v>4</v>
      </c>
      <c r="B10" s="42">
        <v>15180113512</v>
      </c>
      <c r="C10" s="21" t="s">
        <v>58</v>
      </c>
      <c r="D10" s="22" t="s">
        <v>13</v>
      </c>
      <c r="E10" s="23" t="s">
        <v>59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28">
        <v>3000</v>
      </c>
    </row>
    <row r="11" spans="1:16">
      <c r="A11" s="19">
        <v>5</v>
      </c>
      <c r="B11" s="42">
        <v>15180113513</v>
      </c>
      <c r="C11" s="21" t="s">
        <v>32</v>
      </c>
      <c r="D11" s="22" t="s">
        <v>13</v>
      </c>
      <c r="E11" s="23" t="s">
        <v>44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28">
        <v>115</v>
      </c>
    </row>
    <row r="12" spans="1:16">
      <c r="A12" s="19">
        <v>6</v>
      </c>
      <c r="B12" s="42">
        <v>15180113514</v>
      </c>
      <c r="C12" s="21" t="s">
        <v>33</v>
      </c>
      <c r="D12" s="22" t="s">
        <v>13</v>
      </c>
      <c r="E12" s="23" t="s">
        <v>60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28">
        <v>100</v>
      </c>
    </row>
    <row r="13" spans="1:16">
      <c r="A13" s="19">
        <v>7</v>
      </c>
      <c r="B13" s="42">
        <v>15180113515</v>
      </c>
      <c r="C13" s="21" t="s">
        <v>34</v>
      </c>
      <c r="D13" s="22" t="s">
        <v>13</v>
      </c>
      <c r="E13" s="23" t="s">
        <v>15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28">
        <v>28900</v>
      </c>
    </row>
    <row r="14" spans="1:16">
      <c r="A14" s="19">
        <v>8</v>
      </c>
      <c r="B14" s="42">
        <v>15180113516</v>
      </c>
      <c r="C14" s="21" t="s">
        <v>61</v>
      </c>
      <c r="D14" s="22" t="s">
        <v>13</v>
      </c>
      <c r="E14" s="23" t="s">
        <v>22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28">
        <v>2100</v>
      </c>
    </row>
    <row r="15" spans="1:16">
      <c r="A15" s="19">
        <v>9</v>
      </c>
      <c r="B15" s="42">
        <v>15180113517</v>
      </c>
      <c r="C15" s="44" t="s">
        <v>62</v>
      </c>
      <c r="D15" s="22" t="s">
        <v>13</v>
      </c>
      <c r="E15" s="23" t="s">
        <v>15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28">
        <v>5000</v>
      </c>
    </row>
    <row r="16" spans="1:16">
      <c r="A16" s="19">
        <v>10</v>
      </c>
      <c r="B16" s="42">
        <v>15180113522</v>
      </c>
      <c r="C16" s="45" t="s">
        <v>45</v>
      </c>
      <c r="D16" s="22" t="s">
        <v>13</v>
      </c>
      <c r="E16" s="23" t="s">
        <v>63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28">
        <v>12850</v>
      </c>
    </row>
    <row r="17" spans="1:15">
      <c r="A17" s="19">
        <v>11</v>
      </c>
      <c r="B17" s="42">
        <v>15180113523</v>
      </c>
      <c r="C17" s="44" t="s">
        <v>64</v>
      </c>
      <c r="D17" s="22" t="s">
        <v>13</v>
      </c>
      <c r="E17" s="23" t="s">
        <v>22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28">
        <v>5000</v>
      </c>
    </row>
    <row r="18" spans="1:15">
      <c r="A18" s="19">
        <v>12</v>
      </c>
      <c r="B18" s="42">
        <v>15180113526</v>
      </c>
      <c r="C18" s="21" t="s">
        <v>35</v>
      </c>
      <c r="D18" s="22" t="s">
        <v>13</v>
      </c>
      <c r="E18" s="23" t="s">
        <v>15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28">
        <v>2920</v>
      </c>
    </row>
    <row r="19" spans="1:15">
      <c r="A19" s="19">
        <v>13</v>
      </c>
      <c r="B19" s="42">
        <v>15180113527</v>
      </c>
      <c r="C19" s="21" t="s">
        <v>36</v>
      </c>
      <c r="D19" s="22" t="s">
        <v>13</v>
      </c>
      <c r="E19" s="23" t="s">
        <v>65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28">
        <v>360</v>
      </c>
    </row>
    <row r="20" spans="1:15">
      <c r="A20" s="19">
        <v>14</v>
      </c>
      <c r="B20" s="42">
        <v>15180113528</v>
      </c>
      <c r="C20" s="21" t="s">
        <v>66</v>
      </c>
      <c r="D20" s="22" t="s">
        <v>13</v>
      </c>
      <c r="E20" s="43" t="s">
        <v>67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28">
        <v>790</v>
      </c>
    </row>
    <row r="21" spans="1:15">
      <c r="A21" s="19">
        <v>15</v>
      </c>
      <c r="B21" s="42">
        <v>15180113531</v>
      </c>
      <c r="C21" s="21" t="s">
        <v>68</v>
      </c>
      <c r="D21" s="22" t="s">
        <v>13</v>
      </c>
      <c r="E21" s="23" t="s">
        <v>40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28">
        <v>2650</v>
      </c>
    </row>
    <row r="22" spans="1:15">
      <c r="A22" s="19">
        <v>16</v>
      </c>
      <c r="B22" s="42">
        <v>15180113532</v>
      </c>
      <c r="C22" s="21" t="s">
        <v>37</v>
      </c>
      <c r="D22" s="22" t="s">
        <v>13</v>
      </c>
      <c r="E22" s="23" t="s">
        <v>40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28">
        <v>14650</v>
      </c>
    </row>
    <row r="23" spans="1:15">
      <c r="A23" s="19">
        <v>17</v>
      </c>
      <c r="B23" s="42">
        <v>15180113536</v>
      </c>
      <c r="C23" s="21" t="s">
        <v>47</v>
      </c>
      <c r="D23" s="22" t="s">
        <v>13</v>
      </c>
      <c r="E23" s="43" t="s">
        <v>48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28">
        <v>1460</v>
      </c>
    </row>
    <row r="24" spans="1:15">
      <c r="A24" s="19">
        <v>18</v>
      </c>
      <c r="B24" s="42">
        <v>15180113537</v>
      </c>
      <c r="C24" s="21" t="s">
        <v>69</v>
      </c>
      <c r="D24" s="22" t="s">
        <v>13</v>
      </c>
      <c r="E24" s="23" t="s">
        <v>70</v>
      </c>
      <c r="F24" s="10"/>
      <c r="G24" s="10"/>
      <c r="H24" s="10"/>
      <c r="I24" s="10"/>
      <c r="J24" s="10"/>
      <c r="K24" s="15"/>
      <c r="L24" s="15">
        <f t="shared" si="0"/>
        <v>0</v>
      </c>
      <c r="M24" s="15">
        <f t="shared" si="1"/>
        <v>0</v>
      </c>
      <c r="N24" s="15">
        <f t="shared" si="2"/>
        <v>0</v>
      </c>
      <c r="O24" s="28">
        <v>2160</v>
      </c>
    </row>
    <row r="25" spans="1:15">
      <c r="A25" s="19">
        <v>19</v>
      </c>
      <c r="B25" s="42">
        <v>15180113541</v>
      </c>
      <c r="C25" s="21" t="s">
        <v>71</v>
      </c>
      <c r="D25" s="22" t="s">
        <v>13</v>
      </c>
      <c r="E25" s="23" t="s">
        <v>22</v>
      </c>
      <c r="F25" s="10"/>
      <c r="G25" s="10"/>
      <c r="H25" s="10"/>
      <c r="I25" s="10"/>
      <c r="J25" s="10"/>
      <c r="K25" s="15"/>
      <c r="L25" s="15">
        <f t="shared" si="0"/>
        <v>0</v>
      </c>
      <c r="M25" s="15">
        <f t="shared" si="1"/>
        <v>0</v>
      </c>
      <c r="N25" s="15">
        <f t="shared" si="2"/>
        <v>0</v>
      </c>
      <c r="O25" s="28">
        <v>280</v>
      </c>
    </row>
    <row r="26" spans="1:15">
      <c r="A26" s="19">
        <v>20</v>
      </c>
      <c r="B26" s="42">
        <v>15180113542</v>
      </c>
      <c r="C26" s="21" t="s">
        <v>49</v>
      </c>
      <c r="D26" s="22" t="s">
        <v>13</v>
      </c>
      <c r="E26" s="23" t="s">
        <v>46</v>
      </c>
      <c r="F26" s="10"/>
      <c r="G26" s="10"/>
      <c r="H26" s="10"/>
      <c r="I26" s="10"/>
      <c r="J26" s="10"/>
      <c r="K26" s="15"/>
      <c r="L26" s="15">
        <f t="shared" si="0"/>
        <v>0</v>
      </c>
      <c r="M26" s="15">
        <f t="shared" si="1"/>
        <v>0</v>
      </c>
      <c r="N26" s="15">
        <f t="shared" si="2"/>
        <v>0</v>
      </c>
      <c r="O26" s="28">
        <v>3600</v>
      </c>
    </row>
    <row r="27" spans="1:15">
      <c r="A27" s="19">
        <v>21</v>
      </c>
      <c r="B27" s="42">
        <v>15180113543</v>
      </c>
      <c r="C27" s="21" t="s">
        <v>50</v>
      </c>
      <c r="D27" s="22" t="s">
        <v>13</v>
      </c>
      <c r="E27" s="23" t="s">
        <v>65</v>
      </c>
      <c r="F27" s="10"/>
      <c r="G27" s="10"/>
      <c r="H27" s="10"/>
      <c r="I27" s="10"/>
      <c r="J27" s="10"/>
      <c r="K27" s="15"/>
      <c r="L27" s="15">
        <f t="shared" si="0"/>
        <v>0</v>
      </c>
      <c r="M27" s="15">
        <f t="shared" si="1"/>
        <v>0</v>
      </c>
      <c r="N27" s="15">
        <f t="shared" si="2"/>
        <v>0</v>
      </c>
      <c r="O27" s="28">
        <v>562</v>
      </c>
    </row>
    <row r="28" spans="1:15">
      <c r="A28" s="19">
        <v>22</v>
      </c>
      <c r="B28" s="42">
        <v>15180113545</v>
      </c>
      <c r="C28" s="21" t="s">
        <v>16</v>
      </c>
      <c r="D28" s="22" t="s">
        <v>17</v>
      </c>
      <c r="E28" s="23" t="s">
        <v>21</v>
      </c>
      <c r="F28" s="10"/>
      <c r="G28" s="10"/>
      <c r="H28" s="10"/>
      <c r="I28" s="10"/>
      <c r="J28" s="10"/>
      <c r="K28" s="15"/>
      <c r="L28" s="15">
        <f t="shared" ref="L28:L45" si="3">K28*0.19</f>
        <v>0</v>
      </c>
      <c r="M28" s="15">
        <f t="shared" ref="M28:M45" si="4">K28+L28</f>
        <v>0</v>
      </c>
      <c r="N28" s="15">
        <f t="shared" ref="N28:N45" si="5">M28*E28</f>
        <v>0</v>
      </c>
      <c r="O28" s="28">
        <v>6700</v>
      </c>
    </row>
    <row r="29" spans="1:15">
      <c r="A29" s="19">
        <v>23</v>
      </c>
      <c r="B29" s="42">
        <v>15180113550</v>
      </c>
      <c r="C29" s="21" t="s">
        <v>19</v>
      </c>
      <c r="D29" s="22" t="s">
        <v>13</v>
      </c>
      <c r="E29" s="23" t="s">
        <v>18</v>
      </c>
      <c r="F29" s="10"/>
      <c r="G29" s="10"/>
      <c r="H29" s="10"/>
      <c r="I29" s="10"/>
      <c r="J29" s="10"/>
      <c r="K29" s="15"/>
      <c r="L29" s="15">
        <f t="shared" si="3"/>
        <v>0</v>
      </c>
      <c r="M29" s="15">
        <f t="shared" si="4"/>
        <v>0</v>
      </c>
      <c r="N29" s="15">
        <f t="shared" si="5"/>
        <v>0</v>
      </c>
      <c r="O29" s="28">
        <v>880</v>
      </c>
    </row>
    <row r="30" spans="1:15">
      <c r="A30" s="19">
        <v>24</v>
      </c>
      <c r="B30" s="42">
        <v>15180113551</v>
      </c>
      <c r="C30" s="21" t="s">
        <v>51</v>
      </c>
      <c r="D30" s="22" t="s">
        <v>13</v>
      </c>
      <c r="E30" s="23" t="s">
        <v>21</v>
      </c>
      <c r="F30" s="10"/>
      <c r="G30" s="10"/>
      <c r="H30" s="10"/>
      <c r="I30" s="10"/>
      <c r="J30" s="10"/>
      <c r="K30" s="15"/>
      <c r="L30" s="15">
        <f t="shared" si="3"/>
        <v>0</v>
      </c>
      <c r="M30" s="15">
        <f t="shared" si="4"/>
        <v>0</v>
      </c>
      <c r="N30" s="15">
        <f t="shared" si="5"/>
        <v>0</v>
      </c>
      <c r="O30" s="28">
        <v>3000</v>
      </c>
    </row>
    <row r="31" spans="1:15">
      <c r="A31" s="19">
        <v>25</v>
      </c>
      <c r="B31" s="42">
        <v>15180113554</v>
      </c>
      <c r="C31" s="21" t="s">
        <v>52</v>
      </c>
      <c r="D31" s="22" t="s">
        <v>20</v>
      </c>
      <c r="E31" s="23" t="s">
        <v>72</v>
      </c>
      <c r="F31" s="10"/>
      <c r="G31" s="10"/>
      <c r="H31" s="10"/>
      <c r="I31" s="10"/>
      <c r="J31" s="10"/>
      <c r="K31" s="15"/>
      <c r="L31" s="15">
        <f t="shared" si="3"/>
        <v>0</v>
      </c>
      <c r="M31" s="15">
        <f t="shared" si="4"/>
        <v>0</v>
      </c>
      <c r="N31" s="15">
        <f t="shared" si="5"/>
        <v>0</v>
      </c>
      <c r="O31" s="28">
        <v>3600</v>
      </c>
    </row>
    <row r="32" spans="1:15">
      <c r="A32" s="19">
        <v>26</v>
      </c>
      <c r="B32" s="42">
        <v>15180113555</v>
      </c>
      <c r="C32" s="21" t="s">
        <v>73</v>
      </c>
      <c r="D32" s="22" t="s">
        <v>13</v>
      </c>
      <c r="E32" s="23" t="s">
        <v>74</v>
      </c>
      <c r="F32" s="10"/>
      <c r="G32" s="10"/>
      <c r="H32" s="10"/>
      <c r="I32" s="10"/>
      <c r="J32" s="10"/>
      <c r="K32" s="15"/>
      <c r="L32" s="15">
        <f t="shared" si="3"/>
        <v>0</v>
      </c>
      <c r="M32" s="15">
        <f t="shared" si="4"/>
        <v>0</v>
      </c>
      <c r="N32" s="15">
        <f t="shared" si="5"/>
        <v>0</v>
      </c>
      <c r="O32" s="28">
        <v>3600</v>
      </c>
    </row>
    <row r="33" spans="1:15">
      <c r="A33" s="19">
        <v>27</v>
      </c>
      <c r="B33" s="42">
        <v>15180113559</v>
      </c>
      <c r="C33" s="21" t="s">
        <v>39</v>
      </c>
      <c r="D33" s="22" t="s">
        <v>13</v>
      </c>
      <c r="E33" s="23" t="s">
        <v>40</v>
      </c>
      <c r="F33" s="10"/>
      <c r="G33" s="10"/>
      <c r="H33" s="10"/>
      <c r="I33" s="10"/>
      <c r="J33" s="10"/>
      <c r="K33" s="15"/>
      <c r="L33" s="15">
        <f t="shared" si="3"/>
        <v>0</v>
      </c>
      <c r="M33" s="15">
        <f t="shared" si="4"/>
        <v>0</v>
      </c>
      <c r="N33" s="15">
        <f t="shared" si="5"/>
        <v>0</v>
      </c>
      <c r="O33" s="28">
        <v>48000</v>
      </c>
    </row>
    <row r="34" spans="1:15">
      <c r="A34" s="19">
        <v>28</v>
      </c>
      <c r="B34" s="42">
        <v>15180113560</v>
      </c>
      <c r="C34" s="21" t="s">
        <v>75</v>
      </c>
      <c r="D34" s="22" t="s">
        <v>13</v>
      </c>
      <c r="E34" s="23" t="s">
        <v>76</v>
      </c>
      <c r="F34" s="10"/>
      <c r="G34" s="10"/>
      <c r="H34" s="10"/>
      <c r="I34" s="10"/>
      <c r="J34" s="10"/>
      <c r="K34" s="15"/>
      <c r="L34" s="15">
        <f t="shared" si="3"/>
        <v>0</v>
      </c>
      <c r="M34" s="15">
        <f t="shared" si="4"/>
        <v>0</v>
      </c>
      <c r="N34" s="15">
        <f t="shared" si="5"/>
        <v>0</v>
      </c>
      <c r="O34" s="28">
        <v>48000</v>
      </c>
    </row>
    <row r="35" spans="1:15">
      <c r="A35" s="19">
        <v>29</v>
      </c>
      <c r="B35" s="42">
        <v>15180113561</v>
      </c>
      <c r="C35" s="21" t="s">
        <v>77</v>
      </c>
      <c r="D35" s="22" t="s">
        <v>13</v>
      </c>
      <c r="E35" s="23" t="s">
        <v>76</v>
      </c>
      <c r="F35" s="10"/>
      <c r="G35" s="10"/>
      <c r="H35" s="10"/>
      <c r="I35" s="10"/>
      <c r="J35" s="10"/>
      <c r="K35" s="15"/>
      <c r="L35" s="15">
        <f t="shared" si="3"/>
        <v>0</v>
      </c>
      <c r="M35" s="15">
        <f t="shared" si="4"/>
        <v>0</v>
      </c>
      <c r="N35" s="15">
        <f t="shared" si="5"/>
        <v>0</v>
      </c>
      <c r="O35" s="28">
        <v>48000</v>
      </c>
    </row>
    <row r="36" spans="1:15">
      <c r="A36" s="19">
        <v>30</v>
      </c>
      <c r="B36" s="42">
        <v>15180113562</v>
      </c>
      <c r="C36" s="21" t="s">
        <v>78</v>
      </c>
      <c r="D36" s="22" t="s">
        <v>13</v>
      </c>
      <c r="E36" s="23" t="s">
        <v>76</v>
      </c>
      <c r="F36" s="10"/>
      <c r="G36" s="10"/>
      <c r="H36" s="10"/>
      <c r="I36" s="10"/>
      <c r="J36" s="10"/>
      <c r="K36" s="15"/>
      <c r="L36" s="15">
        <f t="shared" si="3"/>
        <v>0</v>
      </c>
      <c r="M36" s="15">
        <f t="shared" si="4"/>
        <v>0</v>
      </c>
      <c r="N36" s="15">
        <f t="shared" si="5"/>
        <v>0</v>
      </c>
      <c r="O36" s="28">
        <v>48000</v>
      </c>
    </row>
    <row r="37" spans="1:15">
      <c r="A37" s="19">
        <v>31</v>
      </c>
      <c r="B37" s="42">
        <v>15180113570</v>
      </c>
      <c r="C37" s="21" t="s">
        <v>79</v>
      </c>
      <c r="D37" s="22" t="s">
        <v>13</v>
      </c>
      <c r="E37" s="23" t="s">
        <v>18</v>
      </c>
      <c r="F37" s="10"/>
      <c r="G37" s="10"/>
      <c r="H37" s="10"/>
      <c r="I37" s="10"/>
      <c r="J37" s="10"/>
      <c r="K37" s="15"/>
      <c r="L37" s="15">
        <f t="shared" si="3"/>
        <v>0</v>
      </c>
      <c r="M37" s="15">
        <f t="shared" si="4"/>
        <v>0</v>
      </c>
      <c r="N37" s="15">
        <f t="shared" si="5"/>
        <v>0</v>
      </c>
      <c r="O37" s="28">
        <v>31000</v>
      </c>
    </row>
    <row r="38" spans="1:15">
      <c r="A38" s="19">
        <v>32</v>
      </c>
      <c r="B38" s="46">
        <v>15189001138</v>
      </c>
      <c r="C38" s="47" t="s">
        <v>80</v>
      </c>
      <c r="D38" s="46" t="s">
        <v>3</v>
      </c>
      <c r="E38" s="46">
        <v>20</v>
      </c>
      <c r="F38" s="10"/>
      <c r="G38" s="10"/>
      <c r="H38" s="10"/>
      <c r="I38" s="10"/>
      <c r="J38" s="10"/>
      <c r="K38" s="15"/>
      <c r="L38" s="15">
        <f t="shared" si="3"/>
        <v>0</v>
      </c>
      <c r="M38" s="15">
        <f t="shared" si="4"/>
        <v>0</v>
      </c>
      <c r="N38" s="15">
        <f t="shared" si="5"/>
        <v>0</v>
      </c>
      <c r="O38" s="28">
        <v>1820</v>
      </c>
    </row>
    <row r="39" spans="1:15">
      <c r="A39" s="19">
        <v>33</v>
      </c>
      <c r="B39" s="46">
        <v>15189002095</v>
      </c>
      <c r="C39" s="47" t="s">
        <v>81</v>
      </c>
      <c r="D39" s="46" t="s">
        <v>82</v>
      </c>
      <c r="E39" s="46">
        <v>20</v>
      </c>
      <c r="F39" s="10"/>
      <c r="G39" s="10"/>
      <c r="H39" s="10"/>
      <c r="I39" s="10"/>
      <c r="J39" s="10"/>
      <c r="K39" s="15"/>
      <c r="L39" s="15">
        <f t="shared" si="3"/>
        <v>0</v>
      </c>
      <c r="M39" s="15">
        <f t="shared" si="4"/>
        <v>0</v>
      </c>
      <c r="N39" s="15">
        <f t="shared" si="5"/>
        <v>0</v>
      </c>
      <c r="O39" s="28">
        <v>3000</v>
      </c>
    </row>
    <row r="40" spans="1:15">
      <c r="A40" s="19">
        <v>34</v>
      </c>
      <c r="B40" s="46">
        <v>15189002095</v>
      </c>
      <c r="C40" s="47" t="s">
        <v>83</v>
      </c>
      <c r="D40" s="46" t="s">
        <v>82</v>
      </c>
      <c r="E40" s="46">
        <v>12</v>
      </c>
      <c r="F40" s="10"/>
      <c r="G40" s="10"/>
      <c r="H40" s="10"/>
      <c r="I40" s="10"/>
      <c r="J40" s="10"/>
      <c r="K40" s="15"/>
      <c r="L40" s="15">
        <f t="shared" si="3"/>
        <v>0</v>
      </c>
      <c r="M40" s="15">
        <f t="shared" si="4"/>
        <v>0</v>
      </c>
      <c r="N40" s="15">
        <f t="shared" si="5"/>
        <v>0</v>
      </c>
      <c r="O40" s="28">
        <v>3000</v>
      </c>
    </row>
    <row r="41" spans="1:15">
      <c r="A41" s="19">
        <v>35</v>
      </c>
      <c r="B41" s="46">
        <v>15189002095</v>
      </c>
      <c r="C41" s="47" t="s">
        <v>84</v>
      </c>
      <c r="D41" s="46" t="s">
        <v>82</v>
      </c>
      <c r="E41" s="46">
        <v>12</v>
      </c>
      <c r="F41" s="10"/>
      <c r="G41" s="10"/>
      <c r="H41" s="10"/>
      <c r="I41" s="10"/>
      <c r="J41" s="10"/>
      <c r="K41" s="15"/>
      <c r="L41" s="15">
        <f t="shared" si="3"/>
        <v>0</v>
      </c>
      <c r="M41" s="15">
        <f t="shared" si="4"/>
        <v>0</v>
      </c>
      <c r="N41" s="15">
        <f t="shared" si="5"/>
        <v>0</v>
      </c>
      <c r="O41" s="28">
        <v>3000</v>
      </c>
    </row>
    <row r="42" spans="1:15">
      <c r="A42" s="19">
        <v>36</v>
      </c>
      <c r="B42" s="46">
        <v>15189002095</v>
      </c>
      <c r="C42" s="47" t="s">
        <v>85</v>
      </c>
      <c r="D42" s="46" t="s">
        <v>82</v>
      </c>
      <c r="E42" s="46">
        <v>4</v>
      </c>
      <c r="F42" s="10"/>
      <c r="G42" s="10"/>
      <c r="H42" s="10"/>
      <c r="I42" s="10"/>
      <c r="J42" s="10"/>
      <c r="K42" s="15"/>
      <c r="L42" s="15">
        <f t="shared" si="3"/>
        <v>0</v>
      </c>
      <c r="M42" s="15">
        <f t="shared" si="4"/>
        <v>0</v>
      </c>
      <c r="N42" s="15">
        <f t="shared" si="5"/>
        <v>0</v>
      </c>
      <c r="O42" s="28">
        <v>3000</v>
      </c>
    </row>
    <row r="43" spans="1:15">
      <c r="A43" s="19">
        <v>37</v>
      </c>
      <c r="B43" s="46">
        <v>15189002095</v>
      </c>
      <c r="C43" s="47" t="s">
        <v>86</v>
      </c>
      <c r="D43" s="46" t="s">
        <v>82</v>
      </c>
      <c r="E43" s="46">
        <v>12</v>
      </c>
      <c r="F43" s="10"/>
      <c r="G43" s="10"/>
      <c r="H43" s="10"/>
      <c r="I43" s="10"/>
      <c r="J43" s="10"/>
      <c r="K43" s="15"/>
      <c r="L43" s="15">
        <f t="shared" si="3"/>
        <v>0</v>
      </c>
      <c r="M43" s="15">
        <f t="shared" si="4"/>
        <v>0</v>
      </c>
      <c r="N43" s="15">
        <f t="shared" si="5"/>
        <v>0</v>
      </c>
      <c r="O43" s="28">
        <v>3000</v>
      </c>
    </row>
    <row r="44" spans="1:15">
      <c r="A44" s="19">
        <v>38</v>
      </c>
      <c r="B44" s="24">
        <v>15180127504</v>
      </c>
      <c r="C44" s="48" t="s">
        <v>87</v>
      </c>
      <c r="D44" s="25" t="s">
        <v>30</v>
      </c>
      <c r="E44" s="49" t="s">
        <v>88</v>
      </c>
      <c r="F44" s="10"/>
      <c r="G44" s="10"/>
      <c r="H44" s="10"/>
      <c r="I44" s="10"/>
      <c r="J44" s="10"/>
      <c r="K44" s="15"/>
      <c r="L44" s="15">
        <f t="shared" si="3"/>
        <v>0</v>
      </c>
      <c r="M44" s="15">
        <f t="shared" si="4"/>
        <v>0</v>
      </c>
      <c r="N44" s="15">
        <f t="shared" si="5"/>
        <v>0</v>
      </c>
      <c r="O44" s="28">
        <v>5100</v>
      </c>
    </row>
    <row r="45" spans="1:15">
      <c r="A45" s="19">
        <v>39</v>
      </c>
      <c r="B45" s="19">
        <v>15180127505</v>
      </c>
      <c r="C45" s="26" t="s">
        <v>89</v>
      </c>
      <c r="D45" s="19" t="s">
        <v>30</v>
      </c>
      <c r="E45" s="41" t="s">
        <v>38</v>
      </c>
      <c r="F45" s="10"/>
      <c r="G45" s="10"/>
      <c r="H45" s="10"/>
      <c r="I45" s="10"/>
      <c r="J45" s="10"/>
      <c r="K45" s="15"/>
      <c r="L45" s="15">
        <f t="shared" si="3"/>
        <v>0</v>
      </c>
      <c r="M45" s="15">
        <f t="shared" si="4"/>
        <v>0</v>
      </c>
      <c r="N45" s="15">
        <f t="shared" si="5"/>
        <v>0</v>
      </c>
      <c r="O45" s="28">
        <v>5100</v>
      </c>
    </row>
    <row r="46" spans="1:15">
      <c r="A46" s="20"/>
      <c r="B46" s="20"/>
      <c r="C46" s="20"/>
      <c r="D46" s="20"/>
      <c r="E46" s="20"/>
      <c r="F46" s="20"/>
      <c r="G46" s="20"/>
      <c r="H46" s="20"/>
      <c r="I46" s="20"/>
      <c r="J46" s="20"/>
      <c r="L46" s="29" t="s">
        <v>28</v>
      </c>
      <c r="M46" s="29"/>
      <c r="N46" s="31">
        <f>SUM(N7:N45)</f>
        <v>0</v>
      </c>
    </row>
    <row r="47" spans="1:15">
      <c r="A47" s="20"/>
      <c r="B47" s="20"/>
      <c r="C47" s="20"/>
      <c r="D47" s="20"/>
      <c r="E47" s="20"/>
      <c r="F47" s="20"/>
      <c r="G47" s="20"/>
      <c r="H47" s="20"/>
      <c r="I47" s="20"/>
      <c r="J47" s="20"/>
      <c r="L47" s="30"/>
      <c r="M47" s="30"/>
      <c r="N47" s="32"/>
    </row>
  </sheetData>
  <mergeCells count="11">
    <mergeCell ref="A1:B4"/>
    <mergeCell ref="A6:B6"/>
    <mergeCell ref="D6:F6"/>
    <mergeCell ref="J1:J2"/>
    <mergeCell ref="C1:E4"/>
    <mergeCell ref="L46:M47"/>
    <mergeCell ref="N46:N47"/>
    <mergeCell ref="L1:L2"/>
    <mergeCell ref="N1:N2"/>
    <mergeCell ref="J6:O6"/>
    <mergeCell ref="K1:K2"/>
  </mergeCells>
  <conditionalFormatting sqref="C7:C25">
    <cfRule type="duplicateValues" dxfId="7" priority="12"/>
  </conditionalFormatting>
  <conditionalFormatting sqref="C7:C45">
    <cfRule type="duplicateValues" dxfId="6" priority="10"/>
  </conditionalFormatting>
  <conditionalFormatting sqref="C42:C45">
    <cfRule type="duplicateValues" dxfId="5" priority="9"/>
  </conditionalFormatting>
  <conditionalFormatting sqref="C38:C45">
    <cfRule type="duplicateValues" dxfId="4" priority="7"/>
  </conditionalFormatting>
  <conditionalFormatting sqref="C44:C45">
    <cfRule type="duplicateValues" dxfId="3" priority="6"/>
  </conditionalFormatting>
  <conditionalFormatting sqref="C37:C41">
    <cfRule type="duplicateValues" dxfId="2" priority="4"/>
  </conditionalFormatting>
  <conditionalFormatting sqref="C7:C20">
    <cfRule type="duplicateValues" dxfId="1" priority="3"/>
  </conditionalFormatting>
  <conditionalFormatting sqref="C7:C41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2022-11-16T20:06:44Z</dcterms:modified>
</cp:coreProperties>
</file>