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/>
  <mc:AlternateContent xmlns:mc="http://schemas.openxmlformats.org/markup-compatibility/2006">
    <mc:Choice Requires="x15">
      <x15ac:absPath xmlns:x15ac="http://schemas.microsoft.com/office/spreadsheetml/2010/11/ac" url="D:\Uspec avance USB\13. Nuevo proceso 2023\1. Documentos pre-contractuales\"/>
    </mc:Choice>
  </mc:AlternateContent>
  <xr:revisionPtr revIDLastSave="0" documentId="8_{87A4D500-5999-4DDC-82E6-871DE1F4C4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rticipación %" sheetId="3" r:id="rId1"/>
    <sheet name="Hoja1" sheetId="1" state="hidden" r:id="rId2"/>
  </sheets>
  <definedNames>
    <definedName name="_xlnm._FilterDatabase" localSheetId="1" hidden="1">Hoja1!$A$3:$D$364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3" l="1"/>
  <c r="C364" i="1" l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<sst xmlns="http://schemas.openxmlformats.org/spreadsheetml/2006/main" count="388" uniqueCount="27">
  <si>
    <t>Total general</t>
  </si>
  <si>
    <t>Componente</t>
  </si>
  <si>
    <t>Grupo</t>
  </si>
  <si>
    <t>Porcentaje</t>
  </si>
  <si>
    <t>Alimentos</t>
  </si>
  <si>
    <t>Transporte</t>
  </si>
  <si>
    <t>Recurso Humano</t>
  </si>
  <si>
    <t>Dotación Y Epp</t>
  </si>
  <si>
    <t>Equipo De Cocina</t>
  </si>
  <si>
    <t>Utensilios De Producción</t>
  </si>
  <si>
    <t>Menaje Ppl</t>
  </si>
  <si>
    <t>Menaje De Aseo</t>
  </si>
  <si>
    <t>Servicios Públicos</t>
  </si>
  <si>
    <t>Análisis De Laboratorio</t>
  </si>
  <si>
    <t>Mantenimiento Menor</t>
  </si>
  <si>
    <t>Examenes Medicos</t>
  </si>
  <si>
    <t>Fumigación</t>
  </si>
  <si>
    <t>Polizas</t>
  </si>
  <si>
    <t>Administracion, Imprevistos Y Utilidad</t>
  </si>
  <si>
    <t>Impuestos Retefuente</t>
  </si>
  <si>
    <t>Impuestos Reteica</t>
  </si>
  <si>
    <t>Impuestos Estampillas</t>
  </si>
  <si>
    <t>Impuestos Sobretasa Bomberil</t>
  </si>
  <si>
    <t>Auxiliar</t>
  </si>
  <si>
    <t>Resumen de participación porcentual componentes de ración</t>
  </si>
  <si>
    <t>Promedio composición ración</t>
  </si>
  <si>
    <t>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</si>
</sst>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0" fillId="0" borderId="0" xfId="0" applyAlignment="1"/>
    <xf numFmtId="165" fontId="0" fillId="0" borderId="0" xfId="1" applyNumberFormat="1" applyFont="1"/>
    <xf numFmtId="0" fontId="0" fillId="4" borderId="0" xfId="0" applyFill="1"/>
    <xf numFmtId="165" fontId="0" fillId="4" borderId="0" xfId="1" applyNumberFormat="1" applyFont="1" applyFill="1"/>
    <xf numFmtId="9" fontId="2" fillId="5" borderId="1" xfId="1" applyFont="1" applyFill="1" applyBorder="1"/>
    <xf numFmtId="9" fontId="2" fillId="5" borderId="1" xfId="1" applyNumberFormat="1" applyFont="1" applyFill="1" applyBorder="1"/>
    <xf numFmtId="0" fontId="2" fillId="5" borderId="1" xfId="0" applyFont="1" applyFill="1" applyBorder="1"/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7F2B-AB88-48BD-A8D5-453B5804187E}">
  <dimension ref="A3:B23"/>
  <sheetViews>
    <sheetView tabSelected="1" topLeftCell="A3" workbookViewId="0">
      <selection activeCell="E13" sqref="E13"/>
    </sheetView>
  </sheetViews>
  <sheetFormatPr baseColWidth="10" defaultRowHeight="15" x14ac:dyDescent="0.25"/>
  <cols>
    <col min="1" max="1" width="35.28515625" bestFit="1" customWidth="1"/>
    <col min="2" max="2" width="21.140625" customWidth="1"/>
  </cols>
  <sheetData>
    <row r="3" spans="1:2" x14ac:dyDescent="0.25">
      <c r="A3" s="11" t="s">
        <v>26</v>
      </c>
      <c r="B3" s="11" t="s">
        <v>25</v>
      </c>
    </row>
    <row r="4" spans="1:2" x14ac:dyDescent="0.25">
      <c r="A4" t="s">
        <v>18</v>
      </c>
      <c r="B4" s="6">
        <v>8.6473590472752701E-2</v>
      </c>
    </row>
    <row r="5" spans="1:2" x14ac:dyDescent="0.25">
      <c r="A5" t="s">
        <v>4</v>
      </c>
      <c r="B5" s="6">
        <v>0.72825139349238066</v>
      </c>
    </row>
    <row r="6" spans="1:2" x14ac:dyDescent="0.25">
      <c r="A6" t="s">
        <v>13</v>
      </c>
      <c r="B6" s="6">
        <v>7.6818524754535076E-4</v>
      </c>
    </row>
    <row r="7" spans="1:2" x14ac:dyDescent="0.25">
      <c r="A7" t="s">
        <v>7</v>
      </c>
      <c r="B7" s="6">
        <v>6.3835431488617504E-3</v>
      </c>
    </row>
    <row r="8" spans="1:2" s="7" customFormat="1" x14ac:dyDescent="0.25">
      <c r="A8" s="7" t="s">
        <v>8</v>
      </c>
      <c r="B8" s="8">
        <v>4.9332138804228393E-3</v>
      </c>
    </row>
    <row r="9" spans="1:2" s="7" customFormat="1" x14ac:dyDescent="0.25">
      <c r="A9" s="7" t="s">
        <v>15</v>
      </c>
      <c r="B9" s="8">
        <v>1.014411649980549E-3</v>
      </c>
    </row>
    <row r="10" spans="1:2" s="7" customFormat="1" x14ac:dyDescent="0.25">
      <c r="A10" s="7" t="s">
        <v>16</v>
      </c>
      <c r="B10" s="8">
        <v>3.0311257091338479E-4</v>
      </c>
    </row>
    <row r="11" spans="1:2" s="7" customFormat="1" x14ac:dyDescent="0.25">
      <c r="A11" s="7" t="s">
        <v>21</v>
      </c>
      <c r="B11" s="8">
        <v>1.6538410072534725E-4</v>
      </c>
    </row>
    <row r="12" spans="1:2" s="7" customFormat="1" x14ac:dyDescent="0.25">
      <c r="A12" s="7" t="s">
        <v>19</v>
      </c>
      <c r="B12" s="8">
        <v>3.3594989898664419E-2</v>
      </c>
    </row>
    <row r="13" spans="1:2" s="7" customFormat="1" x14ac:dyDescent="0.25">
      <c r="A13" s="7" t="s">
        <v>20</v>
      </c>
      <c r="B13" s="8">
        <v>6.3666450132868349E-3</v>
      </c>
    </row>
    <row r="14" spans="1:2" s="7" customFormat="1" x14ac:dyDescent="0.25">
      <c r="A14" s="7" t="s">
        <v>22</v>
      </c>
      <c r="B14" s="8">
        <v>1.6126739768699346E-5</v>
      </c>
    </row>
    <row r="15" spans="1:2" s="7" customFormat="1" x14ac:dyDescent="0.25">
      <c r="A15" s="7" t="s">
        <v>14</v>
      </c>
      <c r="B15" s="8">
        <v>3.6412569674619045E-4</v>
      </c>
    </row>
    <row r="16" spans="1:2" s="7" customFormat="1" x14ac:dyDescent="0.25">
      <c r="A16" s="7" t="s">
        <v>11</v>
      </c>
      <c r="B16" s="8">
        <v>1.3913966819574472E-2</v>
      </c>
    </row>
    <row r="17" spans="1:2" s="7" customFormat="1" x14ac:dyDescent="0.25">
      <c r="A17" s="7" t="s">
        <v>10</v>
      </c>
      <c r="B17" s="8">
        <v>6.784577259072248E-3</v>
      </c>
    </row>
    <row r="18" spans="1:2" s="7" customFormat="1" x14ac:dyDescent="0.25">
      <c r="A18" s="7" t="s">
        <v>17</v>
      </c>
      <c r="B18" s="8">
        <v>8.6473590472752708E-3</v>
      </c>
    </row>
    <row r="19" spans="1:2" s="7" customFormat="1" x14ac:dyDescent="0.25">
      <c r="A19" s="7" t="s">
        <v>6</v>
      </c>
      <c r="B19" s="8">
        <v>6.7386690155599768E-2</v>
      </c>
    </row>
    <row r="20" spans="1:2" s="7" customFormat="1" x14ac:dyDescent="0.25">
      <c r="A20" s="7" t="s">
        <v>12</v>
      </c>
      <c r="B20" s="8">
        <v>7.2423949788286875E-3</v>
      </c>
    </row>
    <row r="21" spans="1:2" s="7" customFormat="1" x14ac:dyDescent="0.25">
      <c r="A21" s="7" t="s">
        <v>5</v>
      </c>
      <c r="B21" s="8">
        <v>2.5619577253541012E-2</v>
      </c>
    </row>
    <row r="22" spans="1:2" s="7" customFormat="1" x14ac:dyDescent="0.25">
      <c r="A22" s="7" t="s">
        <v>9</v>
      </c>
      <c r="B22" s="8">
        <v>1.7707125740598782E-3</v>
      </c>
    </row>
    <row r="23" spans="1:2" x14ac:dyDescent="0.25">
      <c r="A23" s="9" t="s">
        <v>0</v>
      </c>
      <c r="B23" s="10">
        <f>SUM(B4:B22)</f>
        <v>1.0000000000000002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364"/>
  <sheetViews>
    <sheetView topLeftCell="A121" workbookViewId="0">
      <selection activeCell="A3" sqref="A3:D364"/>
    </sheetView>
  </sheetViews>
  <sheetFormatPr baseColWidth="10" defaultRowHeight="15" x14ac:dyDescent="0.25"/>
  <cols>
    <col min="1" max="1" width="42.5703125" customWidth="1"/>
    <col min="2" max="2" width="13.28515625" style="1" customWidth="1"/>
    <col min="3" max="3" width="18.28515625" style="5" customWidth="1"/>
  </cols>
  <sheetData>
    <row r="2" spans="1:8" x14ac:dyDescent="0.25">
      <c r="A2" s="12" t="s">
        <v>24</v>
      </c>
      <c r="B2" s="12"/>
      <c r="C2" s="12"/>
      <c r="D2" s="12"/>
      <c r="H2" s="1"/>
    </row>
    <row r="3" spans="1:8" x14ac:dyDescent="0.25">
      <c r="A3" s="3" t="s">
        <v>1</v>
      </c>
      <c r="B3" s="3" t="s">
        <v>2</v>
      </c>
      <c r="C3" s="4" t="s">
        <v>23</v>
      </c>
      <c r="D3" s="3" t="s">
        <v>3</v>
      </c>
      <c r="H3" s="1"/>
    </row>
    <row r="4" spans="1:8" x14ac:dyDescent="0.25">
      <c r="A4" t="s">
        <v>4</v>
      </c>
      <c r="B4" s="1">
        <v>15</v>
      </c>
      <c r="C4" s="5" t="str">
        <f t="shared" ref="C4:C35" si="0">+B4&amp;A4</f>
        <v>15Alimentos</v>
      </c>
      <c r="D4" s="2">
        <v>0.737228091664616</v>
      </c>
      <c r="H4" s="1"/>
    </row>
    <row r="5" spans="1:8" x14ac:dyDescent="0.25">
      <c r="A5" t="s">
        <v>5</v>
      </c>
      <c r="B5" s="1">
        <v>15</v>
      </c>
      <c r="C5" s="5" t="str">
        <f t="shared" si="0"/>
        <v>15Transporte</v>
      </c>
      <c r="D5" s="2">
        <v>1.9597610228314102E-2</v>
      </c>
      <c r="H5" s="1"/>
    </row>
    <row r="6" spans="1:8" x14ac:dyDescent="0.25">
      <c r="A6" t="s">
        <v>6</v>
      </c>
      <c r="B6" s="1">
        <v>15</v>
      </c>
      <c r="C6" s="5" t="str">
        <f t="shared" si="0"/>
        <v>15Recurso Humano</v>
      </c>
      <c r="D6" s="2">
        <v>6.6888661120992607E-2</v>
      </c>
      <c r="H6" s="1"/>
    </row>
    <row r="7" spans="1:8" x14ac:dyDescent="0.25">
      <c r="A7" t="s">
        <v>7</v>
      </c>
      <c r="B7" s="1">
        <v>15</v>
      </c>
      <c r="C7" s="5" t="str">
        <f t="shared" si="0"/>
        <v>15Dotación Y Epp</v>
      </c>
      <c r="D7" s="2">
        <v>9.5211100106066104E-3</v>
      </c>
      <c r="H7" s="1"/>
    </row>
    <row r="8" spans="1:8" x14ac:dyDescent="0.25">
      <c r="A8" t="s">
        <v>8</v>
      </c>
      <c r="B8" s="1">
        <v>15</v>
      </c>
      <c r="C8" s="5" t="str">
        <f t="shared" si="0"/>
        <v>15Equipo De Cocina</v>
      </c>
      <c r="D8" s="2">
        <v>4.8086002572183791E-3</v>
      </c>
      <c r="H8" s="1"/>
    </row>
    <row r="9" spans="1:8" x14ac:dyDescent="0.25">
      <c r="A9" t="s">
        <v>9</v>
      </c>
      <c r="B9" s="1">
        <v>15</v>
      </c>
      <c r="C9" s="5" t="str">
        <f t="shared" si="0"/>
        <v>15Utensilios De Producción</v>
      </c>
      <c r="D9" s="2">
        <v>1.8716481475247275E-3</v>
      </c>
      <c r="H9" s="1"/>
    </row>
    <row r="10" spans="1:8" x14ac:dyDescent="0.25">
      <c r="A10" t="s">
        <v>10</v>
      </c>
      <c r="B10" s="1">
        <v>15</v>
      </c>
      <c r="C10" s="5" t="str">
        <f t="shared" si="0"/>
        <v>15Menaje Ppl</v>
      </c>
      <c r="D10" s="2">
        <v>4.7852089256740157E-3</v>
      </c>
      <c r="H10" s="1"/>
    </row>
    <row r="11" spans="1:8" x14ac:dyDescent="0.25">
      <c r="A11" t="s">
        <v>11</v>
      </c>
      <c r="B11" s="1">
        <v>15</v>
      </c>
      <c r="C11" s="5" t="str">
        <f t="shared" si="0"/>
        <v>15Menaje De Aseo</v>
      </c>
      <c r="D11" s="2">
        <v>1.004012929241911E-2</v>
      </c>
      <c r="H11" s="1"/>
    </row>
    <row r="12" spans="1:8" x14ac:dyDescent="0.25">
      <c r="A12" t="s">
        <v>12</v>
      </c>
      <c r="B12" s="1">
        <v>15</v>
      </c>
      <c r="C12" s="5" t="str">
        <f t="shared" si="0"/>
        <v>15Servicios Públicos</v>
      </c>
      <c r="D12" s="2">
        <v>6.4856490480586755E-3</v>
      </c>
      <c r="H12" s="1"/>
    </row>
    <row r="13" spans="1:8" x14ac:dyDescent="0.25">
      <c r="A13" t="s">
        <v>13</v>
      </c>
      <c r="B13" s="1">
        <v>15</v>
      </c>
      <c r="C13" s="5" t="str">
        <f t="shared" si="0"/>
        <v>15Análisis De Laboratorio</v>
      </c>
      <c r="D13" s="2">
        <v>1.0757189024692261E-3</v>
      </c>
      <c r="H13" s="1"/>
    </row>
    <row r="14" spans="1:8" x14ac:dyDescent="0.25">
      <c r="A14" t="s">
        <v>14</v>
      </c>
      <c r="B14" s="1">
        <v>15</v>
      </c>
      <c r="C14" s="5" t="str">
        <f t="shared" si="0"/>
        <v>15Mantenimiento Menor</v>
      </c>
      <c r="D14" s="2">
        <v>3.6861404583230797E-4</v>
      </c>
      <c r="H14" s="1"/>
    </row>
    <row r="15" spans="1:8" x14ac:dyDescent="0.25">
      <c r="A15" t="s">
        <v>15</v>
      </c>
      <c r="B15" s="1">
        <v>15</v>
      </c>
      <c r="C15" s="5" t="str">
        <f t="shared" si="0"/>
        <v>15Examenes Medicos</v>
      </c>
      <c r="D15" s="2">
        <v>1.4256471142233072E-3</v>
      </c>
      <c r="H15" s="1"/>
    </row>
    <row r="16" spans="1:8" x14ac:dyDescent="0.25">
      <c r="A16" t="s">
        <v>16</v>
      </c>
      <c r="B16" s="1">
        <v>15</v>
      </c>
      <c r="C16" s="5" t="str">
        <f t="shared" si="0"/>
        <v>15Fumigación</v>
      </c>
      <c r="D16" s="2">
        <v>3.0669484097375373E-4</v>
      </c>
      <c r="H16" s="1"/>
    </row>
    <row r="17" spans="1:8" x14ac:dyDescent="0.25">
      <c r="A17" t="s">
        <v>17</v>
      </c>
      <c r="B17" s="1">
        <v>15</v>
      </c>
      <c r="C17" s="5" t="str">
        <f t="shared" si="0"/>
        <v>15Polizas</v>
      </c>
      <c r="D17" s="2">
        <v>8.6440338359892281E-3</v>
      </c>
      <c r="H17" s="1"/>
    </row>
    <row r="18" spans="1:8" x14ac:dyDescent="0.25">
      <c r="A18" t="s">
        <v>18</v>
      </c>
      <c r="B18" s="1">
        <v>15</v>
      </c>
      <c r="C18" s="5" t="str">
        <f t="shared" si="0"/>
        <v>15Administracion, Imprevistos Y Utilidad</v>
      </c>
      <c r="D18" s="2">
        <v>8.6440338359892274E-2</v>
      </c>
      <c r="H18" s="1"/>
    </row>
    <row r="19" spans="1:8" x14ac:dyDescent="0.25">
      <c r="A19" t="s">
        <v>19</v>
      </c>
      <c r="B19" s="1">
        <v>15</v>
      </c>
      <c r="C19" s="5" t="str">
        <f t="shared" si="0"/>
        <v>15Impuestos Retefuente</v>
      </c>
      <c r="D19" s="2">
        <v>3.3582071452818149E-2</v>
      </c>
      <c r="H19" s="1"/>
    </row>
    <row r="20" spans="1:8" x14ac:dyDescent="0.25">
      <c r="A20" t="s">
        <v>20</v>
      </c>
      <c r="B20" s="1">
        <v>15</v>
      </c>
      <c r="C20" s="5" t="str">
        <f t="shared" si="0"/>
        <v>15Impuestos Reteica</v>
      </c>
      <c r="D20" s="2">
        <v>6.9301727523775978E-3</v>
      </c>
      <c r="H20" s="1"/>
    </row>
    <row r="21" spans="1:8" x14ac:dyDescent="0.25">
      <c r="A21" t="s">
        <v>21</v>
      </c>
      <c r="B21" s="1">
        <v>15</v>
      </c>
      <c r="C21" s="5" t="str">
        <f t="shared" si="0"/>
        <v>15Impuestos Estampillas</v>
      </c>
      <c r="D21" s="2">
        <v>0</v>
      </c>
      <c r="H21" s="1"/>
    </row>
    <row r="22" spans="1:8" x14ac:dyDescent="0.25">
      <c r="A22" t="s">
        <v>22</v>
      </c>
      <c r="B22" s="1">
        <v>15</v>
      </c>
      <c r="C22" s="5" t="str">
        <f t="shared" si="0"/>
        <v>15Impuestos Sobretasa Bomberil</v>
      </c>
      <c r="D22" s="2">
        <v>0</v>
      </c>
    </row>
    <row r="23" spans="1:8" x14ac:dyDescent="0.25">
      <c r="A23" t="s">
        <v>4</v>
      </c>
      <c r="B23" s="1">
        <v>16</v>
      </c>
      <c r="C23" s="5" t="str">
        <f t="shared" si="0"/>
        <v>16Alimentos</v>
      </c>
      <c r="D23" s="2">
        <v>0.73942301658732246</v>
      </c>
    </row>
    <row r="24" spans="1:8" x14ac:dyDescent="0.25">
      <c r="A24" t="s">
        <v>5</v>
      </c>
      <c r="B24" s="1">
        <v>16</v>
      </c>
      <c r="C24" s="5" t="str">
        <f t="shared" si="0"/>
        <v>16Transporte</v>
      </c>
      <c r="D24" s="2">
        <v>1.9655957547959083E-2</v>
      </c>
    </row>
    <row r="25" spans="1:8" x14ac:dyDescent="0.25">
      <c r="A25" t="s">
        <v>6</v>
      </c>
      <c r="B25" s="1">
        <v>16</v>
      </c>
      <c r="C25" s="5" t="str">
        <f t="shared" si="0"/>
        <v>16Recurso Humano</v>
      </c>
      <c r="D25" s="2">
        <v>6.6471284413061132E-2</v>
      </c>
    </row>
    <row r="26" spans="1:8" x14ac:dyDescent="0.25">
      <c r="A26" t="s">
        <v>7</v>
      </c>
      <c r="B26" s="1">
        <v>16</v>
      </c>
      <c r="C26" s="5" t="str">
        <f t="shared" si="0"/>
        <v>16Dotación Y Epp</v>
      </c>
      <c r="D26" s="2">
        <v>8.7615823141884725E-3</v>
      </c>
    </row>
    <row r="27" spans="1:8" x14ac:dyDescent="0.25">
      <c r="A27" t="s">
        <v>8</v>
      </c>
      <c r="B27" s="1">
        <v>16</v>
      </c>
      <c r="C27" s="5" t="str">
        <f t="shared" si="0"/>
        <v>16Equipo De Cocina</v>
      </c>
      <c r="D27" s="2">
        <v>4.5253174538951836E-3</v>
      </c>
    </row>
    <row r="28" spans="1:8" x14ac:dyDescent="0.25">
      <c r="A28" t="s">
        <v>9</v>
      </c>
      <c r="B28" s="1">
        <v>16</v>
      </c>
      <c r="C28" s="5" t="str">
        <f t="shared" si="0"/>
        <v>16Utensilios De Producción</v>
      </c>
      <c r="D28" s="2">
        <v>1.7826186342893694E-3</v>
      </c>
    </row>
    <row r="29" spans="1:8" x14ac:dyDescent="0.25">
      <c r="A29" t="s">
        <v>10</v>
      </c>
      <c r="B29" s="1">
        <v>16</v>
      </c>
      <c r="C29" s="5" t="str">
        <f t="shared" si="0"/>
        <v>16Menaje Ppl</v>
      </c>
      <c r="D29" s="2">
        <v>4.7994557706465182E-3</v>
      </c>
    </row>
    <row r="30" spans="1:8" x14ac:dyDescent="0.25">
      <c r="A30" t="s">
        <v>11</v>
      </c>
      <c r="B30" s="1">
        <v>16</v>
      </c>
      <c r="C30" s="5" t="str">
        <f t="shared" si="0"/>
        <v>16Menaje De Aseo</v>
      </c>
      <c r="D30" s="2">
        <v>9.6336488502700157E-3</v>
      </c>
    </row>
    <row r="31" spans="1:8" x14ac:dyDescent="0.25">
      <c r="A31" t="s">
        <v>12</v>
      </c>
      <c r="B31" s="1">
        <v>16</v>
      </c>
      <c r="C31" s="5" t="str">
        <f t="shared" si="0"/>
        <v>16Servicios Públicos</v>
      </c>
      <c r="D31" s="2">
        <v>6.0189155363476266E-3</v>
      </c>
    </row>
    <row r="32" spans="1:8" x14ac:dyDescent="0.25">
      <c r="A32" t="s">
        <v>13</v>
      </c>
      <c r="B32" s="1">
        <v>16</v>
      </c>
      <c r="C32" s="5" t="str">
        <f t="shared" si="0"/>
        <v>16Análisis De Laboratorio</v>
      </c>
      <c r="D32" s="2">
        <v>8.9193737205415223E-4</v>
      </c>
    </row>
    <row r="33" spans="1:4" x14ac:dyDescent="0.25">
      <c r="A33" t="s">
        <v>14</v>
      </c>
      <c r="B33" s="1">
        <v>16</v>
      </c>
      <c r="C33" s="5" t="str">
        <f t="shared" si="0"/>
        <v>16Mantenimiento Menor</v>
      </c>
      <c r="D33" s="2">
        <v>3.6971150829366117E-4</v>
      </c>
    </row>
    <row r="34" spans="1:4" x14ac:dyDescent="0.25">
      <c r="A34" t="s">
        <v>15</v>
      </c>
      <c r="B34" s="1">
        <v>16</v>
      </c>
      <c r="C34" s="5" t="str">
        <f t="shared" si="0"/>
        <v>16Examenes Medicos</v>
      </c>
      <c r="D34" s="2">
        <v>1.3132118074884074E-3</v>
      </c>
    </row>
    <row r="35" spans="1:4" x14ac:dyDescent="0.25">
      <c r="A35" t="s">
        <v>16</v>
      </c>
      <c r="B35" s="1">
        <v>16</v>
      </c>
      <c r="C35" s="5" t="str">
        <f t="shared" si="0"/>
        <v>16Fumigación</v>
      </c>
      <c r="D35" s="2">
        <v>2.3542249834264089E-4</v>
      </c>
    </row>
    <row r="36" spans="1:4" x14ac:dyDescent="0.25">
      <c r="A36" t="s">
        <v>17</v>
      </c>
      <c r="B36" s="1">
        <v>16</v>
      </c>
      <c r="C36" s="5" t="str">
        <f t="shared" ref="C36:C67" si="1">+B36&amp;A36</f>
        <v>16Polizas</v>
      </c>
      <c r="D36" s="2">
        <v>8.6388208029415884E-3</v>
      </c>
    </row>
    <row r="37" spans="1:4" x14ac:dyDescent="0.25">
      <c r="A37" t="s">
        <v>18</v>
      </c>
      <c r="B37" s="1">
        <v>16</v>
      </c>
      <c r="C37" s="5" t="str">
        <f t="shared" si="1"/>
        <v>16Administracion, Imprevistos Y Utilidad</v>
      </c>
      <c r="D37" s="2">
        <v>8.6388208029415894E-2</v>
      </c>
    </row>
    <row r="38" spans="1:4" x14ac:dyDescent="0.25">
      <c r="A38" t="s">
        <v>19</v>
      </c>
      <c r="B38" s="1">
        <v>16</v>
      </c>
      <c r="C38" s="5" t="str">
        <f t="shared" si="1"/>
        <v>16Impuestos Retefuente</v>
      </c>
      <c r="D38" s="2">
        <v>3.356181881942806E-2</v>
      </c>
    </row>
    <row r="39" spans="1:4" x14ac:dyDescent="0.25">
      <c r="A39" t="s">
        <v>20</v>
      </c>
      <c r="B39" s="1">
        <v>16</v>
      </c>
      <c r="C39" s="5" t="str">
        <f t="shared" si="1"/>
        <v>16Impuestos Reteica</v>
      </c>
      <c r="D39" s="2">
        <v>7.5290720540559597E-3</v>
      </c>
    </row>
    <row r="40" spans="1:4" x14ac:dyDescent="0.25">
      <c r="A40" t="s">
        <v>21</v>
      </c>
      <c r="B40" s="1">
        <v>16</v>
      </c>
      <c r="C40" s="5" t="str">
        <f t="shared" si="1"/>
        <v>16Impuestos Estampillas</v>
      </c>
      <c r="D40" s="2">
        <v>0</v>
      </c>
    </row>
    <row r="41" spans="1:4" x14ac:dyDescent="0.25">
      <c r="A41" t="s">
        <v>22</v>
      </c>
      <c r="B41" s="1">
        <v>16</v>
      </c>
      <c r="C41" s="5" t="str">
        <f t="shared" si="1"/>
        <v>16Impuestos Sobretasa Bomberil</v>
      </c>
      <c r="D41" s="2">
        <v>0</v>
      </c>
    </row>
    <row r="42" spans="1:4" x14ac:dyDescent="0.25">
      <c r="A42" t="s">
        <v>4</v>
      </c>
      <c r="B42" s="1">
        <v>17</v>
      </c>
      <c r="C42" s="5" t="str">
        <f t="shared" si="1"/>
        <v>17Alimentos</v>
      </c>
      <c r="D42" s="2">
        <v>0.73093336422726729</v>
      </c>
    </row>
    <row r="43" spans="1:4" x14ac:dyDescent="0.25">
      <c r="A43" t="s">
        <v>5</v>
      </c>
      <c r="B43" s="1">
        <v>17</v>
      </c>
      <c r="C43" s="5" t="str">
        <f t="shared" si="1"/>
        <v>17Transporte</v>
      </c>
      <c r="D43" s="2">
        <v>1.9430278548735684E-2</v>
      </c>
    </row>
    <row r="44" spans="1:4" x14ac:dyDescent="0.25">
      <c r="A44" t="s">
        <v>6</v>
      </c>
      <c r="B44" s="1">
        <v>17</v>
      </c>
      <c r="C44" s="5" t="str">
        <f t="shared" si="1"/>
        <v>17Recurso Humano</v>
      </c>
      <c r="D44" s="2">
        <v>6.9910815736173873E-2</v>
      </c>
    </row>
    <row r="45" spans="1:4" x14ac:dyDescent="0.25">
      <c r="A45" t="s">
        <v>7</v>
      </c>
      <c r="B45" s="1">
        <v>17</v>
      </c>
      <c r="C45" s="5" t="str">
        <f t="shared" si="1"/>
        <v>17Dotación Y Epp</v>
      </c>
      <c r="D45" s="2">
        <v>9.0004339718738943E-3</v>
      </c>
    </row>
    <row r="46" spans="1:4" x14ac:dyDescent="0.25">
      <c r="A46" t="s">
        <v>8</v>
      </c>
      <c r="B46" s="1">
        <v>17</v>
      </c>
      <c r="C46" s="5" t="str">
        <f t="shared" si="1"/>
        <v>17Equipo De Cocina</v>
      </c>
      <c r="D46" s="2">
        <v>5.282292059969846E-3</v>
      </c>
    </row>
    <row r="47" spans="1:4" x14ac:dyDescent="0.25">
      <c r="A47" t="s">
        <v>9</v>
      </c>
      <c r="B47" s="1">
        <v>17</v>
      </c>
      <c r="C47" s="5" t="str">
        <f t="shared" si="1"/>
        <v>17Utensilios De Producción</v>
      </c>
      <c r="D47" s="2">
        <v>2.0474201925624468E-3</v>
      </c>
    </row>
    <row r="48" spans="1:4" x14ac:dyDescent="0.25">
      <c r="A48" t="s">
        <v>10</v>
      </c>
      <c r="B48" s="1">
        <v>17</v>
      </c>
      <c r="C48" s="5" t="str">
        <f t="shared" si="1"/>
        <v>17Menaje Ppl</v>
      </c>
      <c r="D48" s="2">
        <v>4.7443510334443896E-3</v>
      </c>
    </row>
    <row r="49" spans="1:4" x14ac:dyDescent="0.25">
      <c r="A49" t="s">
        <v>11</v>
      </c>
      <c r="B49" s="1">
        <v>17</v>
      </c>
      <c r="C49" s="5" t="str">
        <f t="shared" si="1"/>
        <v>17Menaje De Aseo</v>
      </c>
      <c r="D49" s="2">
        <v>9.5671550444060092E-3</v>
      </c>
    </row>
    <row r="50" spans="1:4" x14ac:dyDescent="0.25">
      <c r="A50" t="s">
        <v>12</v>
      </c>
      <c r="B50" s="1">
        <v>17</v>
      </c>
      <c r="C50" s="5" t="str">
        <f t="shared" si="1"/>
        <v>17Servicios Públicos</v>
      </c>
      <c r="D50" s="2">
        <v>8.6814018473253245E-3</v>
      </c>
    </row>
    <row r="51" spans="1:4" x14ac:dyDescent="0.25">
      <c r="A51" t="s">
        <v>13</v>
      </c>
      <c r="B51" s="1">
        <v>17</v>
      </c>
      <c r="C51" s="5" t="str">
        <f t="shared" si="1"/>
        <v>17Análisis De Laboratorio</v>
      </c>
      <c r="D51" s="2">
        <v>1.043828148547063E-3</v>
      </c>
    </row>
    <row r="52" spans="1:4" x14ac:dyDescent="0.25">
      <c r="A52" t="s">
        <v>14</v>
      </c>
      <c r="B52" s="1">
        <v>17</v>
      </c>
      <c r="C52" s="5" t="str">
        <f t="shared" si="1"/>
        <v>17Mantenimiento Menor</v>
      </c>
      <c r="D52" s="2">
        <v>3.6546668211363359E-4</v>
      </c>
    </row>
    <row r="53" spans="1:4" x14ac:dyDescent="0.25">
      <c r="A53" t="s">
        <v>15</v>
      </c>
      <c r="B53" s="1">
        <v>17</v>
      </c>
      <c r="C53" s="5" t="str">
        <f t="shared" si="1"/>
        <v>17Examenes Medicos</v>
      </c>
      <c r="D53" s="2">
        <v>1.347619287607926E-3</v>
      </c>
    </row>
    <row r="54" spans="1:4" x14ac:dyDescent="0.25">
      <c r="A54" t="s">
        <v>16</v>
      </c>
      <c r="B54" s="1">
        <v>17</v>
      </c>
      <c r="C54" s="5" t="str">
        <f t="shared" si="1"/>
        <v>17Fumigación</v>
      </c>
      <c r="D54" s="2">
        <v>2.9224694318735902E-4</v>
      </c>
    </row>
    <row r="55" spans="1:4" x14ac:dyDescent="0.25">
      <c r="A55" t="s">
        <v>17</v>
      </c>
      <c r="B55" s="1">
        <v>17</v>
      </c>
      <c r="C55" s="5" t="str">
        <f t="shared" si="1"/>
        <v>17Polizas</v>
      </c>
      <c r="D55" s="2">
        <v>8.6264667372321479E-3</v>
      </c>
    </row>
    <row r="56" spans="1:4" x14ac:dyDescent="0.25">
      <c r="A56" t="s">
        <v>18</v>
      </c>
      <c r="B56" s="1">
        <v>17</v>
      </c>
      <c r="C56" s="5" t="str">
        <f t="shared" si="1"/>
        <v>17Administracion, Imprevistos Y Utilidad</v>
      </c>
      <c r="D56" s="2">
        <v>8.6264667372321469E-2</v>
      </c>
    </row>
    <row r="57" spans="1:4" x14ac:dyDescent="0.25">
      <c r="A57" t="s">
        <v>19</v>
      </c>
      <c r="B57" s="1">
        <v>17</v>
      </c>
      <c r="C57" s="5" t="str">
        <f t="shared" si="1"/>
        <v>17Impuestos Retefuente</v>
      </c>
      <c r="D57" s="2">
        <v>3.3513823274146884E-2</v>
      </c>
    </row>
    <row r="58" spans="1:4" x14ac:dyDescent="0.25">
      <c r="A58" t="s">
        <v>20</v>
      </c>
      <c r="B58" s="1">
        <v>17</v>
      </c>
      <c r="C58" s="5" t="str">
        <f t="shared" si="1"/>
        <v>17Impuestos Reteica</v>
      </c>
      <c r="D58" s="2">
        <v>8.948368893085203E-3</v>
      </c>
    </row>
    <row r="59" spans="1:4" x14ac:dyDescent="0.25">
      <c r="A59" t="s">
        <v>21</v>
      </c>
      <c r="B59" s="1">
        <v>17</v>
      </c>
      <c r="C59" s="5" t="str">
        <f t="shared" si="1"/>
        <v>17Impuestos Estampillas</v>
      </c>
      <c r="D59" s="2">
        <v>0</v>
      </c>
    </row>
    <row r="60" spans="1:4" x14ac:dyDescent="0.25">
      <c r="A60" t="s">
        <v>22</v>
      </c>
      <c r="B60" s="1">
        <v>17</v>
      </c>
      <c r="C60" s="5" t="str">
        <f t="shared" si="1"/>
        <v>17Impuestos Sobretasa Bomberil</v>
      </c>
      <c r="D60" s="2">
        <v>0</v>
      </c>
    </row>
    <row r="61" spans="1:4" x14ac:dyDescent="0.25">
      <c r="A61" t="s">
        <v>4</v>
      </c>
      <c r="B61" s="1">
        <v>7</v>
      </c>
      <c r="C61" s="5" t="str">
        <f t="shared" si="1"/>
        <v>7Alimentos</v>
      </c>
      <c r="D61" s="2">
        <v>0.74165220549277988</v>
      </c>
    </row>
    <row r="62" spans="1:4" x14ac:dyDescent="0.25">
      <c r="A62" t="s">
        <v>5</v>
      </c>
      <c r="B62" s="1">
        <v>7</v>
      </c>
      <c r="C62" s="5" t="str">
        <f t="shared" si="1"/>
        <v>7Transporte</v>
      </c>
      <c r="D62" s="2">
        <v>2.2543905575874969E-2</v>
      </c>
    </row>
    <row r="63" spans="1:4" x14ac:dyDescent="0.25">
      <c r="A63" t="s">
        <v>6</v>
      </c>
      <c r="B63" s="1">
        <v>7</v>
      </c>
      <c r="C63" s="5" t="str">
        <f t="shared" si="1"/>
        <v>7Recurso Humano</v>
      </c>
      <c r="D63" s="2">
        <v>6.1315727747299743E-2</v>
      </c>
    </row>
    <row r="64" spans="1:4" x14ac:dyDescent="0.25">
      <c r="A64" t="s">
        <v>7</v>
      </c>
      <c r="B64" s="1">
        <v>7</v>
      </c>
      <c r="C64" s="5" t="str">
        <f t="shared" si="1"/>
        <v>7Dotación Y Epp</v>
      </c>
      <c r="D64" s="2">
        <v>5.4872912204766968E-3</v>
      </c>
    </row>
    <row r="65" spans="1:4" x14ac:dyDescent="0.25">
      <c r="A65" t="s">
        <v>8</v>
      </c>
      <c r="B65" s="1">
        <v>7</v>
      </c>
      <c r="C65" s="5" t="str">
        <f t="shared" si="1"/>
        <v>7Equipo De Cocina</v>
      </c>
      <c r="D65" s="2">
        <v>4.3839889391768909E-3</v>
      </c>
    </row>
    <row r="66" spans="1:4" x14ac:dyDescent="0.25">
      <c r="A66" t="s">
        <v>9</v>
      </c>
      <c r="B66" s="1">
        <v>7</v>
      </c>
      <c r="C66" s="5" t="str">
        <f t="shared" si="1"/>
        <v>7Utensilios De Producción</v>
      </c>
      <c r="D66" s="2">
        <v>2.1419406677267989E-3</v>
      </c>
    </row>
    <row r="67" spans="1:4" x14ac:dyDescent="0.25">
      <c r="A67" t="s">
        <v>10</v>
      </c>
      <c r="B67" s="1">
        <v>7</v>
      </c>
      <c r="C67" s="5" t="str">
        <f t="shared" si="1"/>
        <v>7Menaje Ppl</v>
      </c>
      <c r="D67" s="2">
        <v>6.8499560123210399E-3</v>
      </c>
    </row>
    <row r="68" spans="1:4" x14ac:dyDescent="0.25">
      <c r="A68" t="s">
        <v>11</v>
      </c>
      <c r="B68" s="1">
        <v>7</v>
      </c>
      <c r="C68" s="5" t="str">
        <f t="shared" ref="C68:C99" si="2">+B68&amp;A68</f>
        <v>7Menaje De Aseo</v>
      </c>
      <c r="D68" s="2">
        <v>1.423377921039648E-2</v>
      </c>
    </row>
    <row r="69" spans="1:4" x14ac:dyDescent="0.25">
      <c r="A69" t="s">
        <v>12</v>
      </c>
      <c r="B69" s="1">
        <v>7</v>
      </c>
      <c r="C69" s="5" t="str">
        <f t="shared" si="2"/>
        <v>7Servicios Públicos</v>
      </c>
      <c r="D69" s="2">
        <v>3.462686881310665E-3</v>
      </c>
    </row>
    <row r="70" spans="1:4" x14ac:dyDescent="0.25">
      <c r="A70" t="s">
        <v>13</v>
      </c>
      <c r="B70" s="1">
        <v>7</v>
      </c>
      <c r="C70" s="5" t="str">
        <f t="shared" si="2"/>
        <v>7Análisis De Laboratorio</v>
      </c>
      <c r="D70" s="2">
        <v>5.6105756615585495E-4</v>
      </c>
    </row>
    <row r="71" spans="1:4" x14ac:dyDescent="0.25">
      <c r="A71" t="s">
        <v>14</v>
      </c>
      <c r="B71" s="1">
        <v>7</v>
      </c>
      <c r="C71" s="5" t="str">
        <f t="shared" si="2"/>
        <v>7Mantenimiento Menor</v>
      </c>
      <c r="D71" s="2">
        <v>3.7082610274639E-4</v>
      </c>
    </row>
    <row r="72" spans="1:4" x14ac:dyDescent="0.25">
      <c r="A72" t="s">
        <v>15</v>
      </c>
      <c r="B72" s="1">
        <v>7</v>
      </c>
      <c r="C72" s="5" t="str">
        <f t="shared" si="2"/>
        <v>7Examenes Medicos</v>
      </c>
      <c r="D72" s="2">
        <v>9.6022678259849448E-4</v>
      </c>
    </row>
    <row r="73" spans="1:4" x14ac:dyDescent="0.25">
      <c r="A73" t="s">
        <v>16</v>
      </c>
      <c r="B73" s="1">
        <v>7</v>
      </c>
      <c r="C73" s="5" t="str">
        <f t="shared" si="2"/>
        <v>7Fumigación</v>
      </c>
      <c r="D73" s="2">
        <v>2.6454800331212155E-4</v>
      </c>
    </row>
    <row r="74" spans="1:4" x14ac:dyDescent="0.25">
      <c r="A74" t="s">
        <v>17</v>
      </c>
      <c r="B74" s="1">
        <v>7</v>
      </c>
      <c r="C74" s="5" t="str">
        <f t="shared" si="2"/>
        <v>7Polizas</v>
      </c>
      <c r="D74" s="2">
        <v>8.6422814020217613E-3</v>
      </c>
    </row>
    <row r="75" spans="1:4" x14ac:dyDescent="0.25">
      <c r="A75" t="s">
        <v>18</v>
      </c>
      <c r="B75" s="1">
        <v>7</v>
      </c>
      <c r="C75" s="5" t="str">
        <f t="shared" si="2"/>
        <v>7Administracion, Imprevistos Y Utilidad</v>
      </c>
      <c r="D75" s="2">
        <v>8.6422814020217606E-2</v>
      </c>
    </row>
    <row r="76" spans="1:4" x14ac:dyDescent="0.25">
      <c r="A76" t="s">
        <v>19</v>
      </c>
      <c r="B76" s="1">
        <v>7</v>
      </c>
      <c r="C76" s="5" t="str">
        <f t="shared" si="2"/>
        <v>7Impuestos Retefuente</v>
      </c>
      <c r="D76" s="2">
        <v>3.3575263246854538E-2</v>
      </c>
    </row>
    <row r="77" spans="1:4" x14ac:dyDescent="0.25">
      <c r="A77" t="s">
        <v>20</v>
      </c>
      <c r="B77" s="1">
        <v>7</v>
      </c>
      <c r="C77" s="5" t="str">
        <f t="shared" si="2"/>
        <v>7Impuestos Reteica</v>
      </c>
      <c r="D77" s="2">
        <v>7.1315011287301873E-3</v>
      </c>
    </row>
    <row r="78" spans="1:4" x14ac:dyDescent="0.25">
      <c r="A78" t="s">
        <v>21</v>
      </c>
      <c r="B78" s="1">
        <v>7</v>
      </c>
      <c r="C78" s="5" t="str">
        <f t="shared" si="2"/>
        <v>7Impuestos Estampillas</v>
      </c>
      <c r="D78" s="2">
        <v>0</v>
      </c>
    </row>
    <row r="79" spans="1:4" x14ac:dyDescent="0.25">
      <c r="A79" t="s">
        <v>22</v>
      </c>
      <c r="B79" s="1">
        <v>7</v>
      </c>
      <c r="C79" s="5" t="str">
        <f t="shared" si="2"/>
        <v>7Impuestos Sobretasa Bomberil</v>
      </c>
      <c r="D79" s="2">
        <v>0</v>
      </c>
    </row>
    <row r="80" spans="1:4" x14ac:dyDescent="0.25">
      <c r="A80" t="s">
        <v>4</v>
      </c>
      <c r="B80" s="1">
        <v>10</v>
      </c>
      <c r="C80" s="5" t="str">
        <f t="shared" si="2"/>
        <v>10Alimentos</v>
      </c>
      <c r="D80" s="2">
        <v>0.71433059795269738</v>
      </c>
    </row>
    <row r="81" spans="1:4" x14ac:dyDescent="0.25">
      <c r="A81" t="s">
        <v>5</v>
      </c>
      <c r="B81" s="1">
        <v>10</v>
      </c>
      <c r="C81" s="5" t="str">
        <f t="shared" si="2"/>
        <v>10Transporte</v>
      </c>
      <c r="D81" s="2">
        <v>2.6677469515254907E-2</v>
      </c>
    </row>
    <row r="82" spans="1:4" x14ac:dyDescent="0.25">
      <c r="A82" t="s">
        <v>6</v>
      </c>
      <c r="B82" s="1">
        <v>10</v>
      </c>
      <c r="C82" s="5" t="str">
        <f t="shared" si="2"/>
        <v>10Recurso Humano</v>
      </c>
      <c r="D82" s="2">
        <v>7.4314838303928182E-2</v>
      </c>
    </row>
    <row r="83" spans="1:4" x14ac:dyDescent="0.25">
      <c r="A83" t="s">
        <v>7</v>
      </c>
      <c r="B83" s="1">
        <v>10</v>
      </c>
      <c r="C83" s="5" t="str">
        <f t="shared" si="2"/>
        <v>10Dotación Y Epp</v>
      </c>
      <c r="D83" s="2">
        <v>6.4966272316748438E-3</v>
      </c>
    </row>
    <row r="84" spans="1:4" x14ac:dyDescent="0.25">
      <c r="A84" t="s">
        <v>8</v>
      </c>
      <c r="B84" s="1">
        <v>10</v>
      </c>
      <c r="C84" s="5" t="str">
        <f t="shared" si="2"/>
        <v>10Equipo De Cocina</v>
      </c>
      <c r="D84" s="2">
        <v>5.5459329300547207E-3</v>
      </c>
    </row>
    <row r="85" spans="1:4" x14ac:dyDescent="0.25">
      <c r="A85" t="s">
        <v>9</v>
      </c>
      <c r="B85" s="1">
        <v>10</v>
      </c>
      <c r="C85" s="5" t="str">
        <f t="shared" si="2"/>
        <v>10Utensilios De Producción</v>
      </c>
      <c r="D85" s="2">
        <v>1.8117374273193382E-3</v>
      </c>
    </row>
    <row r="86" spans="1:4" x14ac:dyDescent="0.25">
      <c r="A86" t="s">
        <v>10</v>
      </c>
      <c r="B86" s="1">
        <v>10</v>
      </c>
      <c r="C86" s="5" t="str">
        <f t="shared" si="2"/>
        <v>10Menaje Ppl</v>
      </c>
      <c r="D86" s="2">
        <v>9.4226220447813508E-3</v>
      </c>
    </row>
    <row r="87" spans="1:4" x14ac:dyDescent="0.25">
      <c r="A87" t="s">
        <v>11</v>
      </c>
      <c r="B87" s="1">
        <v>10</v>
      </c>
      <c r="C87" s="5" t="str">
        <f t="shared" si="2"/>
        <v>10Menaje De Aseo</v>
      </c>
      <c r="D87" s="2">
        <v>1.9378954762563086E-2</v>
      </c>
    </row>
    <row r="88" spans="1:4" x14ac:dyDescent="0.25">
      <c r="A88" t="s">
        <v>12</v>
      </c>
      <c r="B88" s="1">
        <v>10</v>
      </c>
      <c r="C88" s="5" t="str">
        <f t="shared" si="2"/>
        <v>10Servicios Públicos</v>
      </c>
      <c r="D88" s="2">
        <v>6.6874257351616472E-3</v>
      </c>
    </row>
    <row r="89" spans="1:4" x14ac:dyDescent="0.25">
      <c r="A89" t="s">
        <v>13</v>
      </c>
      <c r="B89" s="1">
        <v>10</v>
      </c>
      <c r="C89" s="5" t="str">
        <f t="shared" si="2"/>
        <v>10Análisis De Laboratorio</v>
      </c>
      <c r="D89" s="2">
        <v>1.0242038946434698E-3</v>
      </c>
    </row>
    <row r="90" spans="1:4" x14ac:dyDescent="0.25">
      <c r="A90" t="s">
        <v>14</v>
      </c>
      <c r="B90" s="1">
        <v>10</v>
      </c>
      <c r="C90" s="5" t="str">
        <f t="shared" si="2"/>
        <v>10Mantenimiento Menor</v>
      </c>
      <c r="D90" s="2">
        <v>3.5716529897634872E-4</v>
      </c>
    </row>
    <row r="91" spans="1:4" x14ac:dyDescent="0.25">
      <c r="A91" t="s">
        <v>15</v>
      </c>
      <c r="B91" s="1">
        <v>10</v>
      </c>
      <c r="C91" s="5" t="str">
        <f t="shared" si="2"/>
        <v>10Examenes Medicos</v>
      </c>
      <c r="D91" s="2">
        <v>1.3358340462574208E-3</v>
      </c>
    </row>
    <row r="92" spans="1:4" x14ac:dyDescent="0.25">
      <c r="A92" t="s">
        <v>16</v>
      </c>
      <c r="B92" s="1">
        <v>10</v>
      </c>
      <c r="C92" s="5" t="str">
        <f t="shared" si="2"/>
        <v>10Fumigación</v>
      </c>
      <c r="D92" s="2">
        <v>4.6140780078781095E-4</v>
      </c>
    </row>
    <row r="93" spans="1:4" x14ac:dyDescent="0.25">
      <c r="A93" t="s">
        <v>17</v>
      </c>
      <c r="B93" s="1">
        <v>10</v>
      </c>
      <c r="C93" s="5" t="str">
        <f t="shared" si="2"/>
        <v>10Polizas</v>
      </c>
      <c r="D93" s="2">
        <v>8.6784481694410064E-3</v>
      </c>
    </row>
    <row r="94" spans="1:4" x14ac:dyDescent="0.25">
      <c r="A94" t="s">
        <v>18</v>
      </c>
      <c r="B94" s="1">
        <v>10</v>
      </c>
      <c r="C94" s="5" t="str">
        <f t="shared" si="2"/>
        <v>10Administracion, Imprevistos Y Utilidad</v>
      </c>
      <c r="D94" s="2">
        <v>8.6784481694410068E-2</v>
      </c>
    </row>
    <row r="95" spans="1:4" x14ac:dyDescent="0.25">
      <c r="A95" t="s">
        <v>19</v>
      </c>
      <c r="B95" s="1">
        <v>10</v>
      </c>
      <c r="C95" s="5" t="str">
        <f t="shared" si="2"/>
        <v>10Impuestos Retefuente</v>
      </c>
      <c r="D95" s="2">
        <v>3.3715771138278318E-2</v>
      </c>
    </row>
    <row r="96" spans="1:4" x14ac:dyDescent="0.25">
      <c r="A96" t="s">
        <v>20</v>
      </c>
      <c r="B96" s="1">
        <v>10</v>
      </c>
      <c r="C96" s="5" t="str">
        <f t="shared" si="2"/>
        <v>10Impuestos Reteica</v>
      </c>
      <c r="D96" s="2">
        <v>1.5925779055711827E-3</v>
      </c>
    </row>
    <row r="97" spans="1:4" x14ac:dyDescent="0.25">
      <c r="A97" t="s">
        <v>21</v>
      </c>
      <c r="B97" s="1">
        <v>10</v>
      </c>
      <c r="C97" s="5" t="str">
        <f t="shared" si="2"/>
        <v>10Impuestos Estampillas</v>
      </c>
      <c r="D97" s="2">
        <v>1.3839041481989328E-3</v>
      </c>
    </row>
    <row r="98" spans="1:4" x14ac:dyDescent="0.25">
      <c r="A98" t="s">
        <v>22</v>
      </c>
      <c r="B98" s="1">
        <v>10</v>
      </c>
      <c r="C98" s="5" t="str">
        <f t="shared" si="2"/>
        <v>10Impuestos Sobretasa Bomberil</v>
      </c>
      <c r="D98" s="2">
        <v>0</v>
      </c>
    </row>
    <row r="99" spans="1:4" x14ac:dyDescent="0.25">
      <c r="A99" t="s">
        <v>4</v>
      </c>
      <c r="B99" s="1">
        <v>11</v>
      </c>
      <c r="C99" s="5" t="str">
        <f t="shared" si="2"/>
        <v>11Alimentos</v>
      </c>
      <c r="D99" s="2">
        <v>0.73393194497634762</v>
      </c>
    </row>
    <row r="100" spans="1:4" x14ac:dyDescent="0.25">
      <c r="A100" t="s">
        <v>5</v>
      </c>
      <c r="B100" s="1">
        <v>11</v>
      </c>
      <c r="C100" s="5" t="str">
        <f t="shared" ref="C100:C118" si="3">+B100&amp;A100</f>
        <v>11Transporte</v>
      </c>
      <c r="D100" s="2">
        <v>2.7409503589085782E-2</v>
      </c>
    </row>
    <row r="101" spans="1:4" x14ac:dyDescent="0.25">
      <c r="A101" t="s">
        <v>6</v>
      </c>
      <c r="B101" s="1">
        <v>11</v>
      </c>
      <c r="C101" s="5" t="str">
        <f t="shared" si="3"/>
        <v>11Recurso Humano</v>
      </c>
      <c r="D101" s="2">
        <v>6.4534730276083432E-2</v>
      </c>
    </row>
    <row r="102" spans="1:4" x14ac:dyDescent="0.25">
      <c r="A102" t="s">
        <v>7</v>
      </c>
      <c r="B102" s="1">
        <v>11</v>
      </c>
      <c r="C102" s="5" t="str">
        <f t="shared" si="3"/>
        <v>11Dotación Y Epp</v>
      </c>
      <c r="D102" s="2">
        <v>5.7320024488149712E-3</v>
      </c>
    </row>
    <row r="103" spans="1:4" x14ac:dyDescent="0.25">
      <c r="A103" t="s">
        <v>8</v>
      </c>
      <c r="B103" s="1">
        <v>11</v>
      </c>
      <c r="C103" s="5" t="str">
        <f t="shared" si="3"/>
        <v>11Equipo De Cocina</v>
      </c>
      <c r="D103" s="2">
        <v>4.9254392933427349E-3</v>
      </c>
    </row>
    <row r="104" spans="1:4" x14ac:dyDescent="0.25">
      <c r="A104" t="s">
        <v>9</v>
      </c>
      <c r="B104" s="1">
        <v>11</v>
      </c>
      <c r="C104" s="5" t="str">
        <f t="shared" si="3"/>
        <v>11Utensilios De Producción</v>
      </c>
      <c r="D104" s="2">
        <v>1.6548838360810113E-3</v>
      </c>
    </row>
    <row r="105" spans="1:4" x14ac:dyDescent="0.25">
      <c r="A105" t="s">
        <v>10</v>
      </c>
      <c r="B105" s="1">
        <v>11</v>
      </c>
      <c r="C105" s="5" t="str">
        <f t="shared" si="3"/>
        <v>11Menaje Ppl</v>
      </c>
      <c r="D105" s="2">
        <v>9.6811803161221052E-3</v>
      </c>
    </row>
    <row r="106" spans="1:4" x14ac:dyDescent="0.25">
      <c r="A106" t="s">
        <v>11</v>
      </c>
      <c r="B106" s="1">
        <v>11</v>
      </c>
      <c r="C106" s="5" t="str">
        <f t="shared" si="3"/>
        <v>11Menaje De Aseo</v>
      </c>
      <c r="D106" s="2">
        <v>1.4009881510306799E-2</v>
      </c>
    </row>
    <row r="107" spans="1:4" x14ac:dyDescent="0.25">
      <c r="A107" t="s">
        <v>12</v>
      </c>
      <c r="B107" s="1">
        <v>11</v>
      </c>
      <c r="C107" s="5" t="str">
        <f t="shared" si="3"/>
        <v>11Servicios Públicos</v>
      </c>
      <c r="D107" s="2">
        <v>3.0027944781215342E-3</v>
      </c>
    </row>
    <row r="108" spans="1:4" x14ac:dyDescent="0.25">
      <c r="A108" t="s">
        <v>13</v>
      </c>
      <c r="B108" s="1">
        <v>11</v>
      </c>
      <c r="C108" s="5" t="str">
        <f t="shared" si="3"/>
        <v>11Análisis De Laboratorio</v>
      </c>
      <c r="D108" s="2">
        <v>7.4941027640666659E-4</v>
      </c>
    </row>
    <row r="109" spans="1:4" x14ac:dyDescent="0.25">
      <c r="A109" t="s">
        <v>14</v>
      </c>
      <c r="B109" s="1">
        <v>11</v>
      </c>
      <c r="C109" s="5" t="str">
        <f t="shared" si="3"/>
        <v>11Mantenimiento Menor</v>
      </c>
      <c r="D109" s="2">
        <v>3.6696597248817378E-4</v>
      </c>
    </row>
    <row r="110" spans="1:4" x14ac:dyDescent="0.25">
      <c r="A110" t="s">
        <v>15</v>
      </c>
      <c r="B110" s="1">
        <v>11</v>
      </c>
      <c r="C110" s="5" t="str">
        <f t="shared" si="3"/>
        <v>11Examenes Medicos</v>
      </c>
      <c r="D110" s="2">
        <v>1.1822709241228098E-3</v>
      </c>
    </row>
    <row r="111" spans="1:4" x14ac:dyDescent="0.25">
      <c r="A111" t="s">
        <v>16</v>
      </c>
      <c r="B111" s="1">
        <v>11</v>
      </c>
      <c r="C111" s="5" t="str">
        <f t="shared" si="3"/>
        <v>11Fumigación</v>
      </c>
      <c r="D111" s="2">
        <v>3.4497573968028748E-4</v>
      </c>
    </row>
    <row r="112" spans="1:4" x14ac:dyDescent="0.25">
      <c r="A112" t="s">
        <v>17</v>
      </c>
      <c r="B112" s="1">
        <v>11</v>
      </c>
      <c r="C112" s="5" t="str">
        <f t="shared" si="3"/>
        <v>11Polizas</v>
      </c>
      <c r="D112" s="2">
        <v>8.6752598363700403E-3</v>
      </c>
    </row>
    <row r="113" spans="1:4" x14ac:dyDescent="0.25">
      <c r="A113" t="s">
        <v>18</v>
      </c>
      <c r="B113" s="1">
        <v>11</v>
      </c>
      <c r="C113" s="5" t="str">
        <f t="shared" si="3"/>
        <v>11Administracion, Imprevistos Y Utilidad</v>
      </c>
      <c r="D113" s="2">
        <v>8.6752598363700389E-2</v>
      </c>
    </row>
    <row r="114" spans="1:4" x14ac:dyDescent="0.25">
      <c r="A114" t="s">
        <v>19</v>
      </c>
      <c r="B114" s="1">
        <v>11</v>
      </c>
      <c r="C114" s="5" t="str">
        <f t="shared" si="3"/>
        <v>11Impuestos Retefuente</v>
      </c>
      <c r="D114" s="2">
        <v>3.370338446429761E-2</v>
      </c>
    </row>
    <row r="115" spans="1:4" x14ac:dyDescent="0.25">
      <c r="A115" t="s">
        <v>20</v>
      </c>
      <c r="B115" s="1">
        <v>11</v>
      </c>
      <c r="C115" s="5" t="str">
        <f t="shared" si="3"/>
        <v>11Impuestos Reteica</v>
      </c>
      <c r="D115" s="2">
        <v>3.3427736986283503E-3</v>
      </c>
    </row>
    <row r="116" spans="1:4" x14ac:dyDescent="0.25">
      <c r="A116" t="s">
        <v>21</v>
      </c>
      <c r="B116" s="1">
        <v>11</v>
      </c>
      <c r="C116" s="5" t="str">
        <f t="shared" si="3"/>
        <v>11Impuestos Estampillas</v>
      </c>
      <c r="D116" s="2">
        <v>0</v>
      </c>
    </row>
    <row r="117" spans="1:4" x14ac:dyDescent="0.25">
      <c r="A117" t="s">
        <v>22</v>
      </c>
      <c r="B117" s="1">
        <v>11</v>
      </c>
      <c r="C117" s="5" t="str">
        <f t="shared" si="3"/>
        <v>11Impuestos Sobretasa Bomberil</v>
      </c>
      <c r="D117" s="2">
        <v>0</v>
      </c>
    </row>
    <row r="118" spans="1:4" x14ac:dyDescent="0.25">
      <c r="A118" t="s">
        <v>4</v>
      </c>
      <c r="B118" s="1">
        <v>1</v>
      </c>
      <c r="C118" s="5" t="str">
        <f t="shared" si="3"/>
        <v>1Alimentos</v>
      </c>
      <c r="D118" s="2">
        <v>0.7253160583411723</v>
      </c>
    </row>
    <row r="119" spans="1:4" x14ac:dyDescent="0.25">
      <c r="A119" t="s">
        <v>5</v>
      </c>
      <c r="B119" s="1">
        <v>1</v>
      </c>
      <c r="C119" s="5" t="str">
        <f t="shared" ref="C119:C137" si="4">+B119&amp;A119</f>
        <v>1Transporte</v>
      </c>
      <c r="D119" s="2">
        <v>3.6280144088088231E-2</v>
      </c>
    </row>
    <row r="120" spans="1:4" x14ac:dyDescent="0.25">
      <c r="A120" t="s">
        <v>6</v>
      </c>
      <c r="B120" s="1">
        <v>1</v>
      </c>
      <c r="C120" s="5" t="str">
        <f t="shared" si="4"/>
        <v>1Recurso Humano</v>
      </c>
      <c r="D120" s="2">
        <v>6.5332917892689968E-2</v>
      </c>
    </row>
    <row r="121" spans="1:4" x14ac:dyDescent="0.25">
      <c r="A121" t="s">
        <v>7</v>
      </c>
      <c r="B121" s="1">
        <v>1</v>
      </c>
      <c r="C121" s="5" t="str">
        <f t="shared" si="4"/>
        <v>1Dotación Y Epp</v>
      </c>
      <c r="D121" s="2">
        <v>5.8451745613723478E-3</v>
      </c>
    </row>
    <row r="122" spans="1:4" x14ac:dyDescent="0.25">
      <c r="A122" t="s">
        <v>8</v>
      </c>
      <c r="B122" s="1">
        <v>1</v>
      </c>
      <c r="C122" s="5" t="str">
        <f t="shared" si="4"/>
        <v>1Equipo De Cocina</v>
      </c>
      <c r="D122" s="2">
        <v>5.1633487244008638E-3</v>
      </c>
    </row>
    <row r="123" spans="1:4" x14ac:dyDescent="0.25">
      <c r="A123" t="s">
        <v>9</v>
      </c>
      <c r="B123" s="1">
        <v>1</v>
      </c>
      <c r="C123" s="5" t="str">
        <f t="shared" si="4"/>
        <v>1Utensilios De Producción</v>
      </c>
      <c r="D123" s="2">
        <v>9.359800583764636E-4</v>
      </c>
    </row>
    <row r="124" spans="1:4" x14ac:dyDescent="0.25">
      <c r="A124" t="s">
        <v>10</v>
      </c>
      <c r="B124" s="1">
        <v>1</v>
      </c>
      <c r="C124" s="5" t="str">
        <f t="shared" si="4"/>
        <v>1Menaje Ppl</v>
      </c>
      <c r="D124" s="2">
        <v>7.8182851902053787E-3</v>
      </c>
    </row>
    <row r="125" spans="1:4" x14ac:dyDescent="0.25">
      <c r="A125" t="s">
        <v>11</v>
      </c>
      <c r="B125" s="1">
        <v>1</v>
      </c>
      <c r="C125" s="5" t="str">
        <f t="shared" si="4"/>
        <v>1Menaje De Aseo</v>
      </c>
      <c r="D125" s="2">
        <v>8.7169908756677735E-3</v>
      </c>
    </row>
    <row r="126" spans="1:4" x14ac:dyDescent="0.25">
      <c r="A126" t="s">
        <v>12</v>
      </c>
      <c r="B126" s="1">
        <v>1</v>
      </c>
      <c r="C126" s="5" t="str">
        <f t="shared" si="4"/>
        <v>1Servicios Públicos</v>
      </c>
      <c r="D126" s="2">
        <v>6.0869873524349262E-3</v>
      </c>
    </row>
    <row r="127" spans="1:4" x14ac:dyDescent="0.25">
      <c r="A127" t="s">
        <v>13</v>
      </c>
      <c r="B127" s="1">
        <v>1</v>
      </c>
      <c r="C127" s="5" t="str">
        <f t="shared" si="4"/>
        <v>1Análisis De Laboratorio</v>
      </c>
      <c r="D127" s="2">
        <v>6.2289696221845406E-4</v>
      </c>
    </row>
    <row r="128" spans="1:4" x14ac:dyDescent="0.25">
      <c r="A128" t="s">
        <v>14</v>
      </c>
      <c r="B128" s="1">
        <v>1</v>
      </c>
      <c r="C128" s="5" t="str">
        <f t="shared" si="4"/>
        <v>1Mantenimiento Menor</v>
      </c>
      <c r="D128" s="2">
        <v>3.6265802917058622E-4</v>
      </c>
    </row>
    <row r="129" spans="1:4" x14ac:dyDescent="0.25">
      <c r="A129" t="s">
        <v>15</v>
      </c>
      <c r="B129" s="1">
        <v>1</v>
      </c>
      <c r="C129" s="5" t="str">
        <f t="shared" si="4"/>
        <v>1Examenes Medicos</v>
      </c>
      <c r="D129" s="2">
        <v>8.1285211135197536E-4</v>
      </c>
    </row>
    <row r="130" spans="1:4" x14ac:dyDescent="0.25">
      <c r="A130" t="s">
        <v>16</v>
      </c>
      <c r="B130" s="1">
        <v>1</v>
      </c>
      <c r="C130" s="5" t="str">
        <f t="shared" si="4"/>
        <v>1Fumigación</v>
      </c>
      <c r="D130" s="2">
        <v>2.789475989827494E-4</v>
      </c>
    </row>
    <row r="131" spans="1:4" x14ac:dyDescent="0.25">
      <c r="A131" t="s">
        <v>17</v>
      </c>
      <c r="B131" s="1">
        <v>1</v>
      </c>
      <c r="C131" s="5" t="str">
        <f t="shared" si="4"/>
        <v>1Polizas</v>
      </c>
      <c r="D131" s="2">
        <v>8.6357324178613221E-3</v>
      </c>
    </row>
    <row r="132" spans="1:4" x14ac:dyDescent="0.25">
      <c r="A132" t="s">
        <v>18</v>
      </c>
      <c r="B132" s="1">
        <v>1</v>
      </c>
      <c r="C132" s="5" t="str">
        <f t="shared" si="4"/>
        <v>1Administracion, Imprevistos Y Utilidad</v>
      </c>
      <c r="D132" s="2">
        <v>8.6357324178613221E-2</v>
      </c>
    </row>
    <row r="133" spans="1:4" x14ac:dyDescent="0.25">
      <c r="A133" t="s">
        <v>19</v>
      </c>
      <c r="B133" s="1">
        <v>1</v>
      </c>
      <c r="C133" s="5" t="str">
        <f t="shared" si="4"/>
        <v>1Impuestos Retefuente</v>
      </c>
      <c r="D133" s="2">
        <v>3.3549820443391228E-2</v>
      </c>
    </row>
    <row r="134" spans="1:4" x14ac:dyDescent="0.25">
      <c r="A134" t="s">
        <v>20</v>
      </c>
      <c r="B134" s="1">
        <v>1</v>
      </c>
      <c r="C134" s="5" t="str">
        <f t="shared" si="4"/>
        <v>1Impuestos Reteica</v>
      </c>
      <c r="D134" s="2">
        <v>7.797142195319802E-3</v>
      </c>
    </row>
    <row r="135" spans="1:4" x14ac:dyDescent="0.25">
      <c r="A135" t="s">
        <v>21</v>
      </c>
      <c r="B135" s="1">
        <v>1</v>
      </c>
      <c r="C135" s="5" t="str">
        <f t="shared" si="4"/>
        <v>1Impuestos Estampillas</v>
      </c>
      <c r="D135" s="2">
        <v>8.6738978682392989E-5</v>
      </c>
    </row>
    <row r="136" spans="1:4" x14ac:dyDescent="0.25">
      <c r="A136" t="s">
        <v>22</v>
      </c>
      <c r="B136" s="1">
        <v>1</v>
      </c>
      <c r="C136" s="5" t="str">
        <f t="shared" si="4"/>
        <v>1Impuestos Sobretasa Bomberil</v>
      </c>
      <c r="D136" s="2">
        <v>0</v>
      </c>
    </row>
    <row r="137" spans="1:4" x14ac:dyDescent="0.25">
      <c r="A137" t="s">
        <v>4</v>
      </c>
      <c r="B137" s="1">
        <v>2</v>
      </c>
      <c r="C137" s="5" t="str">
        <f t="shared" si="4"/>
        <v>2Alimentos</v>
      </c>
      <c r="D137" s="2">
        <v>0.72323779627779339</v>
      </c>
    </row>
    <row r="138" spans="1:4" x14ac:dyDescent="0.25">
      <c r="A138" t="s">
        <v>5</v>
      </c>
      <c r="B138" s="1">
        <v>2</v>
      </c>
      <c r="C138" s="5" t="str">
        <f t="shared" ref="C138:C156" si="5">+B138&amp;A138</f>
        <v>2Transporte</v>
      </c>
      <c r="D138" s="2">
        <v>3.7164337321493456E-2</v>
      </c>
    </row>
    <row r="139" spans="1:4" x14ac:dyDescent="0.25">
      <c r="A139" t="s">
        <v>6</v>
      </c>
      <c r="B139" s="1">
        <v>2</v>
      </c>
      <c r="C139" s="5" t="str">
        <f t="shared" si="5"/>
        <v>2Recurso Humano</v>
      </c>
      <c r="D139" s="2">
        <v>7.3025302404056719E-2</v>
      </c>
    </row>
    <row r="140" spans="1:4" x14ac:dyDescent="0.25">
      <c r="A140" t="s">
        <v>7</v>
      </c>
      <c r="B140" s="1">
        <v>2</v>
      </c>
      <c r="C140" s="5" t="str">
        <f t="shared" si="5"/>
        <v>2Dotación Y Epp</v>
      </c>
      <c r="D140" s="2">
        <v>6.5671172930239097E-3</v>
      </c>
    </row>
    <row r="141" spans="1:4" x14ac:dyDescent="0.25">
      <c r="A141" t="s">
        <v>8</v>
      </c>
      <c r="B141" s="1">
        <v>2</v>
      </c>
      <c r="C141" s="5" t="str">
        <f t="shared" si="5"/>
        <v>2Equipo De Cocina</v>
      </c>
      <c r="D141" s="2">
        <v>5.1288351133008539E-3</v>
      </c>
    </row>
    <row r="142" spans="1:4" x14ac:dyDescent="0.25">
      <c r="A142" t="s">
        <v>9</v>
      </c>
      <c r="B142" s="1">
        <v>2</v>
      </c>
      <c r="C142" s="5" t="str">
        <f t="shared" si="5"/>
        <v>2Utensilios De Producción</v>
      </c>
      <c r="D142" s="2">
        <v>1.0945589018043261E-3</v>
      </c>
    </row>
    <row r="143" spans="1:4" x14ac:dyDescent="0.25">
      <c r="A143" t="s">
        <v>10</v>
      </c>
      <c r="B143" s="1">
        <v>2</v>
      </c>
      <c r="C143" s="5" t="str">
        <f t="shared" si="5"/>
        <v>2Menaje Ppl</v>
      </c>
      <c r="D143" s="2">
        <v>7.9355021718645943E-3</v>
      </c>
    </row>
    <row r="144" spans="1:4" x14ac:dyDescent="0.25">
      <c r="A144" t="s">
        <v>11</v>
      </c>
      <c r="B144" s="1">
        <v>2</v>
      </c>
      <c r="C144" s="5" t="str">
        <f t="shared" si="5"/>
        <v>2Menaje De Aseo</v>
      </c>
      <c r="D144" s="2">
        <v>6.5061762198265153E-3</v>
      </c>
    </row>
    <row r="145" spans="1:4" x14ac:dyDescent="0.25">
      <c r="A145" t="s">
        <v>12</v>
      </c>
      <c r="B145" s="1">
        <v>2</v>
      </c>
      <c r="C145" s="5" t="str">
        <f t="shared" si="5"/>
        <v>2Servicios Públicos</v>
      </c>
      <c r="D145" s="2">
        <v>6.2395238499204919E-3</v>
      </c>
    </row>
    <row r="146" spans="1:4" x14ac:dyDescent="0.25">
      <c r="A146" t="s">
        <v>13</v>
      </c>
      <c r="B146" s="1">
        <v>2</v>
      </c>
      <c r="C146" s="5" t="str">
        <f t="shared" si="5"/>
        <v>2Análisis De Laboratorio</v>
      </c>
      <c r="D146" s="2">
        <v>6.3544687094893961E-4</v>
      </c>
    </row>
    <row r="147" spans="1:4" x14ac:dyDescent="0.25">
      <c r="A147" t="s">
        <v>14</v>
      </c>
      <c r="B147" s="1">
        <v>2</v>
      </c>
      <c r="C147" s="5" t="str">
        <f t="shared" si="5"/>
        <v>2Mantenimiento Menor</v>
      </c>
      <c r="D147" s="2">
        <v>3.6161889813889672E-4</v>
      </c>
    </row>
    <row r="148" spans="1:4" x14ac:dyDescent="0.25">
      <c r="A148" t="s">
        <v>15</v>
      </c>
      <c r="B148" s="1">
        <v>2</v>
      </c>
      <c r="C148" s="5" t="str">
        <f t="shared" si="5"/>
        <v>2Examenes Medicos</v>
      </c>
      <c r="D148" s="2">
        <v>8.9587063143906596E-4</v>
      </c>
    </row>
    <row r="149" spans="1:4" x14ac:dyDescent="0.25">
      <c r="A149" t="s">
        <v>16</v>
      </c>
      <c r="B149" s="1">
        <v>2</v>
      </c>
      <c r="C149" s="5" t="str">
        <f t="shared" si="5"/>
        <v>2Fumigación</v>
      </c>
      <c r="D149" s="2">
        <v>2.7216322980427323E-4</v>
      </c>
    </row>
    <row r="150" spans="1:4" x14ac:dyDescent="0.25">
      <c r="A150" t="s">
        <v>17</v>
      </c>
      <c r="B150" s="1">
        <v>2</v>
      </c>
      <c r="C150" s="5" t="str">
        <f t="shared" si="5"/>
        <v>2Polizas</v>
      </c>
      <c r="D150" s="2">
        <v>8.6906424918341569E-3</v>
      </c>
    </row>
    <row r="151" spans="1:4" x14ac:dyDescent="0.25">
      <c r="A151" t="s">
        <v>18</v>
      </c>
      <c r="B151" s="1">
        <v>2</v>
      </c>
      <c r="C151" s="5" t="str">
        <f t="shared" si="5"/>
        <v>2Administracion, Imprevistos Y Utilidad</v>
      </c>
      <c r="D151" s="2">
        <v>8.6906424918341552E-2</v>
      </c>
    </row>
    <row r="152" spans="1:4" x14ac:dyDescent="0.25">
      <c r="A152" t="s">
        <v>19</v>
      </c>
      <c r="B152" s="1">
        <v>2</v>
      </c>
      <c r="C152" s="5" t="str">
        <f t="shared" si="5"/>
        <v>2Impuestos Retefuente</v>
      </c>
      <c r="D152" s="2">
        <v>3.3763146080775693E-2</v>
      </c>
    </row>
    <row r="153" spans="1:4" x14ac:dyDescent="0.25">
      <c r="A153" t="s">
        <v>20</v>
      </c>
      <c r="B153" s="1">
        <v>2</v>
      </c>
      <c r="C153" s="5" t="str">
        <f t="shared" si="5"/>
        <v>2Impuestos Reteica</v>
      </c>
      <c r="D153" s="2">
        <v>1.5755373256332124E-3</v>
      </c>
    </row>
    <row r="154" spans="1:4" x14ac:dyDescent="0.25">
      <c r="A154" t="s">
        <v>21</v>
      </c>
      <c r="B154" s="1">
        <v>2</v>
      </c>
      <c r="C154" s="5" t="str">
        <f t="shared" si="5"/>
        <v>2Impuestos Estampillas</v>
      </c>
      <c r="D154" s="2">
        <v>0</v>
      </c>
    </row>
    <row r="155" spans="1:4" x14ac:dyDescent="0.25">
      <c r="A155" t="s">
        <v>22</v>
      </c>
      <c r="B155" s="1">
        <v>2</v>
      </c>
      <c r="C155" s="5" t="str">
        <f t="shared" si="5"/>
        <v>2Impuestos Sobretasa Bomberil</v>
      </c>
      <c r="D155" s="2">
        <v>0</v>
      </c>
    </row>
    <row r="156" spans="1:4" x14ac:dyDescent="0.25">
      <c r="A156" t="s">
        <v>4</v>
      </c>
      <c r="B156" s="1">
        <v>3</v>
      </c>
      <c r="C156" s="5" t="str">
        <f t="shared" si="5"/>
        <v>3Alimentos</v>
      </c>
      <c r="D156" s="2">
        <v>0.71890646049710971</v>
      </c>
    </row>
    <row r="157" spans="1:4" x14ac:dyDescent="0.25">
      <c r="A157" t="s">
        <v>5</v>
      </c>
      <c r="B157" s="1">
        <v>3</v>
      </c>
      <c r="C157" s="5" t="str">
        <f t="shared" ref="C157:C175" si="6">+B157&amp;A157</f>
        <v>3Transporte</v>
      </c>
      <c r="D157" s="2">
        <v>3.0151946484699963E-2</v>
      </c>
    </row>
    <row r="158" spans="1:4" x14ac:dyDescent="0.25">
      <c r="A158" t="s">
        <v>6</v>
      </c>
      <c r="B158" s="1">
        <v>3</v>
      </c>
      <c r="C158" s="5" t="str">
        <f t="shared" si="6"/>
        <v>3Recurso Humano</v>
      </c>
      <c r="D158" s="2">
        <v>7.6095638551359063E-2</v>
      </c>
    </row>
    <row r="159" spans="1:4" x14ac:dyDescent="0.25">
      <c r="A159" t="s">
        <v>7</v>
      </c>
      <c r="B159" s="1">
        <v>3</v>
      </c>
      <c r="C159" s="5" t="str">
        <f t="shared" si="6"/>
        <v>3Dotación Y Epp</v>
      </c>
      <c r="D159" s="2">
        <v>6.1505672902728813E-3</v>
      </c>
    </row>
    <row r="160" spans="1:4" x14ac:dyDescent="0.25">
      <c r="A160" t="s">
        <v>8</v>
      </c>
      <c r="B160" s="1">
        <v>3</v>
      </c>
      <c r="C160" s="5" t="str">
        <f t="shared" si="6"/>
        <v>3Equipo De Cocina</v>
      </c>
      <c r="D160" s="2">
        <v>5.5690967115386812E-3</v>
      </c>
    </row>
    <row r="161" spans="1:4" x14ac:dyDescent="0.25">
      <c r="A161" t="s">
        <v>9</v>
      </c>
      <c r="B161" s="1">
        <v>3</v>
      </c>
      <c r="C161" s="5" t="str">
        <f t="shared" si="6"/>
        <v>3Utensilios De Producción</v>
      </c>
      <c r="D161" s="2">
        <v>1.3513344872424654E-3</v>
      </c>
    </row>
    <row r="162" spans="1:4" x14ac:dyDescent="0.25">
      <c r="A162" t="s">
        <v>10</v>
      </c>
      <c r="B162" s="1">
        <v>3</v>
      </c>
      <c r="C162" s="5" t="str">
        <f t="shared" si="6"/>
        <v>3Menaje Ppl</v>
      </c>
      <c r="D162" s="2">
        <v>6.9286200362394575E-3</v>
      </c>
    </row>
    <row r="163" spans="1:4" x14ac:dyDescent="0.25">
      <c r="A163" t="s">
        <v>11</v>
      </c>
      <c r="B163" s="1">
        <v>3</v>
      </c>
      <c r="C163" s="5" t="str">
        <f t="shared" si="6"/>
        <v>3Menaje De Aseo</v>
      </c>
      <c r="D163" s="2">
        <v>1.3248053001378834E-2</v>
      </c>
    </row>
    <row r="164" spans="1:4" x14ac:dyDescent="0.25">
      <c r="A164" t="s">
        <v>12</v>
      </c>
      <c r="B164" s="1">
        <v>3</v>
      </c>
      <c r="C164" s="5" t="str">
        <f t="shared" si="6"/>
        <v>3Servicios Públicos</v>
      </c>
      <c r="D164" s="2">
        <v>6.97112180117137E-3</v>
      </c>
    </row>
    <row r="165" spans="1:4" x14ac:dyDescent="0.25">
      <c r="A165" t="s">
        <v>13</v>
      </c>
      <c r="B165" s="1">
        <v>3</v>
      </c>
      <c r="C165" s="5" t="str">
        <f t="shared" si="6"/>
        <v>3Análisis De Laboratorio</v>
      </c>
      <c r="D165" s="2">
        <v>6.9759190924659567E-4</v>
      </c>
    </row>
    <row r="166" spans="1:4" x14ac:dyDescent="0.25">
      <c r="A166" t="s">
        <v>14</v>
      </c>
      <c r="B166" s="1">
        <v>3</v>
      </c>
      <c r="C166" s="5" t="str">
        <f t="shared" si="6"/>
        <v>3Mantenimiento Menor</v>
      </c>
      <c r="D166" s="2">
        <v>3.594532302485549E-4</v>
      </c>
    </row>
    <row r="167" spans="1:4" x14ac:dyDescent="0.25">
      <c r="A167" t="s">
        <v>15</v>
      </c>
      <c r="B167" s="1">
        <v>3</v>
      </c>
      <c r="C167" s="5" t="str">
        <f t="shared" si="6"/>
        <v>3Examenes Medicos</v>
      </c>
      <c r="D167" s="2">
        <v>9.1585317838259895E-4</v>
      </c>
    </row>
    <row r="168" spans="1:4" x14ac:dyDescent="0.25">
      <c r="A168" t="s">
        <v>16</v>
      </c>
      <c r="B168" s="1">
        <v>3</v>
      </c>
      <c r="C168" s="5" t="str">
        <f t="shared" si="6"/>
        <v>3Fumigación</v>
      </c>
      <c r="D168" s="2">
        <v>3.7871516448849922E-4</v>
      </c>
    </row>
    <row r="169" spans="1:4" x14ac:dyDescent="0.25">
      <c r="A169" t="s">
        <v>17</v>
      </c>
      <c r="B169" s="1">
        <v>3</v>
      </c>
      <c r="C169" s="5" t="str">
        <f t="shared" si="6"/>
        <v>3Polizas</v>
      </c>
      <c r="D169" s="2">
        <v>8.67724452343379E-3</v>
      </c>
    </row>
    <row r="170" spans="1:4" x14ac:dyDescent="0.25">
      <c r="A170" t="s">
        <v>18</v>
      </c>
      <c r="B170" s="1">
        <v>3</v>
      </c>
      <c r="C170" s="5" t="str">
        <f t="shared" si="6"/>
        <v>3Administracion, Imprevistos Y Utilidad</v>
      </c>
      <c r="D170" s="2">
        <v>8.6772445234337872E-2</v>
      </c>
    </row>
    <row r="171" spans="1:4" x14ac:dyDescent="0.25">
      <c r="A171" t="s">
        <v>19</v>
      </c>
      <c r="B171" s="1">
        <v>3</v>
      </c>
      <c r="C171" s="5" t="str">
        <f t="shared" si="6"/>
        <v>3Impuestos Retefuente</v>
      </c>
      <c r="D171" s="2">
        <v>3.3711094973540266E-2</v>
      </c>
    </row>
    <row r="172" spans="1:4" x14ac:dyDescent="0.25">
      <c r="A172" t="s">
        <v>20</v>
      </c>
      <c r="B172" s="1">
        <v>3</v>
      </c>
      <c r="C172" s="5" t="str">
        <f t="shared" si="6"/>
        <v>3Impuestos Reteica</v>
      </c>
      <c r="D172" s="2">
        <v>3.1147629253096133E-3</v>
      </c>
    </row>
    <row r="173" spans="1:4" x14ac:dyDescent="0.25">
      <c r="A173" t="s">
        <v>21</v>
      </c>
      <c r="B173" s="1">
        <v>3</v>
      </c>
      <c r="C173" s="5" t="str">
        <f t="shared" si="6"/>
        <v>3Impuestos Estampillas</v>
      </c>
      <c r="D173" s="2">
        <v>0</v>
      </c>
    </row>
    <row r="174" spans="1:4" x14ac:dyDescent="0.25">
      <c r="A174" t="s">
        <v>22</v>
      </c>
      <c r="B174" s="1">
        <v>3</v>
      </c>
      <c r="C174" s="5" t="str">
        <f t="shared" si="6"/>
        <v>3Impuestos Sobretasa Bomberil</v>
      </c>
      <c r="D174" s="2">
        <v>0</v>
      </c>
    </row>
    <row r="175" spans="1:4" x14ac:dyDescent="0.25">
      <c r="A175" t="s">
        <v>4</v>
      </c>
      <c r="B175" s="1">
        <v>4</v>
      </c>
      <c r="C175" s="5" t="str">
        <f t="shared" si="6"/>
        <v>4Alimentos</v>
      </c>
      <c r="D175" s="2">
        <v>0.71945097532294866</v>
      </c>
    </row>
    <row r="176" spans="1:4" x14ac:dyDescent="0.25">
      <c r="A176" t="s">
        <v>5</v>
      </c>
      <c r="B176" s="1">
        <v>4</v>
      </c>
      <c r="C176" s="5" t="str">
        <f t="shared" ref="C176:C194" si="7">+B176&amp;A176</f>
        <v>4Transporte</v>
      </c>
      <c r="D176" s="2">
        <v>2.2590306547450145E-2</v>
      </c>
    </row>
    <row r="177" spans="1:4" x14ac:dyDescent="0.25">
      <c r="A177" t="s">
        <v>6</v>
      </c>
      <c r="B177" s="1">
        <v>4</v>
      </c>
      <c r="C177" s="5" t="str">
        <f t="shared" si="7"/>
        <v>4Recurso Humano</v>
      </c>
      <c r="D177" s="2">
        <v>7.5596394704342068E-2</v>
      </c>
    </row>
    <row r="178" spans="1:4" x14ac:dyDescent="0.25">
      <c r="A178" t="s">
        <v>7</v>
      </c>
      <c r="B178" s="1">
        <v>4</v>
      </c>
      <c r="C178" s="5" t="str">
        <f t="shared" si="7"/>
        <v>4Dotación Y Epp</v>
      </c>
      <c r="D178" s="2">
        <v>6.1041677846018147E-3</v>
      </c>
    </row>
    <row r="179" spans="1:4" x14ac:dyDescent="0.25">
      <c r="A179" t="s">
        <v>8</v>
      </c>
      <c r="B179" s="1">
        <v>4</v>
      </c>
      <c r="C179" s="5" t="str">
        <f t="shared" si="7"/>
        <v>4Equipo De Cocina</v>
      </c>
      <c r="D179" s="2">
        <v>5.842314136010076E-3</v>
      </c>
    </row>
    <row r="180" spans="1:4" x14ac:dyDescent="0.25">
      <c r="A180" t="s">
        <v>9</v>
      </c>
      <c r="B180" s="1">
        <v>4</v>
      </c>
      <c r="C180" s="5" t="str">
        <f t="shared" si="7"/>
        <v>4Utensilios De Producción</v>
      </c>
      <c r="D180" s="2">
        <v>1.6695760217572062E-3</v>
      </c>
    </row>
    <row r="181" spans="1:4" x14ac:dyDescent="0.25">
      <c r="A181" t="s">
        <v>10</v>
      </c>
      <c r="B181" s="1">
        <v>4</v>
      </c>
      <c r="C181" s="5" t="str">
        <f t="shared" si="7"/>
        <v>4Menaje Ppl</v>
      </c>
      <c r="D181" s="2">
        <v>5.8622300951130185E-3</v>
      </c>
    </row>
    <row r="182" spans="1:4" x14ac:dyDescent="0.25">
      <c r="A182" t="s">
        <v>11</v>
      </c>
      <c r="B182" s="1">
        <v>4</v>
      </c>
      <c r="C182" s="5" t="str">
        <f t="shared" si="7"/>
        <v>4Menaje De Aseo</v>
      </c>
      <c r="D182" s="2">
        <v>1.5577771315485605E-2</v>
      </c>
    </row>
    <row r="183" spans="1:4" x14ac:dyDescent="0.25">
      <c r="A183" t="s">
        <v>12</v>
      </c>
      <c r="B183" s="1">
        <v>4</v>
      </c>
      <c r="C183" s="5" t="str">
        <f t="shared" si="7"/>
        <v>4Servicios Públicos</v>
      </c>
      <c r="D183" s="2">
        <v>1.0362907875691158E-2</v>
      </c>
    </row>
    <row r="184" spans="1:4" x14ac:dyDescent="0.25">
      <c r="A184" t="s">
        <v>13</v>
      </c>
      <c r="B184" s="1">
        <v>4</v>
      </c>
      <c r="C184" s="5" t="str">
        <f t="shared" si="7"/>
        <v>4Análisis De Laboratorio</v>
      </c>
      <c r="D184" s="2">
        <v>7.3111361336564769E-4</v>
      </c>
    </row>
    <row r="185" spans="1:4" x14ac:dyDescent="0.25">
      <c r="A185" t="s">
        <v>14</v>
      </c>
      <c r="B185" s="1">
        <v>4</v>
      </c>
      <c r="C185" s="5" t="str">
        <f t="shared" si="7"/>
        <v>4Mantenimiento Menor</v>
      </c>
      <c r="D185" s="2">
        <v>3.5972548766147444E-4</v>
      </c>
    </row>
    <row r="186" spans="1:4" x14ac:dyDescent="0.25">
      <c r="A186" t="s">
        <v>15</v>
      </c>
      <c r="B186" s="1">
        <v>4</v>
      </c>
      <c r="C186" s="5" t="str">
        <f t="shared" si="7"/>
        <v>4Examenes Medicos</v>
      </c>
      <c r="D186" s="2">
        <v>9.8056522626648436E-4</v>
      </c>
    </row>
    <row r="187" spans="1:4" x14ac:dyDescent="0.25">
      <c r="A187" t="s">
        <v>16</v>
      </c>
      <c r="B187" s="1">
        <v>4</v>
      </c>
      <c r="C187" s="5" t="str">
        <f t="shared" si="7"/>
        <v>4Fumigación</v>
      </c>
      <c r="D187" s="2">
        <v>4.0561310187324355E-4</v>
      </c>
    </row>
    <row r="188" spans="1:4" x14ac:dyDescent="0.25">
      <c r="A188" t="s">
        <v>17</v>
      </c>
      <c r="B188" s="1">
        <v>4</v>
      </c>
      <c r="C188" s="5" t="str">
        <f t="shared" si="7"/>
        <v>4Polizas</v>
      </c>
      <c r="D188" s="2">
        <v>8.6553366123256672E-3</v>
      </c>
    </row>
    <row r="189" spans="1:4" x14ac:dyDescent="0.25">
      <c r="A189" t="s">
        <v>18</v>
      </c>
      <c r="B189" s="1">
        <v>4</v>
      </c>
      <c r="C189" s="5" t="str">
        <f t="shared" si="7"/>
        <v>4Administracion, Imprevistos Y Utilidad</v>
      </c>
      <c r="D189" s="2">
        <v>8.6553366123256675E-2</v>
      </c>
    </row>
    <row r="190" spans="1:4" x14ac:dyDescent="0.25">
      <c r="A190" t="s">
        <v>19</v>
      </c>
      <c r="B190" s="1">
        <v>4</v>
      </c>
      <c r="C190" s="5" t="str">
        <f t="shared" si="7"/>
        <v>4Impuestos Retefuente</v>
      </c>
      <c r="D190" s="2">
        <v>3.3625982738885216E-2</v>
      </c>
    </row>
    <row r="191" spans="1:4" x14ac:dyDescent="0.25">
      <c r="A191" t="s">
        <v>20</v>
      </c>
      <c r="B191" s="1">
        <v>4</v>
      </c>
      <c r="C191" s="5" t="str">
        <f t="shared" si="7"/>
        <v>4Impuestos Reteica</v>
      </c>
      <c r="D191" s="2">
        <v>5.6316532929654986E-3</v>
      </c>
    </row>
    <row r="192" spans="1:4" x14ac:dyDescent="0.25">
      <c r="A192" t="s">
        <v>21</v>
      </c>
      <c r="B192" s="1">
        <v>4</v>
      </c>
      <c r="C192" s="5" t="str">
        <f t="shared" si="7"/>
        <v>4Impuestos Estampillas</v>
      </c>
      <c r="D192" s="2">
        <v>0</v>
      </c>
    </row>
    <row r="193" spans="1:4" x14ac:dyDescent="0.25">
      <c r="A193" t="s">
        <v>22</v>
      </c>
      <c r="B193" s="1">
        <v>4</v>
      </c>
      <c r="C193" s="5" t="str">
        <f t="shared" si="7"/>
        <v>4Impuestos Sobretasa Bomberil</v>
      </c>
      <c r="D193" s="2">
        <v>0</v>
      </c>
    </row>
    <row r="194" spans="1:4" x14ac:dyDescent="0.25">
      <c r="A194" t="s">
        <v>4</v>
      </c>
      <c r="B194" s="1">
        <v>5</v>
      </c>
      <c r="C194" s="5" t="str">
        <f t="shared" si="7"/>
        <v>5Alimentos</v>
      </c>
      <c r="D194" s="2">
        <v>0.7427461487097704</v>
      </c>
    </row>
    <row r="195" spans="1:4" x14ac:dyDescent="0.25">
      <c r="A195" t="s">
        <v>5</v>
      </c>
      <c r="B195" s="1">
        <v>5</v>
      </c>
      <c r="C195" s="5" t="str">
        <f t="shared" ref="C195:C213" si="8">+B195&amp;A195</f>
        <v>5Transporte</v>
      </c>
      <c r="D195" s="2">
        <v>2.1964317019375703E-2</v>
      </c>
    </row>
    <row r="196" spans="1:4" x14ac:dyDescent="0.25">
      <c r="A196" t="s">
        <v>6</v>
      </c>
      <c r="B196" s="1">
        <v>5</v>
      </c>
      <c r="C196" s="5" t="str">
        <f t="shared" si="8"/>
        <v>5Recurso Humano</v>
      </c>
      <c r="D196" s="2">
        <v>6.2625433336783887E-2</v>
      </c>
    </row>
    <row r="197" spans="1:4" x14ac:dyDescent="0.25">
      <c r="A197" t="s">
        <v>7</v>
      </c>
      <c r="B197" s="1">
        <v>5</v>
      </c>
      <c r="C197" s="5" t="str">
        <f t="shared" si="8"/>
        <v>5Dotación Y Epp</v>
      </c>
      <c r="D197" s="2">
        <v>5.8382889830025037E-3</v>
      </c>
    </row>
    <row r="198" spans="1:4" x14ac:dyDescent="0.25">
      <c r="A198" t="s">
        <v>8</v>
      </c>
      <c r="B198" s="1">
        <v>5</v>
      </c>
      <c r="C198" s="5" t="str">
        <f t="shared" si="8"/>
        <v>5Equipo De Cocina</v>
      </c>
      <c r="D198" s="2">
        <v>4.3487642148509077E-3</v>
      </c>
    </row>
    <row r="199" spans="1:4" x14ac:dyDescent="0.25">
      <c r="A199" t="s">
        <v>9</v>
      </c>
      <c r="B199" s="1">
        <v>5</v>
      </c>
      <c r="C199" s="5" t="str">
        <f t="shared" si="8"/>
        <v>5Utensilios De Producción</v>
      </c>
      <c r="D199" s="2">
        <v>2.8906699114037869E-3</v>
      </c>
    </row>
    <row r="200" spans="1:4" x14ac:dyDescent="0.25">
      <c r="A200" t="s">
        <v>10</v>
      </c>
      <c r="B200" s="1">
        <v>5</v>
      </c>
      <c r="C200" s="5" t="str">
        <f t="shared" si="8"/>
        <v>5Menaje Ppl</v>
      </c>
      <c r="D200" s="2">
        <v>6.0822960992146652E-3</v>
      </c>
    </row>
    <row r="201" spans="1:4" x14ac:dyDescent="0.25">
      <c r="A201" t="s">
        <v>11</v>
      </c>
      <c r="B201" s="1">
        <v>5</v>
      </c>
      <c r="C201" s="5" t="str">
        <f t="shared" si="8"/>
        <v>5Menaje De Aseo</v>
      </c>
      <c r="D201" s="2">
        <v>1.0183698205947615E-2</v>
      </c>
    </row>
    <row r="202" spans="1:4" x14ac:dyDescent="0.25">
      <c r="A202" t="s">
        <v>12</v>
      </c>
      <c r="B202" s="1">
        <v>5</v>
      </c>
      <c r="C202" s="5" t="str">
        <f t="shared" si="8"/>
        <v>5Servicios Públicos</v>
      </c>
      <c r="D202" s="2">
        <v>6.7831962709052297E-3</v>
      </c>
    </row>
    <row r="203" spans="1:4" x14ac:dyDescent="0.25">
      <c r="A203" t="s">
        <v>13</v>
      </c>
      <c r="B203" s="1">
        <v>5</v>
      </c>
      <c r="C203" s="5" t="str">
        <f t="shared" si="8"/>
        <v>5Análisis De Laboratorio</v>
      </c>
      <c r="D203" s="2">
        <v>6.6706972605626096E-4</v>
      </c>
    </row>
    <row r="204" spans="1:4" x14ac:dyDescent="0.25">
      <c r="A204" t="s">
        <v>14</v>
      </c>
      <c r="B204" s="1">
        <v>5</v>
      </c>
      <c r="C204" s="5" t="str">
        <f t="shared" si="8"/>
        <v>5Mantenimiento Menor</v>
      </c>
      <c r="D204" s="2">
        <v>3.7137307435488513E-4</v>
      </c>
    </row>
    <row r="205" spans="1:4" x14ac:dyDescent="0.25">
      <c r="A205" t="s">
        <v>15</v>
      </c>
      <c r="B205" s="1">
        <v>5</v>
      </c>
      <c r="C205" s="5" t="str">
        <f t="shared" si="8"/>
        <v>5Examenes Medicos</v>
      </c>
      <c r="D205" s="2">
        <v>9.1726753375595809E-4</v>
      </c>
    </row>
    <row r="206" spans="1:4" x14ac:dyDescent="0.25">
      <c r="A206" t="s">
        <v>16</v>
      </c>
      <c r="B206" s="1">
        <v>5</v>
      </c>
      <c r="C206" s="5" t="str">
        <f t="shared" si="8"/>
        <v>5Fumigación</v>
      </c>
      <c r="D206" s="2">
        <v>2.6435810039199031E-4</v>
      </c>
    </row>
    <row r="207" spans="1:4" x14ac:dyDescent="0.25">
      <c r="A207" t="s">
        <v>17</v>
      </c>
      <c r="B207" s="1">
        <v>5</v>
      </c>
      <c r="C207" s="5" t="str">
        <f t="shared" si="8"/>
        <v>5Polizas</v>
      </c>
      <c r="D207" s="2">
        <v>8.6568288118581398E-3</v>
      </c>
    </row>
    <row r="208" spans="1:4" x14ac:dyDescent="0.25">
      <c r="A208" t="s">
        <v>18</v>
      </c>
      <c r="B208" s="1">
        <v>5</v>
      </c>
      <c r="C208" s="5" t="str">
        <f t="shared" si="8"/>
        <v>5Administracion, Imprevistos Y Utilidad</v>
      </c>
      <c r="D208" s="2">
        <v>8.6568288118581374E-2</v>
      </c>
    </row>
    <row r="209" spans="1:4" x14ac:dyDescent="0.25">
      <c r="A209" t="s">
        <v>19</v>
      </c>
      <c r="B209" s="1">
        <v>5</v>
      </c>
      <c r="C209" s="5" t="str">
        <f t="shared" si="8"/>
        <v>5Impuestos Retefuente</v>
      </c>
      <c r="D209" s="2">
        <v>3.3631779934068858E-2</v>
      </c>
    </row>
    <row r="210" spans="1:4" x14ac:dyDescent="0.25">
      <c r="A210" t="s">
        <v>20</v>
      </c>
      <c r="B210" s="1">
        <v>5</v>
      </c>
      <c r="C210" s="5" t="str">
        <f t="shared" si="8"/>
        <v>5Impuestos Reteica</v>
      </c>
      <c r="D210" s="2">
        <v>5.4602219496780145E-3</v>
      </c>
    </row>
    <row r="211" spans="1:4" x14ac:dyDescent="0.25">
      <c r="A211" t="s">
        <v>21</v>
      </c>
      <c r="B211" s="1">
        <v>5</v>
      </c>
      <c r="C211" s="5" t="str">
        <f t="shared" si="8"/>
        <v>5Impuestos Estampillas</v>
      </c>
      <c r="D211" s="2">
        <v>0</v>
      </c>
    </row>
    <row r="212" spans="1:4" x14ac:dyDescent="0.25">
      <c r="A212" t="s">
        <v>22</v>
      </c>
      <c r="B212" s="1">
        <v>5</v>
      </c>
      <c r="C212" s="5" t="str">
        <f t="shared" si="8"/>
        <v>5Impuestos Sobretasa Bomberil</v>
      </c>
      <c r="D212" s="2">
        <v>0</v>
      </c>
    </row>
    <row r="213" spans="1:4" x14ac:dyDescent="0.25">
      <c r="A213" t="s">
        <v>4</v>
      </c>
      <c r="B213" s="1">
        <v>6</v>
      </c>
      <c r="C213" s="5" t="str">
        <f t="shared" si="8"/>
        <v>6Alimentos</v>
      </c>
      <c r="D213" s="2">
        <v>0.73405341620240039</v>
      </c>
    </row>
    <row r="214" spans="1:4" x14ac:dyDescent="0.25">
      <c r="A214" t="s">
        <v>5</v>
      </c>
      <c r="B214" s="1">
        <v>6</v>
      </c>
      <c r="C214" s="5" t="str">
        <f t="shared" ref="C214:C232" si="9">+B214&amp;A214</f>
        <v>6Transporte</v>
      </c>
      <c r="D214" s="2">
        <v>2.1707257547726913E-2</v>
      </c>
    </row>
    <row r="215" spans="1:4" x14ac:dyDescent="0.25">
      <c r="A215" t="s">
        <v>6</v>
      </c>
      <c r="B215" s="1">
        <v>6</v>
      </c>
      <c r="C215" s="5" t="str">
        <f t="shared" si="9"/>
        <v>6Recurso Humano</v>
      </c>
      <c r="D215" s="2">
        <v>6.5821704595455305E-2</v>
      </c>
    </row>
    <row r="216" spans="1:4" x14ac:dyDescent="0.25">
      <c r="A216" t="s">
        <v>7</v>
      </c>
      <c r="B216" s="1">
        <v>6</v>
      </c>
      <c r="C216" s="5" t="str">
        <f t="shared" si="9"/>
        <v>6Dotación Y Epp</v>
      </c>
      <c r="D216" s="2">
        <v>5.8944431874856703E-3</v>
      </c>
    </row>
    <row r="217" spans="1:4" x14ac:dyDescent="0.25">
      <c r="A217" t="s">
        <v>8</v>
      </c>
      <c r="B217" s="1">
        <v>6</v>
      </c>
      <c r="C217" s="5" t="str">
        <f t="shared" si="9"/>
        <v>6Equipo De Cocina</v>
      </c>
      <c r="D217" s="2">
        <v>4.5791904698695325E-3</v>
      </c>
    </row>
    <row r="218" spans="1:4" x14ac:dyDescent="0.25">
      <c r="A218" t="s">
        <v>9</v>
      </c>
      <c r="B218" s="1">
        <v>6</v>
      </c>
      <c r="C218" s="5" t="str">
        <f t="shared" si="9"/>
        <v>6Utensilios De Producción</v>
      </c>
      <c r="D218" s="2">
        <v>2.6869606183046756E-3</v>
      </c>
    </row>
    <row r="219" spans="1:4" x14ac:dyDescent="0.25">
      <c r="A219" t="s">
        <v>10</v>
      </c>
      <c r="B219" s="1">
        <v>6</v>
      </c>
      <c r="C219" s="5" t="str">
        <f t="shared" si="9"/>
        <v>6Menaje Ppl</v>
      </c>
      <c r="D219" s="2">
        <v>6.0111119226114798E-3</v>
      </c>
    </row>
    <row r="220" spans="1:4" x14ac:dyDescent="0.25">
      <c r="A220" t="s">
        <v>11</v>
      </c>
      <c r="B220" s="1">
        <v>6</v>
      </c>
      <c r="C220" s="5" t="str">
        <f t="shared" si="9"/>
        <v>6Menaje De Aseo</v>
      </c>
      <c r="D220" s="2">
        <v>1.1678245652084179E-2</v>
      </c>
    </row>
    <row r="221" spans="1:4" x14ac:dyDescent="0.25">
      <c r="A221" t="s">
        <v>12</v>
      </c>
      <c r="B221" s="1">
        <v>6</v>
      </c>
      <c r="C221" s="5" t="str">
        <f t="shared" si="9"/>
        <v>6Servicios Públicos</v>
      </c>
      <c r="D221" s="2">
        <v>7.3580090056228802E-3</v>
      </c>
    </row>
    <row r="222" spans="1:4" x14ac:dyDescent="0.25">
      <c r="A222" t="s">
        <v>13</v>
      </c>
      <c r="B222" s="1">
        <v>6</v>
      </c>
      <c r="C222" s="5" t="str">
        <f t="shared" si="9"/>
        <v>6Análisis De Laboratorio</v>
      </c>
      <c r="D222" s="2">
        <v>7.7921420136000297E-4</v>
      </c>
    </row>
    <row r="223" spans="1:4" x14ac:dyDescent="0.25">
      <c r="A223" t="s">
        <v>14</v>
      </c>
      <c r="B223" s="1">
        <v>6</v>
      </c>
      <c r="C223" s="5" t="str">
        <f t="shared" si="9"/>
        <v>6Mantenimiento Menor</v>
      </c>
      <c r="D223" s="2">
        <v>3.6702670810120024E-4</v>
      </c>
    </row>
    <row r="224" spans="1:4" x14ac:dyDescent="0.25">
      <c r="A224" t="s">
        <v>15</v>
      </c>
      <c r="B224" s="1">
        <v>6</v>
      </c>
      <c r="C224" s="5" t="str">
        <f t="shared" si="9"/>
        <v>6Examenes Medicos</v>
      </c>
      <c r="D224" s="2">
        <v>9.2565847167701959E-4</v>
      </c>
    </row>
    <row r="225" spans="1:4" x14ac:dyDescent="0.25">
      <c r="A225" t="s">
        <v>16</v>
      </c>
      <c r="B225" s="1">
        <v>6</v>
      </c>
      <c r="C225" s="5" t="str">
        <f t="shared" si="9"/>
        <v>6Fumigación</v>
      </c>
      <c r="D225" s="2">
        <v>2.7559543730506153E-4</v>
      </c>
    </row>
    <row r="226" spans="1:4" x14ac:dyDescent="0.25">
      <c r="A226" t="s">
        <v>17</v>
      </c>
      <c r="B226" s="1">
        <v>6</v>
      </c>
      <c r="C226" s="5" t="str">
        <f t="shared" si="9"/>
        <v>6Polizas</v>
      </c>
      <c r="D226" s="2">
        <v>8.6213783402000442E-3</v>
      </c>
    </row>
    <row r="227" spans="1:4" x14ac:dyDescent="0.25">
      <c r="A227" t="s">
        <v>18</v>
      </c>
      <c r="B227" s="1">
        <v>6</v>
      </c>
      <c r="C227" s="5" t="str">
        <f t="shared" si="9"/>
        <v>6Administracion, Imprevistos Y Utilidad</v>
      </c>
      <c r="D227" s="2">
        <v>8.6213783402000435E-2</v>
      </c>
    </row>
    <row r="228" spans="1:4" x14ac:dyDescent="0.25">
      <c r="A228" t="s">
        <v>19</v>
      </c>
      <c r="B228" s="1">
        <v>6</v>
      </c>
      <c r="C228" s="5" t="str">
        <f t="shared" si="9"/>
        <v>6Impuestos Retefuente</v>
      </c>
      <c r="D228" s="2">
        <v>3.3494054851677175E-2</v>
      </c>
    </row>
    <row r="229" spans="1:4" x14ac:dyDescent="0.25">
      <c r="A229" t="s">
        <v>20</v>
      </c>
      <c r="B229" s="1">
        <v>6</v>
      </c>
      <c r="C229" s="5" t="str">
        <f t="shared" si="9"/>
        <v>6Impuestos Reteica</v>
      </c>
      <c r="D229" s="2">
        <v>9.5329493861181398E-3</v>
      </c>
    </row>
    <row r="230" spans="1:4" x14ac:dyDescent="0.25">
      <c r="A230" t="s">
        <v>21</v>
      </c>
      <c r="B230" s="1">
        <v>6</v>
      </c>
      <c r="C230" s="5" t="str">
        <f t="shared" si="9"/>
        <v>6Impuestos Estampillas</v>
      </c>
      <c r="D230" s="2">
        <v>0</v>
      </c>
    </row>
    <row r="231" spans="1:4" x14ac:dyDescent="0.25">
      <c r="A231" t="s">
        <v>22</v>
      </c>
      <c r="B231" s="1">
        <v>6</v>
      </c>
      <c r="C231" s="5" t="str">
        <f t="shared" si="9"/>
        <v>6Impuestos Sobretasa Bomberil</v>
      </c>
      <c r="D231" s="2">
        <v>0</v>
      </c>
    </row>
    <row r="232" spans="1:4" x14ac:dyDescent="0.25">
      <c r="A232" t="s">
        <v>4</v>
      </c>
      <c r="B232" s="1">
        <v>8</v>
      </c>
      <c r="C232" s="5" t="str">
        <f t="shared" si="9"/>
        <v>8Alimentos</v>
      </c>
      <c r="D232" s="2">
        <v>0.73046272369734522</v>
      </c>
    </row>
    <row r="233" spans="1:4" x14ac:dyDescent="0.25">
      <c r="A233" t="s">
        <v>5</v>
      </c>
      <c r="B233" s="1">
        <v>8</v>
      </c>
      <c r="C233" s="5" t="str">
        <f t="shared" ref="C233:C251" si="10">+B233&amp;A233</f>
        <v>8Transporte</v>
      </c>
      <c r="D233" s="2">
        <v>2.1601074420911484E-2</v>
      </c>
    </row>
    <row r="234" spans="1:4" x14ac:dyDescent="0.25">
      <c r="A234" t="s">
        <v>6</v>
      </c>
      <c r="B234" s="1">
        <v>8</v>
      </c>
      <c r="C234" s="5" t="str">
        <f t="shared" si="10"/>
        <v>8Recurso Humano</v>
      </c>
      <c r="D234" s="2">
        <v>7.0809689335791043E-2</v>
      </c>
    </row>
    <row r="235" spans="1:4" x14ac:dyDescent="0.25">
      <c r="A235" t="s">
        <v>7</v>
      </c>
      <c r="B235" s="1">
        <v>8</v>
      </c>
      <c r="C235" s="5" t="str">
        <f t="shared" si="10"/>
        <v>8Dotación Y Epp</v>
      </c>
      <c r="D235" s="2">
        <v>6.2332914478451682E-3</v>
      </c>
    </row>
    <row r="236" spans="1:4" x14ac:dyDescent="0.25">
      <c r="A236" t="s">
        <v>8</v>
      </c>
      <c r="B236" s="1">
        <v>8</v>
      </c>
      <c r="C236" s="5" t="str">
        <f t="shared" si="10"/>
        <v>8Equipo De Cocina</v>
      </c>
      <c r="D236" s="2">
        <v>5.0083783010645916E-3</v>
      </c>
    </row>
    <row r="237" spans="1:4" x14ac:dyDescent="0.25">
      <c r="A237" t="s">
        <v>9</v>
      </c>
      <c r="B237" s="1">
        <v>8</v>
      </c>
      <c r="C237" s="5" t="str">
        <f t="shared" si="10"/>
        <v>8Utensilios De Producción</v>
      </c>
      <c r="D237" s="2">
        <v>2.7524469575265142E-3</v>
      </c>
    </row>
    <row r="238" spans="1:4" x14ac:dyDescent="0.25">
      <c r="A238" t="s">
        <v>10</v>
      </c>
      <c r="B238" s="1">
        <v>8</v>
      </c>
      <c r="C238" s="5" t="str">
        <f t="shared" si="10"/>
        <v>8Menaje Ppl</v>
      </c>
      <c r="D238" s="2">
        <v>5.981707993617821E-3</v>
      </c>
    </row>
    <row r="239" spans="1:4" x14ac:dyDescent="0.25">
      <c r="A239" t="s">
        <v>11</v>
      </c>
      <c r="B239" s="1">
        <v>8</v>
      </c>
      <c r="C239" s="5" t="str">
        <f t="shared" si="10"/>
        <v>8Menaje De Aseo</v>
      </c>
      <c r="D239" s="2">
        <v>1.1198637876795222E-2</v>
      </c>
    </row>
    <row r="240" spans="1:4" x14ac:dyDescent="0.25">
      <c r="A240" t="s">
        <v>12</v>
      </c>
      <c r="B240" s="1">
        <v>8</v>
      </c>
      <c r="C240" s="5" t="str">
        <f t="shared" si="10"/>
        <v>8Servicios Públicos</v>
      </c>
      <c r="D240" s="2">
        <v>8.6672396205006753E-3</v>
      </c>
    </row>
    <row r="241" spans="1:4" x14ac:dyDescent="0.25">
      <c r="A241" t="s">
        <v>13</v>
      </c>
      <c r="B241" s="1">
        <v>8</v>
      </c>
      <c r="C241" s="5" t="str">
        <f t="shared" si="10"/>
        <v>8Análisis De Laboratorio</v>
      </c>
      <c r="D241" s="2">
        <v>7.1685517379458936E-4</v>
      </c>
    </row>
    <row r="242" spans="1:4" x14ac:dyDescent="0.25">
      <c r="A242" t="s">
        <v>14</v>
      </c>
      <c r="B242" s="1">
        <v>8</v>
      </c>
      <c r="C242" s="5" t="str">
        <f t="shared" si="10"/>
        <v>8Mantenimiento Menor</v>
      </c>
      <c r="D242" s="2">
        <v>3.652313618486727E-4</v>
      </c>
    </row>
    <row r="243" spans="1:4" x14ac:dyDescent="0.25">
      <c r="A243" t="s">
        <v>15</v>
      </c>
      <c r="B243" s="1">
        <v>8</v>
      </c>
      <c r="C243" s="5" t="str">
        <f t="shared" si="10"/>
        <v>8Examenes Medicos</v>
      </c>
      <c r="D243" s="2">
        <v>9.7730400492954009E-4</v>
      </c>
    </row>
    <row r="244" spans="1:4" x14ac:dyDescent="0.25">
      <c r="A244" t="s">
        <v>16</v>
      </c>
      <c r="B244" s="1">
        <v>8</v>
      </c>
      <c r="C244" s="5" t="str">
        <f t="shared" si="10"/>
        <v>8Fumigación</v>
      </c>
      <c r="D244" s="2">
        <v>3.2300540816611485E-4</v>
      </c>
    </row>
    <row r="245" spans="1:4" x14ac:dyDescent="0.25">
      <c r="A245" t="s">
        <v>17</v>
      </c>
      <c r="B245" s="1">
        <v>8</v>
      </c>
      <c r="C245" s="5" t="str">
        <f t="shared" si="10"/>
        <v>8Polizas</v>
      </c>
      <c r="D245" s="2">
        <v>8.6509758560013705E-3</v>
      </c>
    </row>
    <row r="246" spans="1:4" x14ac:dyDescent="0.25">
      <c r="A246" t="s">
        <v>18</v>
      </c>
      <c r="B246" s="1">
        <v>8</v>
      </c>
      <c r="C246" s="5" t="str">
        <f t="shared" si="10"/>
        <v>8Administracion, Imprevistos Y Utilidad</v>
      </c>
      <c r="D246" s="2">
        <v>8.6509758560013708E-2</v>
      </c>
    </row>
    <row r="247" spans="1:4" x14ac:dyDescent="0.25">
      <c r="A247" t="s">
        <v>19</v>
      </c>
      <c r="B247" s="1">
        <v>8</v>
      </c>
      <c r="C247" s="5" t="str">
        <f t="shared" si="10"/>
        <v>8Impuestos Retefuente</v>
      </c>
      <c r="D247" s="2">
        <v>3.3609041200565314E-2</v>
      </c>
    </row>
    <row r="248" spans="1:4" x14ac:dyDescent="0.25">
      <c r="A248" t="s">
        <v>20</v>
      </c>
      <c r="B248" s="1">
        <v>8</v>
      </c>
      <c r="C248" s="5" t="str">
        <f t="shared" si="10"/>
        <v>8Impuestos Reteica</v>
      </c>
      <c r="D248" s="2">
        <v>6.1326387832827036E-3</v>
      </c>
    </row>
    <row r="249" spans="1:4" x14ac:dyDescent="0.25">
      <c r="A249" t="s">
        <v>21</v>
      </c>
      <c r="B249" s="1">
        <v>8</v>
      </c>
      <c r="C249" s="5" t="str">
        <f t="shared" si="10"/>
        <v>8Impuestos Estampillas</v>
      </c>
      <c r="D249" s="2">
        <v>0</v>
      </c>
    </row>
    <row r="250" spans="1:4" x14ac:dyDescent="0.25">
      <c r="A250" t="s">
        <v>22</v>
      </c>
      <c r="B250" s="1">
        <v>8</v>
      </c>
      <c r="C250" s="5" t="str">
        <f t="shared" si="10"/>
        <v>8Impuestos Sobretasa Bomberil</v>
      </c>
      <c r="D250" s="2">
        <v>0</v>
      </c>
    </row>
    <row r="251" spans="1:4" x14ac:dyDescent="0.25">
      <c r="A251" t="s">
        <v>4</v>
      </c>
      <c r="B251" s="1">
        <v>9</v>
      </c>
      <c r="C251" s="5" t="str">
        <f t="shared" si="10"/>
        <v>9Alimentos</v>
      </c>
      <c r="D251" s="2">
        <v>0.71468069991347705</v>
      </c>
    </row>
    <row r="252" spans="1:4" x14ac:dyDescent="0.25">
      <c r="A252" t="s">
        <v>5</v>
      </c>
      <c r="B252" s="1">
        <v>9</v>
      </c>
      <c r="C252" s="5" t="str">
        <f t="shared" ref="C252:C270" si="11">+B252&amp;A252</f>
        <v>9Transporte</v>
      </c>
      <c r="D252" s="2">
        <v>3.6724621895374003E-2</v>
      </c>
    </row>
    <row r="253" spans="1:4" x14ac:dyDescent="0.25">
      <c r="A253" t="s">
        <v>6</v>
      </c>
      <c r="B253" s="1">
        <v>9</v>
      </c>
      <c r="C253" s="5" t="str">
        <f t="shared" si="11"/>
        <v>9Recurso Humano</v>
      </c>
      <c r="D253" s="2">
        <v>7.4931380676452428E-2</v>
      </c>
    </row>
    <row r="254" spans="1:4" x14ac:dyDescent="0.25">
      <c r="A254" t="s">
        <v>7</v>
      </c>
      <c r="B254" s="1">
        <v>9</v>
      </c>
      <c r="C254" s="5" t="str">
        <f t="shared" si="11"/>
        <v>9Dotación Y Epp</v>
      </c>
      <c r="D254" s="2">
        <v>6.12578986473319E-3</v>
      </c>
    </row>
    <row r="255" spans="1:4" x14ac:dyDescent="0.25">
      <c r="A255" t="s">
        <v>8</v>
      </c>
      <c r="B255" s="1">
        <v>9</v>
      </c>
      <c r="C255" s="5" t="str">
        <f t="shared" si="11"/>
        <v>9Equipo De Cocina</v>
      </c>
      <c r="D255" s="2">
        <v>5.2936329809113326E-3</v>
      </c>
    </row>
    <row r="256" spans="1:4" x14ac:dyDescent="0.25">
      <c r="A256" t="s">
        <v>9</v>
      </c>
      <c r="B256" s="1">
        <v>9</v>
      </c>
      <c r="C256" s="5" t="str">
        <f t="shared" si="11"/>
        <v>9Utensilios De Producción</v>
      </c>
      <c r="D256" s="2">
        <v>1.2425018378934892E-3</v>
      </c>
    </row>
    <row r="257" spans="1:4" x14ac:dyDescent="0.25">
      <c r="A257" t="s">
        <v>10</v>
      </c>
      <c r="B257" s="1">
        <v>9</v>
      </c>
      <c r="C257" s="5" t="str">
        <f t="shared" si="11"/>
        <v>9Menaje Ppl</v>
      </c>
      <c r="D257" s="2">
        <v>7.8416120887780001E-3</v>
      </c>
    </row>
    <row r="258" spans="1:4" x14ac:dyDescent="0.25">
      <c r="A258" t="s">
        <v>11</v>
      </c>
      <c r="B258" s="1">
        <v>9</v>
      </c>
      <c r="C258" s="5" t="str">
        <f t="shared" si="11"/>
        <v>9Menaje De Aseo</v>
      </c>
      <c r="D258" s="2">
        <v>6.7113297545579858E-3</v>
      </c>
    </row>
    <row r="259" spans="1:4" x14ac:dyDescent="0.25">
      <c r="A259" t="s">
        <v>12</v>
      </c>
      <c r="B259" s="1">
        <v>9</v>
      </c>
      <c r="C259" s="5" t="str">
        <f t="shared" si="11"/>
        <v>9Servicios Públicos</v>
      </c>
      <c r="D259" s="2">
        <v>1.0352425556902602E-2</v>
      </c>
    </row>
    <row r="260" spans="1:4" x14ac:dyDescent="0.25">
      <c r="A260" t="s">
        <v>13</v>
      </c>
      <c r="B260" s="1">
        <v>9</v>
      </c>
      <c r="C260" s="5" t="str">
        <f t="shared" si="11"/>
        <v>9Análisis De Laboratorio</v>
      </c>
      <c r="D260" s="2">
        <v>6.2348392881649993E-4</v>
      </c>
    </row>
    <row r="261" spans="1:4" x14ac:dyDescent="0.25">
      <c r="A261" t="s">
        <v>14</v>
      </c>
      <c r="B261" s="1">
        <v>9</v>
      </c>
      <c r="C261" s="5" t="str">
        <f t="shared" si="11"/>
        <v>9Mantenimiento Menor</v>
      </c>
      <c r="D261" s="2">
        <v>3.5734034995673849E-4</v>
      </c>
    </row>
    <row r="262" spans="1:4" x14ac:dyDescent="0.25">
      <c r="A262" t="s">
        <v>15</v>
      </c>
      <c r="B262" s="1">
        <v>9</v>
      </c>
      <c r="C262" s="5" t="str">
        <f t="shared" si="11"/>
        <v>9Examenes Medicos</v>
      </c>
      <c r="D262" s="2">
        <v>8.3335761229083095E-4</v>
      </c>
    </row>
    <row r="263" spans="1:4" x14ac:dyDescent="0.25">
      <c r="A263" t="s">
        <v>16</v>
      </c>
      <c r="B263" s="1">
        <v>9</v>
      </c>
      <c r="C263" s="5" t="str">
        <f t="shared" si="11"/>
        <v>9Fumigación</v>
      </c>
      <c r="D263" s="2">
        <v>3.2085155846063828E-4</v>
      </c>
    </row>
    <row r="264" spans="1:4" x14ac:dyDescent="0.25">
      <c r="A264" t="s">
        <v>17</v>
      </c>
      <c r="B264" s="1">
        <v>9</v>
      </c>
      <c r="C264" s="5" t="str">
        <f t="shared" si="11"/>
        <v>9Polizas</v>
      </c>
      <c r="D264" s="2">
        <v>8.6603902801860502E-3</v>
      </c>
    </row>
    <row r="265" spans="1:4" x14ac:dyDescent="0.25">
      <c r="A265" t="s">
        <v>18</v>
      </c>
      <c r="B265" s="1">
        <v>9</v>
      </c>
      <c r="C265" s="5" t="str">
        <f t="shared" si="11"/>
        <v>9Administracion, Imprevistos Y Utilidad</v>
      </c>
      <c r="D265" s="2">
        <v>8.6603902801860491E-2</v>
      </c>
    </row>
    <row r="266" spans="1:4" x14ac:dyDescent="0.25">
      <c r="A266" t="s">
        <v>19</v>
      </c>
      <c r="B266" s="1">
        <v>9</v>
      </c>
      <c r="C266" s="5" t="str">
        <f t="shared" si="11"/>
        <v>9Impuestos Retefuente</v>
      </c>
      <c r="D266" s="2">
        <v>3.3645616238522795E-2</v>
      </c>
    </row>
    <row r="267" spans="1:4" x14ac:dyDescent="0.25">
      <c r="A267" t="s">
        <v>20</v>
      </c>
      <c r="B267" s="1">
        <v>9</v>
      </c>
      <c r="C267" s="5" t="str">
        <f t="shared" si="11"/>
        <v>9Impuestos Reteica</v>
      </c>
      <c r="D267" s="2">
        <v>3.3794078739254134E-3</v>
      </c>
    </row>
    <row r="268" spans="1:4" x14ac:dyDescent="0.25">
      <c r="A268" t="s">
        <v>21</v>
      </c>
      <c r="B268" s="1">
        <v>9</v>
      </c>
      <c r="C268" s="5" t="str">
        <f t="shared" si="11"/>
        <v>9Impuestos Estampillas</v>
      </c>
      <c r="D268" s="2">
        <v>1.6716547869002718E-3</v>
      </c>
    </row>
    <row r="269" spans="1:4" x14ac:dyDescent="0.25">
      <c r="A269" t="s">
        <v>22</v>
      </c>
      <c r="B269" s="1">
        <v>9</v>
      </c>
      <c r="C269" s="5" t="str">
        <f t="shared" si="11"/>
        <v>9Impuestos Sobretasa Bomberil</v>
      </c>
      <c r="D269" s="2">
        <v>0</v>
      </c>
    </row>
    <row r="270" spans="1:4" x14ac:dyDescent="0.25">
      <c r="A270" t="s">
        <v>4</v>
      </c>
      <c r="B270" s="1">
        <v>12</v>
      </c>
      <c r="C270" s="5" t="str">
        <f t="shared" si="11"/>
        <v>12Alimentos</v>
      </c>
      <c r="D270" s="2">
        <v>0.73824192862397175</v>
      </c>
    </row>
    <row r="271" spans="1:4" x14ac:dyDescent="0.25">
      <c r="A271" t="s">
        <v>5</v>
      </c>
      <c r="B271" s="1">
        <v>12</v>
      </c>
      <c r="C271" s="5" t="str">
        <f t="shared" ref="C271:C289" si="12">+B271&amp;A271</f>
        <v>12Transporte</v>
      </c>
      <c r="D271" s="2">
        <v>1.9882119338043996E-2</v>
      </c>
    </row>
    <row r="272" spans="1:4" x14ac:dyDescent="0.25">
      <c r="A272" t="s">
        <v>6</v>
      </c>
      <c r="B272" s="1">
        <v>12</v>
      </c>
      <c r="C272" s="5" t="str">
        <f t="shared" si="12"/>
        <v>12Recurso Humano</v>
      </c>
      <c r="D272" s="2">
        <v>6.3850682726921376E-2</v>
      </c>
    </row>
    <row r="273" spans="1:4" x14ac:dyDescent="0.25">
      <c r="A273" t="s">
        <v>7</v>
      </c>
      <c r="B273" s="1">
        <v>12</v>
      </c>
      <c r="C273" s="5" t="str">
        <f t="shared" si="12"/>
        <v>12Dotación Y Epp</v>
      </c>
      <c r="D273" s="2">
        <v>5.4269632267580055E-3</v>
      </c>
    </row>
    <row r="274" spans="1:4" x14ac:dyDescent="0.25">
      <c r="A274" t="s">
        <v>8</v>
      </c>
      <c r="B274" s="1">
        <v>12</v>
      </c>
      <c r="C274" s="5" t="str">
        <f t="shared" si="12"/>
        <v>12Equipo De Cocina</v>
      </c>
      <c r="D274" s="2">
        <v>4.8825173390356089E-3</v>
      </c>
    </row>
    <row r="275" spans="1:4" x14ac:dyDescent="0.25">
      <c r="A275" t="s">
        <v>9</v>
      </c>
      <c r="B275" s="1">
        <v>12</v>
      </c>
      <c r="C275" s="5" t="str">
        <f t="shared" si="12"/>
        <v>12Utensilios De Producción</v>
      </c>
      <c r="D275" s="2">
        <v>1.66475218591764E-3</v>
      </c>
    </row>
    <row r="276" spans="1:4" x14ac:dyDescent="0.25">
      <c r="A276" t="s">
        <v>10</v>
      </c>
      <c r="B276" s="1">
        <v>12</v>
      </c>
      <c r="C276" s="5" t="str">
        <f t="shared" si="12"/>
        <v>12Menaje Ppl</v>
      </c>
      <c r="D276" s="2">
        <v>5.6167269757367438E-3</v>
      </c>
    </row>
    <row r="277" spans="1:4" x14ac:dyDescent="0.25">
      <c r="A277" t="s">
        <v>11</v>
      </c>
      <c r="B277" s="1">
        <v>12</v>
      </c>
      <c r="C277" s="5" t="str">
        <f t="shared" si="12"/>
        <v>12Menaje De Aseo</v>
      </c>
      <c r="D277" s="2">
        <v>1.4059397225791843E-2</v>
      </c>
    </row>
    <row r="278" spans="1:4" x14ac:dyDescent="0.25">
      <c r="A278" t="s">
        <v>12</v>
      </c>
      <c r="B278" s="1">
        <v>12</v>
      </c>
      <c r="C278" s="5" t="str">
        <f t="shared" si="12"/>
        <v>12Servicios Públicos</v>
      </c>
      <c r="D278" s="2">
        <v>8.1359947448449953E-3</v>
      </c>
    </row>
    <row r="279" spans="1:4" x14ac:dyDescent="0.25">
      <c r="A279" t="s">
        <v>13</v>
      </c>
      <c r="B279" s="1">
        <v>12</v>
      </c>
      <c r="C279" s="5" t="str">
        <f t="shared" si="12"/>
        <v>12Análisis De Laboratorio</v>
      </c>
      <c r="D279" s="2">
        <v>7.0634773160915668E-4</v>
      </c>
    </row>
    <row r="280" spans="1:4" x14ac:dyDescent="0.25">
      <c r="A280" t="s">
        <v>14</v>
      </c>
      <c r="B280" s="1">
        <v>12</v>
      </c>
      <c r="C280" s="5" t="str">
        <f t="shared" si="12"/>
        <v>12Mantenimiento Menor</v>
      </c>
      <c r="D280" s="2">
        <v>3.6912096431198575E-4</v>
      </c>
    </row>
    <row r="281" spans="1:4" x14ac:dyDescent="0.25">
      <c r="A281" t="s">
        <v>15</v>
      </c>
      <c r="B281" s="1">
        <v>12</v>
      </c>
      <c r="C281" s="5" t="str">
        <f t="shared" si="12"/>
        <v>12Examenes Medicos</v>
      </c>
      <c r="D281" s="2">
        <v>8.8362409737198304E-4</v>
      </c>
    </row>
    <row r="282" spans="1:4" x14ac:dyDescent="0.25">
      <c r="A282" t="s">
        <v>16</v>
      </c>
      <c r="B282" s="1">
        <v>12</v>
      </c>
      <c r="C282" s="5" t="str">
        <f t="shared" si="12"/>
        <v>12Fumigación</v>
      </c>
      <c r="D282" s="2">
        <v>2.9871875236283724E-4</v>
      </c>
    </row>
    <row r="283" spans="1:4" x14ac:dyDescent="0.25">
      <c r="A283" t="s">
        <v>17</v>
      </c>
      <c r="B283" s="1">
        <v>12</v>
      </c>
      <c r="C283" s="5" t="str">
        <f t="shared" si="12"/>
        <v>12Polizas</v>
      </c>
      <c r="D283" s="2">
        <v>8.6401889393267779E-3</v>
      </c>
    </row>
    <row r="284" spans="1:4" x14ac:dyDescent="0.25">
      <c r="A284" t="s">
        <v>18</v>
      </c>
      <c r="B284" s="1">
        <v>12</v>
      </c>
      <c r="C284" s="5" t="str">
        <f t="shared" si="12"/>
        <v>12Administracion, Imprevistos Y Utilidad</v>
      </c>
      <c r="D284" s="2">
        <v>8.6401889393267789E-2</v>
      </c>
    </row>
    <row r="285" spans="1:4" x14ac:dyDescent="0.25">
      <c r="A285" t="s">
        <v>19</v>
      </c>
      <c r="B285" s="1">
        <v>12</v>
      </c>
      <c r="C285" s="5" t="str">
        <f t="shared" si="12"/>
        <v>12Impuestos Retefuente</v>
      </c>
      <c r="D285" s="2">
        <v>3.3567134029284539E-2</v>
      </c>
    </row>
    <row r="286" spans="1:4" x14ac:dyDescent="0.25">
      <c r="A286" t="s">
        <v>20</v>
      </c>
      <c r="B286" s="1">
        <v>12</v>
      </c>
      <c r="C286" s="5" t="str">
        <f t="shared" si="12"/>
        <v>12Impuestos Reteica</v>
      </c>
      <c r="D286" s="2">
        <v>7.0654856498379255E-3</v>
      </c>
    </row>
    <row r="287" spans="1:4" x14ac:dyDescent="0.25">
      <c r="A287" t="s">
        <v>21</v>
      </c>
      <c r="B287" s="1">
        <v>12</v>
      </c>
      <c r="C287" s="5" t="str">
        <f t="shared" si="12"/>
        <v>12Impuestos Estampillas</v>
      </c>
      <c r="D287" s="2">
        <v>0</v>
      </c>
    </row>
    <row r="288" spans="1:4" x14ac:dyDescent="0.25">
      <c r="A288" t="s">
        <v>22</v>
      </c>
      <c r="B288" s="1">
        <v>12</v>
      </c>
      <c r="C288" s="5" t="str">
        <f t="shared" si="12"/>
        <v>12Impuestos Sobretasa Bomberil</v>
      </c>
      <c r="D288" s="2">
        <v>3.0640805560528756E-4</v>
      </c>
    </row>
    <row r="289" spans="1:4" x14ac:dyDescent="0.25">
      <c r="A289" t="s">
        <v>4</v>
      </c>
      <c r="B289" s="1">
        <v>13</v>
      </c>
      <c r="C289" s="5" t="str">
        <f t="shared" si="12"/>
        <v>13Alimentos</v>
      </c>
      <c r="D289" s="2">
        <v>0.72153624984259923</v>
      </c>
    </row>
    <row r="290" spans="1:4" x14ac:dyDescent="0.25">
      <c r="A290" t="s">
        <v>5</v>
      </c>
      <c r="B290" s="1">
        <v>13</v>
      </c>
      <c r="C290" s="5" t="str">
        <f t="shared" ref="C290:C308" si="13">+B290&amp;A290</f>
        <v>13Transporte</v>
      </c>
      <c r="D290" s="2">
        <v>2.133710280429469E-2</v>
      </c>
    </row>
    <row r="291" spans="1:4" x14ac:dyDescent="0.25">
      <c r="A291" t="s">
        <v>6</v>
      </c>
      <c r="B291" s="1">
        <v>13</v>
      </c>
      <c r="C291" s="5" t="str">
        <f t="shared" si="13"/>
        <v>13Recurso Humano</v>
      </c>
      <c r="D291" s="2">
        <v>6.785587916037103E-2</v>
      </c>
    </row>
    <row r="292" spans="1:4" x14ac:dyDescent="0.25">
      <c r="A292" t="s">
        <v>7</v>
      </c>
      <c r="B292" s="1">
        <v>13</v>
      </c>
      <c r="C292" s="5" t="str">
        <f t="shared" si="13"/>
        <v>13Dotación Y Epp</v>
      </c>
      <c r="D292" s="2">
        <v>6.1208417848579036E-3</v>
      </c>
    </row>
    <row r="293" spans="1:4" x14ac:dyDescent="0.25">
      <c r="A293" t="s">
        <v>8</v>
      </c>
      <c r="B293" s="1">
        <v>13</v>
      </c>
      <c r="C293" s="5" t="str">
        <f t="shared" si="13"/>
        <v>13Equipo De Cocina</v>
      </c>
      <c r="D293" s="2">
        <v>5.4027499031045478E-3</v>
      </c>
    </row>
    <row r="294" spans="1:4" x14ac:dyDescent="0.25">
      <c r="A294" t="s">
        <v>9</v>
      </c>
      <c r="B294" s="1">
        <v>13</v>
      </c>
      <c r="C294" s="5" t="str">
        <f t="shared" si="13"/>
        <v>13Utensilios De Producción</v>
      </c>
      <c r="D294" s="2">
        <v>2.4076565131845645E-3</v>
      </c>
    </row>
    <row r="295" spans="1:4" x14ac:dyDescent="0.25">
      <c r="A295" t="s">
        <v>10</v>
      </c>
      <c r="B295" s="1">
        <v>13</v>
      </c>
      <c r="C295" s="5" t="str">
        <f t="shared" si="13"/>
        <v>13Menaje Ppl</v>
      </c>
      <c r="D295" s="2">
        <v>5.9086097255207359E-3</v>
      </c>
    </row>
    <row r="296" spans="1:4" x14ac:dyDescent="0.25">
      <c r="A296" t="s">
        <v>11</v>
      </c>
      <c r="B296" s="1">
        <v>13</v>
      </c>
      <c r="C296" s="5" t="str">
        <f t="shared" si="13"/>
        <v>13Menaje De Aseo</v>
      </c>
      <c r="D296" s="2">
        <v>1.6410268715208662E-2</v>
      </c>
    </row>
    <row r="297" spans="1:4" x14ac:dyDescent="0.25">
      <c r="A297" t="s">
        <v>12</v>
      </c>
      <c r="B297" s="1">
        <v>13</v>
      </c>
      <c r="C297" s="5" t="str">
        <f t="shared" si="13"/>
        <v>13Servicios Públicos</v>
      </c>
      <c r="D297" s="2">
        <v>1.0291137562074009E-2</v>
      </c>
    </row>
    <row r="298" spans="1:4" x14ac:dyDescent="0.25">
      <c r="A298" t="s">
        <v>13</v>
      </c>
      <c r="B298" s="1">
        <v>13</v>
      </c>
      <c r="C298" s="5" t="str">
        <f t="shared" si="13"/>
        <v>13Análisis De Laboratorio</v>
      </c>
      <c r="D298" s="2">
        <v>1.0709491924575053E-3</v>
      </c>
    </row>
    <row r="299" spans="1:4" x14ac:dyDescent="0.25">
      <c r="A299" t="s">
        <v>14</v>
      </c>
      <c r="B299" s="1">
        <v>13</v>
      </c>
      <c r="C299" s="5" t="str">
        <f t="shared" si="13"/>
        <v>13Mantenimiento Menor</v>
      </c>
      <c r="D299" s="2">
        <v>3.6076812492129962E-4</v>
      </c>
    </row>
    <row r="300" spans="1:4" x14ac:dyDescent="0.25">
      <c r="A300" t="s">
        <v>15</v>
      </c>
      <c r="B300" s="1">
        <v>13</v>
      </c>
      <c r="C300" s="5" t="str">
        <f t="shared" si="13"/>
        <v>13Examenes Medicos</v>
      </c>
      <c r="D300" s="2">
        <v>9.5508522791393593E-4</v>
      </c>
    </row>
    <row r="301" spans="1:4" x14ac:dyDescent="0.25">
      <c r="A301" t="s">
        <v>16</v>
      </c>
      <c r="B301" s="1">
        <v>13</v>
      </c>
      <c r="C301" s="5" t="str">
        <f t="shared" si="13"/>
        <v>13Fumigación</v>
      </c>
      <c r="D301" s="2">
        <v>4.0960896681131189E-4</v>
      </c>
    </row>
    <row r="302" spans="1:4" x14ac:dyDescent="0.25">
      <c r="A302" t="s">
        <v>17</v>
      </c>
      <c r="B302" s="1">
        <v>13</v>
      </c>
      <c r="C302" s="5" t="str">
        <f t="shared" si="13"/>
        <v>13Polizas</v>
      </c>
      <c r="D302" s="2">
        <v>8.6006690752331964E-3</v>
      </c>
    </row>
    <row r="303" spans="1:4" x14ac:dyDescent="0.25">
      <c r="A303" t="s">
        <v>18</v>
      </c>
      <c r="B303" s="1">
        <v>13</v>
      </c>
      <c r="C303" s="5" t="str">
        <f t="shared" si="13"/>
        <v>13Administracion, Imprevistos Y Utilidad</v>
      </c>
      <c r="D303" s="2">
        <v>8.6006690752331957E-2</v>
      </c>
    </row>
    <row r="304" spans="1:4" x14ac:dyDescent="0.25">
      <c r="A304" t="s">
        <v>19</v>
      </c>
      <c r="B304" s="1">
        <v>13</v>
      </c>
      <c r="C304" s="5" t="str">
        <f t="shared" si="13"/>
        <v>13Impuestos Retefuente</v>
      </c>
      <c r="D304" s="2">
        <v>3.3413599357280971E-2</v>
      </c>
    </row>
    <row r="305" spans="1:4" x14ac:dyDescent="0.25">
      <c r="A305" t="s">
        <v>20</v>
      </c>
      <c r="B305" s="1">
        <v>13</v>
      </c>
      <c r="C305" s="5" t="str">
        <f t="shared" si="13"/>
        <v>13Impuestos Reteica</v>
      </c>
      <c r="D305" s="2">
        <v>1.1912133291834558E-2</v>
      </c>
    </row>
    <row r="306" spans="1:4" x14ac:dyDescent="0.25">
      <c r="A306" t="s">
        <v>21</v>
      </c>
      <c r="B306" s="1">
        <v>13</v>
      </c>
      <c r="C306" s="5" t="str">
        <f t="shared" si="13"/>
        <v>13Impuestos Estampillas</v>
      </c>
      <c r="D306" s="2">
        <v>0</v>
      </c>
    </row>
    <row r="307" spans="1:4" x14ac:dyDescent="0.25">
      <c r="A307" t="s">
        <v>22</v>
      </c>
      <c r="B307" s="1">
        <v>13</v>
      </c>
      <c r="C307" s="5" t="str">
        <f t="shared" si="13"/>
        <v>13Impuestos Sobretasa Bomberil</v>
      </c>
      <c r="D307" s="2">
        <v>0</v>
      </c>
    </row>
    <row r="308" spans="1:4" x14ac:dyDescent="0.25">
      <c r="A308" t="s">
        <v>4</v>
      </c>
      <c r="B308" s="1">
        <v>14</v>
      </c>
      <c r="C308" s="5" t="str">
        <f t="shared" si="13"/>
        <v>14Alimentos</v>
      </c>
      <c r="D308" s="2">
        <v>0.75370002373118627</v>
      </c>
    </row>
    <row r="309" spans="1:4" x14ac:dyDescent="0.25">
      <c r="A309" t="s">
        <v>5</v>
      </c>
      <c r="B309" s="1">
        <v>14</v>
      </c>
      <c r="C309" s="5" t="str">
        <f t="shared" ref="C309:C327" si="14">+B309&amp;A309</f>
        <v>14Transporte</v>
      </c>
      <c r="D309" s="2">
        <v>2.2288242473555354E-2</v>
      </c>
    </row>
    <row r="310" spans="1:4" x14ac:dyDescent="0.25">
      <c r="A310" t="s">
        <v>6</v>
      </c>
      <c r="B310" s="1">
        <v>14</v>
      </c>
      <c r="C310" s="5" t="str">
        <f t="shared" si="14"/>
        <v>14Recurso Humano</v>
      </c>
      <c r="D310" s="2">
        <v>5.1234906167063672E-2</v>
      </c>
    </row>
    <row r="311" spans="1:4" x14ac:dyDescent="0.25">
      <c r="A311" t="s">
        <v>7</v>
      </c>
      <c r="B311" s="1">
        <v>14</v>
      </c>
      <c r="C311" s="5" t="str">
        <f t="shared" si="14"/>
        <v>14Dotación Y Epp</v>
      </c>
      <c r="D311" s="2">
        <v>5.2666163933436545E-3</v>
      </c>
    </row>
    <row r="312" spans="1:4" x14ac:dyDescent="0.25">
      <c r="A312" t="s">
        <v>8</v>
      </c>
      <c r="B312" s="1">
        <v>14</v>
      </c>
      <c r="C312" s="5" t="str">
        <f t="shared" si="14"/>
        <v>14Equipo De Cocina</v>
      </c>
      <c r="D312" s="2">
        <v>3.679596137540903E-3</v>
      </c>
    </row>
    <row r="313" spans="1:4" x14ac:dyDescent="0.25">
      <c r="A313" t="s">
        <v>9</v>
      </c>
      <c r="B313" s="1">
        <v>14</v>
      </c>
      <c r="C313" s="5" t="str">
        <f t="shared" si="14"/>
        <v>14Utensilios De Producción</v>
      </c>
      <c r="D313" s="2">
        <v>1.4480429265500911E-3</v>
      </c>
    </row>
    <row r="314" spans="1:4" x14ac:dyDescent="0.25">
      <c r="A314" t="s">
        <v>10</v>
      </c>
      <c r="B314" s="1">
        <v>14</v>
      </c>
      <c r="C314" s="5" t="str">
        <f t="shared" si="14"/>
        <v>14Menaje Ppl</v>
      </c>
      <c r="D314" s="2">
        <v>6.1719966132190492E-3</v>
      </c>
    </row>
    <row r="315" spans="1:4" x14ac:dyDescent="0.25">
      <c r="A315" t="s">
        <v>11</v>
      </c>
      <c r="B315" s="1">
        <v>14</v>
      </c>
      <c r="C315" s="5" t="str">
        <f t="shared" si="14"/>
        <v>14Menaje De Aseo</v>
      </c>
      <c r="D315" s="2">
        <v>8.7862316400466167E-3</v>
      </c>
    </row>
    <row r="316" spans="1:4" x14ac:dyDescent="0.25">
      <c r="A316" t="s">
        <v>12</v>
      </c>
      <c r="B316" s="1">
        <v>14</v>
      </c>
      <c r="C316" s="5" t="str">
        <f t="shared" si="14"/>
        <v>14Servicios Públicos</v>
      </c>
      <c r="D316" s="2">
        <v>4.8189064858679756E-3</v>
      </c>
    </row>
    <row r="317" spans="1:4" x14ac:dyDescent="0.25">
      <c r="A317" t="s">
        <v>13</v>
      </c>
      <c r="B317" s="1">
        <v>14</v>
      </c>
      <c r="C317" s="5" t="str">
        <f t="shared" si="14"/>
        <v>14Análisis De Laboratorio</v>
      </c>
      <c r="D317" s="2">
        <v>5.6859832655303648E-4</v>
      </c>
    </row>
    <row r="318" spans="1:4" x14ac:dyDescent="0.25">
      <c r="A318" t="s">
        <v>14</v>
      </c>
      <c r="B318" s="1">
        <v>14</v>
      </c>
      <c r="C318" s="5" t="str">
        <f t="shared" si="14"/>
        <v>14Mantenimiento Menor</v>
      </c>
      <c r="D318" s="2">
        <v>3.7685001186559306E-4</v>
      </c>
    </row>
    <row r="319" spans="1:4" x14ac:dyDescent="0.25">
      <c r="A319" t="s">
        <v>15</v>
      </c>
      <c r="B319" s="1">
        <v>14</v>
      </c>
      <c r="C319" s="5" t="str">
        <f t="shared" si="14"/>
        <v>14Examenes Medicos</v>
      </c>
      <c r="D319" s="2">
        <v>8.2938167038964714E-4</v>
      </c>
    </row>
    <row r="320" spans="1:4" x14ac:dyDescent="0.25">
      <c r="A320" t="s">
        <v>16</v>
      </c>
      <c r="B320" s="1">
        <v>14</v>
      </c>
      <c r="C320" s="5" t="str">
        <f t="shared" si="14"/>
        <v>14Fumigación</v>
      </c>
      <c r="D320" s="2">
        <v>1.9957117017999534E-4</v>
      </c>
    </row>
    <row r="321" spans="1:4" x14ac:dyDescent="0.25">
      <c r="A321" t="s">
        <v>17</v>
      </c>
      <c r="B321" s="1">
        <v>14</v>
      </c>
      <c r="C321" s="5" t="str">
        <f t="shared" si="14"/>
        <v>14Polizas</v>
      </c>
      <c r="D321" s="2">
        <v>8.5936896374736171E-3</v>
      </c>
    </row>
    <row r="322" spans="1:4" x14ac:dyDescent="0.25">
      <c r="A322" t="s">
        <v>18</v>
      </c>
      <c r="B322" s="1">
        <v>14</v>
      </c>
      <c r="C322" s="5" t="str">
        <f t="shared" si="14"/>
        <v>14Administracion, Imprevistos Y Utilidad</v>
      </c>
      <c r="D322" s="2">
        <v>8.5936896374736158E-2</v>
      </c>
    </row>
    <row r="323" spans="1:4" x14ac:dyDescent="0.25">
      <c r="A323" t="s">
        <v>19</v>
      </c>
      <c r="B323" s="1">
        <v>14</v>
      </c>
      <c r="C323" s="5" t="str">
        <f t="shared" si="14"/>
        <v>14Impuestos Retefuente</v>
      </c>
      <c r="D323" s="2">
        <v>3.3386484241585003E-2</v>
      </c>
    </row>
    <row r="324" spans="1:4" x14ac:dyDescent="0.25">
      <c r="A324" t="s">
        <v>20</v>
      </c>
      <c r="B324" s="1">
        <v>14</v>
      </c>
      <c r="C324" s="5" t="str">
        <f t="shared" si="14"/>
        <v>14Impuestos Reteica</v>
      </c>
      <c r="D324" s="2">
        <v>1.2713965998843519E-2</v>
      </c>
    </row>
    <row r="325" spans="1:4" x14ac:dyDescent="0.25">
      <c r="A325" t="s">
        <v>21</v>
      </c>
      <c r="B325" s="1">
        <v>14</v>
      </c>
      <c r="C325" s="5" t="str">
        <f t="shared" si="14"/>
        <v>14Impuestos Estampillas</v>
      </c>
      <c r="D325" s="2">
        <v>0</v>
      </c>
    </row>
    <row r="326" spans="1:4" x14ac:dyDescent="0.25">
      <c r="A326" t="s">
        <v>22</v>
      </c>
      <c r="B326" s="1">
        <v>14</v>
      </c>
      <c r="C326" s="5" t="str">
        <f t="shared" si="14"/>
        <v>14Impuestos Sobretasa Bomberil</v>
      </c>
      <c r="D326" s="2">
        <v>0</v>
      </c>
    </row>
    <row r="327" spans="1:4" x14ac:dyDescent="0.25">
      <c r="A327" t="s">
        <v>4</v>
      </c>
      <c r="B327" s="1">
        <v>18</v>
      </c>
      <c r="C327" s="5" t="str">
        <f t="shared" si="14"/>
        <v>18Alimentos</v>
      </c>
      <c r="D327" s="2">
        <v>0.70665891820620086</v>
      </c>
    </row>
    <row r="328" spans="1:4" x14ac:dyDescent="0.25">
      <c r="A328" t="s">
        <v>5</v>
      </c>
      <c r="B328" s="1">
        <v>18</v>
      </c>
      <c r="C328" s="5" t="str">
        <f t="shared" ref="C328:C346" si="15">+B328&amp;A328</f>
        <v>18Transporte</v>
      </c>
      <c r="D328" s="2">
        <v>2.9806395541306617E-2</v>
      </c>
    </row>
    <row r="329" spans="1:4" x14ac:dyDescent="0.25">
      <c r="A329" t="s">
        <v>6</v>
      </c>
      <c r="B329" s="1">
        <v>18</v>
      </c>
      <c r="C329" s="5" t="str">
        <f t="shared" si="15"/>
        <v>18Recurso Humano</v>
      </c>
      <c r="D329" s="2">
        <v>6.5255474177412107E-2</v>
      </c>
    </row>
    <row r="330" spans="1:4" x14ac:dyDescent="0.25">
      <c r="A330" t="s">
        <v>7</v>
      </c>
      <c r="B330" s="1">
        <v>18</v>
      </c>
      <c r="C330" s="5" t="str">
        <f t="shared" si="15"/>
        <v>18Dotación Y Epp</v>
      </c>
      <c r="D330" s="2">
        <v>5.4204714364786194E-3</v>
      </c>
    </row>
    <row r="331" spans="1:4" x14ac:dyDescent="0.25">
      <c r="A331" t="s">
        <v>8</v>
      </c>
      <c r="B331" s="1">
        <v>18</v>
      </c>
      <c r="C331" s="5" t="str">
        <f t="shared" si="15"/>
        <v>18Equipo De Cocina</v>
      </c>
      <c r="D331" s="2">
        <v>4.7112405892244308E-3</v>
      </c>
    </row>
    <row r="332" spans="1:4" x14ac:dyDescent="0.25">
      <c r="A332" t="s">
        <v>9</v>
      </c>
      <c r="B332" s="1">
        <v>18</v>
      </c>
      <c r="C332" s="5" t="str">
        <f t="shared" si="15"/>
        <v>18Utensilios De Producción</v>
      </c>
      <c r="D332" s="2">
        <v>1.1134529592805201E-3</v>
      </c>
    </row>
    <row r="333" spans="1:4" x14ac:dyDescent="0.25">
      <c r="A333" t="s">
        <v>10</v>
      </c>
      <c r="B333" s="1">
        <v>18</v>
      </c>
      <c r="C333" s="5" t="str">
        <f t="shared" si="15"/>
        <v>18Menaje Ppl</v>
      </c>
      <c r="D333" s="2">
        <v>8.2116741809430405E-3</v>
      </c>
    </row>
    <row r="334" spans="1:4" x14ac:dyDescent="0.25">
      <c r="A334" t="s">
        <v>11</v>
      </c>
      <c r="B334" s="1">
        <v>18</v>
      </c>
      <c r="C334" s="5" t="str">
        <f t="shared" si="15"/>
        <v>18Menaje De Aseo</v>
      </c>
      <c r="D334" s="2">
        <v>3.377020035484158E-2</v>
      </c>
    </row>
    <row r="335" spans="1:4" x14ac:dyDescent="0.25">
      <c r="A335" t="s">
        <v>12</v>
      </c>
      <c r="B335" s="1">
        <v>18</v>
      </c>
      <c r="C335" s="5" t="str">
        <f t="shared" si="15"/>
        <v>18Servicios Públicos</v>
      </c>
      <c r="D335" s="2">
        <v>7.953882677725628E-3</v>
      </c>
    </row>
    <row r="336" spans="1:4" x14ac:dyDescent="0.25">
      <c r="A336" t="s">
        <v>13</v>
      </c>
      <c r="B336" s="1">
        <v>18</v>
      </c>
      <c r="C336" s="5" t="str">
        <f t="shared" si="15"/>
        <v>18Análisis De Laboratorio</v>
      </c>
      <c r="D336" s="2">
        <v>6.8963725107821236E-4</v>
      </c>
    </row>
    <row r="337" spans="1:4" x14ac:dyDescent="0.25">
      <c r="A337" t="s">
        <v>14</v>
      </c>
      <c r="B337" s="1">
        <v>18</v>
      </c>
      <c r="C337" s="5" t="str">
        <f t="shared" si="15"/>
        <v>18Mantenimiento Menor</v>
      </c>
      <c r="D337" s="2">
        <v>3.5332945910310047E-4</v>
      </c>
    </row>
    <row r="338" spans="1:4" x14ac:dyDescent="0.25">
      <c r="A338" t="s">
        <v>15</v>
      </c>
      <c r="B338" s="1">
        <v>18</v>
      </c>
      <c r="C338" s="5" t="str">
        <f t="shared" si="15"/>
        <v>18Examenes Medicos</v>
      </c>
      <c r="D338" s="2">
        <v>9.0057729305681716E-4</v>
      </c>
    </row>
    <row r="339" spans="1:4" x14ac:dyDescent="0.25">
      <c r="A339" t="s">
        <v>16</v>
      </c>
      <c r="B339" s="1">
        <v>18</v>
      </c>
      <c r="C339" s="5" t="str">
        <f t="shared" si="15"/>
        <v>18Fumigación</v>
      </c>
      <c r="D339" s="2">
        <v>2.3051941540218798E-4</v>
      </c>
    </row>
    <row r="340" spans="1:4" x14ac:dyDescent="0.25">
      <c r="A340" t="s">
        <v>17</v>
      </c>
      <c r="B340" s="1">
        <v>18</v>
      </c>
      <c r="C340" s="5" t="str">
        <f t="shared" si="15"/>
        <v>18Polizas</v>
      </c>
      <c r="D340" s="2">
        <v>8.6507577354205389E-3</v>
      </c>
    </row>
    <row r="341" spans="1:4" x14ac:dyDescent="0.25">
      <c r="A341" t="s">
        <v>18</v>
      </c>
      <c r="B341" s="1">
        <v>18</v>
      </c>
      <c r="C341" s="5" t="str">
        <f t="shared" si="15"/>
        <v>18Administracion, Imprevistos Y Utilidad</v>
      </c>
      <c r="D341" s="2">
        <v>8.6507577354205403E-2</v>
      </c>
    </row>
    <row r="342" spans="1:4" x14ac:dyDescent="0.25">
      <c r="A342" t="s">
        <v>19</v>
      </c>
      <c r="B342" s="1">
        <v>18</v>
      </c>
      <c r="C342" s="5" t="str">
        <f t="shared" si="15"/>
        <v>18Impuestos Retefuente</v>
      </c>
      <c r="D342" s="2">
        <v>3.3608193802108791E-2</v>
      </c>
    </row>
    <row r="343" spans="1:4" x14ac:dyDescent="0.25">
      <c r="A343" t="s">
        <v>20</v>
      </c>
      <c r="B343" s="1">
        <v>18</v>
      </c>
      <c r="C343" s="5" t="str">
        <f t="shared" si="15"/>
        <v>18Impuestos Reteica</v>
      </c>
      <c r="D343" s="2">
        <v>6.157697566211563E-3</v>
      </c>
    </row>
    <row r="344" spans="1:4" x14ac:dyDescent="0.25">
      <c r="A344" t="s">
        <v>21</v>
      </c>
      <c r="B344" s="1">
        <v>18</v>
      </c>
      <c r="C344" s="5" t="str">
        <f t="shared" si="15"/>
        <v>18Impuestos Estampillas</v>
      </c>
      <c r="D344" s="2">
        <v>0</v>
      </c>
    </row>
    <row r="345" spans="1:4" x14ac:dyDescent="0.25">
      <c r="A345" t="s">
        <v>22</v>
      </c>
      <c r="B345" s="1">
        <v>18</v>
      </c>
      <c r="C345" s="5" t="str">
        <f t="shared" si="15"/>
        <v>18Impuestos Sobretasa Bomberil</v>
      </c>
      <c r="D345" s="2">
        <v>0</v>
      </c>
    </row>
    <row r="346" spans="1:4" x14ac:dyDescent="0.25">
      <c r="A346" t="s">
        <v>4</v>
      </c>
      <c r="B346" s="1">
        <v>19</v>
      </c>
      <c r="C346" s="5" t="str">
        <f t="shared" si="15"/>
        <v>19Alimentos</v>
      </c>
      <c r="D346" s="2">
        <v>0.71028585608822736</v>
      </c>
    </row>
    <row r="347" spans="1:4" x14ac:dyDescent="0.25">
      <c r="A347" t="s">
        <v>5</v>
      </c>
      <c r="B347" s="1">
        <v>19</v>
      </c>
      <c r="C347" s="5" t="str">
        <f t="shared" ref="C347:C364" si="16">+B347&amp;A347</f>
        <v>19Transporte</v>
      </c>
      <c r="D347" s="2">
        <v>2.9959377329734124E-2</v>
      </c>
    </row>
    <row r="348" spans="1:4" x14ac:dyDescent="0.25">
      <c r="A348" t="s">
        <v>6</v>
      </c>
      <c r="B348" s="1">
        <v>19</v>
      </c>
      <c r="C348" s="5" t="str">
        <f t="shared" si="16"/>
        <v>19Recurso Humano</v>
      </c>
      <c r="D348" s="2">
        <v>6.4475651630157796E-2</v>
      </c>
    </row>
    <row r="349" spans="1:4" x14ac:dyDescent="0.25">
      <c r="A349" t="s">
        <v>7</v>
      </c>
      <c r="B349" s="1">
        <v>19</v>
      </c>
      <c r="C349" s="5" t="str">
        <f t="shared" si="16"/>
        <v>19Dotación Y Epp</v>
      </c>
      <c r="D349" s="2">
        <v>5.2945393769621117E-3</v>
      </c>
    </row>
    <row r="350" spans="1:4" x14ac:dyDescent="0.25">
      <c r="A350" t="s">
        <v>8</v>
      </c>
      <c r="B350" s="1">
        <v>19</v>
      </c>
      <c r="C350" s="5" t="str">
        <f t="shared" si="16"/>
        <v>19Equipo De Cocina</v>
      </c>
      <c r="D350" s="2">
        <v>4.649828173523861E-3</v>
      </c>
    </row>
    <row r="351" spans="1:4" x14ac:dyDescent="0.25">
      <c r="A351" t="s">
        <v>9</v>
      </c>
      <c r="B351" s="1">
        <v>19</v>
      </c>
      <c r="C351" s="5" t="str">
        <f t="shared" si="16"/>
        <v>19Utensilios De Producción</v>
      </c>
      <c r="D351" s="2">
        <v>1.0753566223922484E-3</v>
      </c>
    </row>
    <row r="352" spans="1:4" x14ac:dyDescent="0.25">
      <c r="A352" t="s">
        <v>10</v>
      </c>
      <c r="B352" s="1">
        <v>19</v>
      </c>
      <c r="C352" s="5" t="str">
        <f t="shared" si="16"/>
        <v>19Menaje Ppl</v>
      </c>
      <c r="D352" s="2">
        <v>8.2538207263193088E-3</v>
      </c>
    </row>
    <row r="353" spans="1:4" x14ac:dyDescent="0.25">
      <c r="A353" t="s">
        <v>11</v>
      </c>
      <c r="B353" s="1">
        <v>19</v>
      </c>
      <c r="C353" s="5" t="str">
        <f t="shared" si="16"/>
        <v>19Menaje De Aseo</v>
      </c>
      <c r="D353" s="2">
        <v>3.0654820063921073E-2</v>
      </c>
    </row>
    <row r="354" spans="1:4" x14ac:dyDescent="0.25">
      <c r="A354" t="s">
        <v>12</v>
      </c>
      <c r="B354" s="1">
        <v>19</v>
      </c>
      <c r="C354" s="5" t="str">
        <f t="shared" si="16"/>
        <v>19Servicios Públicos</v>
      </c>
      <c r="D354" s="2">
        <v>9.2452982677576484E-3</v>
      </c>
    </row>
    <row r="355" spans="1:4" x14ac:dyDescent="0.25">
      <c r="A355" t="s">
        <v>13</v>
      </c>
      <c r="B355" s="1">
        <v>19</v>
      </c>
      <c r="C355" s="5" t="str">
        <f t="shared" si="16"/>
        <v>19Análisis De Laboratorio</v>
      </c>
      <c r="D355" s="2">
        <v>7.4015865558033057E-4</v>
      </c>
    </row>
    <row r="356" spans="1:4" x14ac:dyDescent="0.25">
      <c r="A356" t="s">
        <v>14</v>
      </c>
      <c r="B356" s="1">
        <v>19</v>
      </c>
      <c r="C356" s="5" t="str">
        <f t="shared" si="16"/>
        <v>19Mantenimiento Menor</v>
      </c>
      <c r="D356" s="2">
        <v>3.5514292804411375E-4</v>
      </c>
    </row>
    <row r="357" spans="1:4" x14ac:dyDescent="0.25">
      <c r="A357" t="s">
        <v>15</v>
      </c>
      <c r="B357" s="1">
        <v>19</v>
      </c>
      <c r="C357" s="5" t="str">
        <f t="shared" si="16"/>
        <v>19Examenes Medicos</v>
      </c>
      <c r="D357" s="2">
        <v>8.8161432850620777E-4</v>
      </c>
    </row>
    <row r="358" spans="1:4" x14ac:dyDescent="0.25">
      <c r="A358" t="s">
        <v>16</v>
      </c>
      <c r="B358" s="1">
        <v>19</v>
      </c>
      <c r="C358" s="5" t="str">
        <f t="shared" si="16"/>
        <v>19Fumigación</v>
      </c>
      <c r="D358" s="2">
        <v>1.961751168414346E-4</v>
      </c>
    </row>
    <row r="359" spans="1:4" x14ac:dyDescent="0.25">
      <c r="A359" t="s">
        <v>17</v>
      </c>
      <c r="B359" s="1">
        <v>19</v>
      </c>
      <c r="C359" s="5" t="str">
        <f t="shared" si="16"/>
        <v>19Polizas</v>
      </c>
      <c r="D359" s="2">
        <v>8.6606763930796773E-3</v>
      </c>
    </row>
    <row r="360" spans="1:4" x14ac:dyDescent="0.25">
      <c r="A360" t="s">
        <v>18</v>
      </c>
      <c r="B360" s="1">
        <v>19</v>
      </c>
      <c r="C360" s="5" t="str">
        <f t="shared" si="16"/>
        <v>19Administracion, Imprevistos Y Utilidad</v>
      </c>
      <c r="D360" s="2">
        <v>8.6606763930796776E-2</v>
      </c>
    </row>
    <row r="361" spans="1:4" x14ac:dyDescent="0.25">
      <c r="A361" t="s">
        <v>19</v>
      </c>
      <c r="B361" s="1">
        <v>19</v>
      </c>
      <c r="C361" s="5" t="str">
        <f t="shared" si="16"/>
        <v>19Impuestos Retefuente</v>
      </c>
      <c r="D361" s="2">
        <v>3.3646727787114541E-2</v>
      </c>
    </row>
    <row r="362" spans="1:4" x14ac:dyDescent="0.25">
      <c r="A362" t="s">
        <v>20</v>
      </c>
      <c r="B362" s="1">
        <v>19</v>
      </c>
      <c r="C362" s="5" t="str">
        <f t="shared" si="16"/>
        <v>19Impuestos Reteica</v>
      </c>
      <c r="D362" s="2">
        <v>5.0181925810414202E-3</v>
      </c>
    </row>
    <row r="363" spans="1:4" x14ac:dyDescent="0.25">
      <c r="A363" t="s">
        <v>21</v>
      </c>
      <c r="B363" s="1">
        <v>19</v>
      </c>
      <c r="C363" s="5" t="str">
        <f t="shared" si="16"/>
        <v>19Impuestos Estampillas</v>
      </c>
      <c r="D363" s="2">
        <v>0</v>
      </c>
    </row>
    <row r="364" spans="1:4" x14ac:dyDescent="0.25">
      <c r="A364" t="s">
        <v>22</v>
      </c>
      <c r="B364" s="1">
        <v>19</v>
      </c>
      <c r="C364" s="5" t="str">
        <f t="shared" si="16"/>
        <v>19Impuestos Sobretasa Bomberil</v>
      </c>
      <c r="D364" s="2">
        <v>0</v>
      </c>
    </row>
  </sheetData>
  <autoFilter ref="A3:D364" xr:uid="{00000000-0009-0000-0000-000001000000}"/>
  <sortState xmlns:xlrd2="http://schemas.microsoft.com/office/spreadsheetml/2017/richdata2" ref="H3:H21">
    <sortCondition ref="H3:H21"/>
  </sortState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Participación %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Felipe Cadena Florez</dc:creator>
  <cp:lastModifiedBy>Julieta Calderon M</cp:lastModifiedBy>
  <dcterms:created xsi:type="dcterms:W3CDTF">2020-11-27T15:39:19Z</dcterms:created>
  <dcterms:modified xsi:type="dcterms:W3CDTF">2022-09-28T20:06:53Z</dcterms:modified>
</cp:coreProperties>
</file>