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a Calderon M\Desktop\"/>
    </mc:Choice>
  </mc:AlternateContent>
  <xr:revisionPtr revIDLastSave="0" documentId="8_{42D2094E-F398-4989-A67E-924042798D2D}" xr6:coauthVersionLast="47" xr6:coauthVersionMax="47" xr10:uidLastSave="{00000000-0000-0000-0000-000000000000}"/>
  <bookViews>
    <workbookView xWindow="-120" yWindow="-120" windowWidth="20730" windowHeight="11160" firstSheet="14" activeTab="16" xr2:uid="{60A9EDEC-DDCA-46C5-AF51-2844D590784F}"/>
  </bookViews>
  <sheets>
    <sheet name="OFERTA ECONOMICA (17)" sheetId="17" r:id="rId1"/>
    <sheet name="OFERTA ECONOMICA (16)" sheetId="33" r:id="rId2"/>
    <sheet name="OFERTA ECONOMICA (15)" sheetId="32" r:id="rId3"/>
    <sheet name="OFERTA ECONOMICA (14)" sheetId="31" r:id="rId4"/>
    <sheet name="OFERTA ECONOMICA (13)" sheetId="30" r:id="rId5"/>
    <sheet name="OFERTA ECONOMICA (12)" sheetId="29" r:id="rId6"/>
    <sheet name="OFERTA ECONOMICA (11)" sheetId="28" r:id="rId7"/>
    <sheet name="OFERTA ECONOMICA (10)" sheetId="27" r:id="rId8"/>
    <sheet name="OFERTA ECONOMICA (9)" sheetId="26" r:id="rId9"/>
    <sheet name="OFERTA ECONOMICA (8)" sheetId="25" r:id="rId10"/>
    <sheet name="OFERTA ECONOMICA (7)" sheetId="24" r:id="rId11"/>
    <sheet name="OFERTA ECONOMICA (6)" sheetId="23" r:id="rId12"/>
    <sheet name="OFERTA ECONOMICA (5)" sheetId="22" r:id="rId13"/>
    <sheet name="OFERTA ECONOMICA (4)" sheetId="21" r:id="rId14"/>
    <sheet name="OFERTA ECONOMICA (3)" sheetId="20" r:id="rId15"/>
    <sheet name="OFERTA ECONOMICA (2)" sheetId="19" r:id="rId16"/>
    <sheet name="OFERTA ECONOMICA (1)" sheetId="18" r:id="rId17"/>
  </sheets>
  <externalReferences>
    <externalReference r:id="rId18"/>
  </externalReferences>
  <definedNames>
    <definedName name="_xlnm._FilterDatabase" localSheetId="16" hidden="1">'OFERTA ECONOMICA (1)'!$B$6:$H$52</definedName>
    <definedName name="_xlnm._FilterDatabase" localSheetId="7" hidden="1">'OFERTA ECONOMICA (10)'!$B$6:$H$48</definedName>
    <definedName name="_xlnm._FilterDatabase" localSheetId="6" hidden="1">'OFERTA ECONOMICA (11)'!$B$6:$H$20</definedName>
    <definedName name="_xlnm._FilterDatabase" localSheetId="5" hidden="1">'OFERTA ECONOMICA (12)'!$B$6:$H$64</definedName>
    <definedName name="_xlnm._FilterDatabase" localSheetId="4" hidden="1">'OFERTA ECONOMICA (13)'!$B$6:$H$52</definedName>
    <definedName name="_xlnm._FilterDatabase" localSheetId="3" hidden="1">'OFERTA ECONOMICA (14)'!$B$6:$H$38</definedName>
    <definedName name="_xlnm._FilterDatabase" localSheetId="2" hidden="1">'OFERTA ECONOMICA (15)'!$B$6:$H$40</definedName>
    <definedName name="_xlnm._FilterDatabase" localSheetId="1" hidden="1">'OFERTA ECONOMICA (16)'!$B$6:$H$25</definedName>
    <definedName name="_xlnm._FilterDatabase" localSheetId="0" hidden="1">'OFERTA ECONOMICA (17)'!$B$6:$H$24</definedName>
    <definedName name="_xlnm._FilterDatabase" localSheetId="15" hidden="1">'OFERTA ECONOMICA (2)'!$B$6:$H$43</definedName>
    <definedName name="_xlnm._FilterDatabase" localSheetId="14" hidden="1">'OFERTA ECONOMICA (3)'!$B$6:$H$26</definedName>
    <definedName name="_xlnm._FilterDatabase" localSheetId="13" hidden="1">'OFERTA ECONOMICA (4)'!$B$6:$H$24</definedName>
    <definedName name="_xlnm._FilterDatabase" localSheetId="12" hidden="1">'OFERTA ECONOMICA (5)'!$B$6:$H$23</definedName>
    <definedName name="_xlnm._FilterDatabase" localSheetId="11" hidden="1">'OFERTA ECONOMICA (6)'!$B$6:$H$13</definedName>
    <definedName name="_xlnm._FilterDatabase" localSheetId="10" hidden="1">'OFERTA ECONOMICA (7)'!$B$6:$H$36</definedName>
    <definedName name="_xlnm._FilterDatabase" localSheetId="9" hidden="1">'OFERTA ECONOMICA (8)'!$B$6:$H$26</definedName>
    <definedName name="_xlnm._FilterDatabase" localSheetId="8" hidden="1">'OFERTA ECONOMICA (9)'!$B$6:$H$36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8" i="17" l="1"/>
  <c r="AA9" i="17"/>
  <c r="AA10" i="17"/>
  <c r="AA11" i="17"/>
  <c r="AA12" i="17"/>
  <c r="AA13" i="17"/>
  <c r="AA14" i="17"/>
  <c r="AA15" i="17"/>
  <c r="AA16" i="17"/>
  <c r="AG16" i="17"/>
  <c r="AA17" i="17"/>
  <c r="AA18" i="17"/>
  <c r="AA19" i="17"/>
  <c r="AA20" i="17"/>
  <c r="AA21" i="17"/>
  <c r="AA22" i="17"/>
  <c r="AA23" i="17"/>
  <c r="AA7" i="17"/>
  <c r="J23" i="17"/>
  <c r="K23" i="17" s="1"/>
  <c r="J22" i="17"/>
  <c r="K22" i="17" s="1"/>
  <c r="L22" i="17" s="1"/>
  <c r="M22" i="17" s="1"/>
  <c r="N22" i="17" s="1"/>
  <c r="O22" i="17" s="1"/>
  <c r="P22" i="17" s="1"/>
  <c r="Q22" i="17" s="1"/>
  <c r="AI22" i="17" s="1"/>
  <c r="J21" i="17"/>
  <c r="K21" i="17" s="1"/>
  <c r="L21" i="17" s="1"/>
  <c r="M21" i="17" s="1"/>
  <c r="N21" i="17" s="1"/>
  <c r="O21" i="17" s="1"/>
  <c r="P21" i="17" s="1"/>
  <c r="Q21" i="17" s="1"/>
  <c r="AI21" i="17" s="1"/>
  <c r="J20" i="17"/>
  <c r="K20" i="17" s="1"/>
  <c r="L20" i="17" s="1"/>
  <c r="M20" i="17" s="1"/>
  <c r="N20" i="17" s="1"/>
  <c r="O20" i="17" s="1"/>
  <c r="P20" i="17" s="1"/>
  <c r="Q20" i="17" s="1"/>
  <c r="AI20" i="17" s="1"/>
  <c r="J19" i="17"/>
  <c r="J18" i="17"/>
  <c r="K18" i="17" s="1"/>
  <c r="L18" i="17" s="1"/>
  <c r="M18" i="17" s="1"/>
  <c r="N18" i="17" s="1"/>
  <c r="O18" i="17" s="1"/>
  <c r="P18" i="17" s="1"/>
  <c r="Q18" i="17" s="1"/>
  <c r="AI18" i="17" s="1"/>
  <c r="J17" i="17"/>
  <c r="K17" i="17" s="1"/>
  <c r="L17" i="17" s="1"/>
  <c r="M17" i="17" s="1"/>
  <c r="N17" i="17" s="1"/>
  <c r="O17" i="17" s="1"/>
  <c r="P17" i="17" s="1"/>
  <c r="Q17" i="17" s="1"/>
  <c r="AI17" i="17" s="1"/>
  <c r="J16" i="17"/>
  <c r="K16" i="17" s="1"/>
  <c r="L16" i="17" s="1"/>
  <c r="M16" i="17" s="1"/>
  <c r="N16" i="17" s="1"/>
  <c r="O16" i="17" s="1"/>
  <c r="P16" i="17" s="1"/>
  <c r="Q16" i="17" s="1"/>
  <c r="AI16" i="17" s="1"/>
  <c r="J15" i="17"/>
  <c r="J14" i="17"/>
  <c r="K14" i="17" s="1"/>
  <c r="L14" i="17" s="1"/>
  <c r="M14" i="17" s="1"/>
  <c r="N14" i="17" s="1"/>
  <c r="O14" i="17" s="1"/>
  <c r="P14" i="17" s="1"/>
  <c r="Q14" i="17" s="1"/>
  <c r="AI14" i="17" s="1"/>
  <c r="J13" i="17"/>
  <c r="K13" i="17" s="1"/>
  <c r="L13" i="17" s="1"/>
  <c r="M13" i="17" s="1"/>
  <c r="N13" i="17" s="1"/>
  <c r="O13" i="17" s="1"/>
  <c r="P13" i="17" s="1"/>
  <c r="Q13" i="17" s="1"/>
  <c r="AI13" i="17" s="1"/>
  <c r="J12" i="17"/>
  <c r="K12" i="17" s="1"/>
  <c r="L12" i="17" s="1"/>
  <c r="M12" i="17" s="1"/>
  <c r="N12" i="17" s="1"/>
  <c r="O12" i="17" s="1"/>
  <c r="P12" i="17" s="1"/>
  <c r="Q12" i="17" s="1"/>
  <c r="AI12" i="17" s="1"/>
  <c r="J11" i="17"/>
  <c r="J10" i="17"/>
  <c r="K10" i="17" s="1"/>
  <c r="L10" i="17" s="1"/>
  <c r="M10" i="17" s="1"/>
  <c r="N10" i="17" s="1"/>
  <c r="O10" i="17" s="1"/>
  <c r="P10" i="17" s="1"/>
  <c r="Q10" i="17" s="1"/>
  <c r="AI10" i="17" s="1"/>
  <c r="J9" i="17"/>
  <c r="K9" i="17" s="1"/>
  <c r="L9" i="17" s="1"/>
  <c r="M9" i="17" s="1"/>
  <c r="N9" i="17" s="1"/>
  <c r="O9" i="17" s="1"/>
  <c r="P9" i="17" s="1"/>
  <c r="Q9" i="17" s="1"/>
  <c r="AI9" i="17" s="1"/>
  <c r="J8" i="17"/>
  <c r="K8" i="17" s="1"/>
  <c r="L8" i="17" s="1"/>
  <c r="M8" i="17" s="1"/>
  <c r="N8" i="17" s="1"/>
  <c r="O8" i="17" s="1"/>
  <c r="P8" i="17" s="1"/>
  <c r="Q8" i="17" s="1"/>
  <c r="AI8" i="17" s="1"/>
  <c r="J7" i="17"/>
  <c r="AA8" i="33"/>
  <c r="AA9" i="33"/>
  <c r="AA10" i="33"/>
  <c r="AA11" i="33"/>
  <c r="AA12" i="33"/>
  <c r="AA13" i="33"/>
  <c r="AA14" i="33"/>
  <c r="AA15" i="33"/>
  <c r="AA16" i="33"/>
  <c r="AA17" i="33"/>
  <c r="AA18" i="33"/>
  <c r="AA19" i="33"/>
  <c r="AE19" i="33"/>
  <c r="AI19" i="33"/>
  <c r="AA20" i="33"/>
  <c r="AA21" i="33"/>
  <c r="AA22" i="33"/>
  <c r="AB22" i="33"/>
  <c r="AA23" i="33"/>
  <c r="AA24" i="33"/>
  <c r="AA7" i="33"/>
  <c r="J24" i="33"/>
  <c r="J23" i="33"/>
  <c r="K23" i="33" s="1"/>
  <c r="L23" i="33" s="1"/>
  <c r="M23" i="33" s="1"/>
  <c r="N23" i="33" s="1"/>
  <c r="O23" i="33" s="1"/>
  <c r="P23" i="33" s="1"/>
  <c r="Q23" i="33" s="1"/>
  <c r="AI23" i="33" s="1"/>
  <c r="J22" i="33"/>
  <c r="K22" i="33" s="1"/>
  <c r="L22" i="33" s="1"/>
  <c r="M22" i="33" s="1"/>
  <c r="J21" i="33"/>
  <c r="K21" i="33" s="1"/>
  <c r="J20" i="33"/>
  <c r="J19" i="33"/>
  <c r="K19" i="33" s="1"/>
  <c r="L19" i="33" s="1"/>
  <c r="M19" i="33" s="1"/>
  <c r="N19" i="33" s="1"/>
  <c r="O19" i="33" s="1"/>
  <c r="P19" i="33" s="1"/>
  <c r="Q19" i="33" s="1"/>
  <c r="J18" i="33"/>
  <c r="J17" i="33"/>
  <c r="K17" i="33" s="1"/>
  <c r="L17" i="33" s="1"/>
  <c r="M17" i="33" s="1"/>
  <c r="N17" i="33" s="1"/>
  <c r="O17" i="33" s="1"/>
  <c r="P17" i="33" s="1"/>
  <c r="Q17" i="33" s="1"/>
  <c r="AI17" i="33" s="1"/>
  <c r="J16" i="33"/>
  <c r="J15" i="33"/>
  <c r="K15" i="33" s="1"/>
  <c r="L15" i="33" s="1"/>
  <c r="M15" i="33" s="1"/>
  <c r="J14" i="33"/>
  <c r="K14" i="33" s="1"/>
  <c r="L14" i="33" s="1"/>
  <c r="J13" i="33"/>
  <c r="J12" i="33"/>
  <c r="J11" i="33"/>
  <c r="J10" i="33"/>
  <c r="K10" i="33" s="1"/>
  <c r="L10" i="33" s="1"/>
  <c r="M10" i="33" s="1"/>
  <c r="J9" i="33"/>
  <c r="J8" i="33"/>
  <c r="J7" i="33"/>
  <c r="AA8" i="32"/>
  <c r="AA9" i="32"/>
  <c r="AA10" i="32"/>
  <c r="AA11" i="32"/>
  <c r="AA12" i="32"/>
  <c r="AA13" i="32"/>
  <c r="AA14" i="32"/>
  <c r="AA15" i="32"/>
  <c r="AA16" i="32"/>
  <c r="AA17" i="32"/>
  <c r="AA18" i="32"/>
  <c r="AA19" i="32"/>
  <c r="AA20" i="32"/>
  <c r="AA21" i="32"/>
  <c r="AA22" i="32"/>
  <c r="AA23" i="32"/>
  <c r="AA24" i="32"/>
  <c r="AA25" i="32"/>
  <c r="AA26" i="32"/>
  <c r="AA27" i="32"/>
  <c r="AA28" i="32"/>
  <c r="AA29" i="32"/>
  <c r="AA30" i="32"/>
  <c r="AA31" i="32"/>
  <c r="AA32" i="32"/>
  <c r="AA33" i="32"/>
  <c r="AA34" i="32"/>
  <c r="AA35" i="32"/>
  <c r="AA36" i="32"/>
  <c r="AA37" i="32"/>
  <c r="AA38" i="32"/>
  <c r="AA39" i="32"/>
  <c r="AI39" i="32"/>
  <c r="AA7" i="32"/>
  <c r="J39" i="32"/>
  <c r="K39" i="32" s="1"/>
  <c r="L39" i="32" s="1"/>
  <c r="M39" i="32" s="1"/>
  <c r="N39" i="32" s="1"/>
  <c r="O39" i="32" s="1"/>
  <c r="P39" i="32" s="1"/>
  <c r="Q39" i="32" s="1"/>
  <c r="J38" i="32"/>
  <c r="K38" i="32" s="1"/>
  <c r="L38" i="32" s="1"/>
  <c r="M38" i="32" s="1"/>
  <c r="N38" i="32" s="1"/>
  <c r="O38" i="32" s="1"/>
  <c r="P38" i="32" s="1"/>
  <c r="Q38" i="32" s="1"/>
  <c r="AI38" i="32" s="1"/>
  <c r="J37" i="32"/>
  <c r="J36" i="32"/>
  <c r="K36" i="32" s="1"/>
  <c r="L36" i="32" s="1"/>
  <c r="J35" i="32"/>
  <c r="K35" i="32" s="1"/>
  <c r="L35" i="32" s="1"/>
  <c r="M35" i="32" s="1"/>
  <c r="N35" i="32" s="1"/>
  <c r="O35" i="32" s="1"/>
  <c r="P35" i="32" s="1"/>
  <c r="Q35" i="32" s="1"/>
  <c r="AI35" i="32" s="1"/>
  <c r="J34" i="32"/>
  <c r="K34" i="32" s="1"/>
  <c r="L34" i="32" s="1"/>
  <c r="M34" i="32" s="1"/>
  <c r="N34" i="32" s="1"/>
  <c r="O34" i="32" s="1"/>
  <c r="P34" i="32" s="1"/>
  <c r="Q34" i="32" s="1"/>
  <c r="AI34" i="32" s="1"/>
  <c r="J33" i="32"/>
  <c r="J32" i="32"/>
  <c r="J31" i="32"/>
  <c r="K31" i="32" s="1"/>
  <c r="L31" i="32" s="1"/>
  <c r="M31" i="32" s="1"/>
  <c r="N31" i="32" s="1"/>
  <c r="O31" i="32" s="1"/>
  <c r="P31" i="32" s="1"/>
  <c r="Q31" i="32" s="1"/>
  <c r="AI31" i="32" s="1"/>
  <c r="J30" i="32"/>
  <c r="K30" i="32" s="1"/>
  <c r="L30" i="32" s="1"/>
  <c r="M30" i="32" s="1"/>
  <c r="N30" i="32" s="1"/>
  <c r="O30" i="32" s="1"/>
  <c r="P30" i="32" s="1"/>
  <c r="Q30" i="32" s="1"/>
  <c r="AI30" i="32" s="1"/>
  <c r="J29" i="32"/>
  <c r="K29" i="32" s="1"/>
  <c r="J28" i="32"/>
  <c r="K28" i="32" s="1"/>
  <c r="L28" i="32" s="1"/>
  <c r="M28" i="32" s="1"/>
  <c r="N28" i="32" s="1"/>
  <c r="O28" i="32" s="1"/>
  <c r="P28" i="32" s="1"/>
  <c r="Q28" i="32" s="1"/>
  <c r="AI28" i="32" s="1"/>
  <c r="J27" i="32"/>
  <c r="K27" i="32" s="1"/>
  <c r="L27" i="32" s="1"/>
  <c r="M27" i="32" s="1"/>
  <c r="N27" i="32" s="1"/>
  <c r="O27" i="32" s="1"/>
  <c r="P27" i="32" s="1"/>
  <c r="Q27" i="32" s="1"/>
  <c r="AI27" i="32" s="1"/>
  <c r="J26" i="32"/>
  <c r="K26" i="32" s="1"/>
  <c r="L26" i="32" s="1"/>
  <c r="M26" i="32" s="1"/>
  <c r="N26" i="32" s="1"/>
  <c r="O26" i="32" s="1"/>
  <c r="P26" i="32" s="1"/>
  <c r="Q26" i="32" s="1"/>
  <c r="AI26" i="32" s="1"/>
  <c r="J25" i="32"/>
  <c r="K25" i="32" s="1"/>
  <c r="J24" i="32"/>
  <c r="K24" i="32" s="1"/>
  <c r="J23" i="32"/>
  <c r="K23" i="32" s="1"/>
  <c r="L23" i="32" s="1"/>
  <c r="M23" i="32" s="1"/>
  <c r="N23" i="32" s="1"/>
  <c r="O23" i="32" s="1"/>
  <c r="P23" i="32" s="1"/>
  <c r="Q23" i="32" s="1"/>
  <c r="AI23" i="32" s="1"/>
  <c r="J22" i="32"/>
  <c r="J21" i="32"/>
  <c r="AB21" i="32" s="1"/>
  <c r="J20" i="32"/>
  <c r="J19" i="32"/>
  <c r="J18" i="32"/>
  <c r="J17" i="32"/>
  <c r="AB17" i="32" s="1"/>
  <c r="J16" i="32"/>
  <c r="J15" i="32"/>
  <c r="AB15" i="32" s="1"/>
  <c r="J14" i="32"/>
  <c r="K14" i="32" s="1"/>
  <c r="J13" i="32"/>
  <c r="AB13" i="32" s="1"/>
  <c r="J12" i="32"/>
  <c r="J11" i="32"/>
  <c r="J10" i="32"/>
  <c r="J9" i="32"/>
  <c r="AB9" i="32" s="1"/>
  <c r="J8" i="32"/>
  <c r="K7" i="32"/>
  <c r="J7" i="32"/>
  <c r="AB7" i="32" s="1"/>
  <c r="AA8" i="31"/>
  <c r="AA9" i="31"/>
  <c r="AA10" i="31"/>
  <c r="AA11" i="31"/>
  <c r="AA12" i="31"/>
  <c r="AA13" i="31"/>
  <c r="AA14" i="31"/>
  <c r="AA15" i="31"/>
  <c r="AA16" i="31"/>
  <c r="AA17" i="31"/>
  <c r="AA18" i="31"/>
  <c r="AA19" i="31"/>
  <c r="AA20" i="31"/>
  <c r="AA21" i="31"/>
  <c r="AA22" i="31"/>
  <c r="AA23" i="31"/>
  <c r="AA24" i="31"/>
  <c r="AA25" i="31"/>
  <c r="AA26" i="31"/>
  <c r="AA27" i="31"/>
  <c r="AA28" i="31"/>
  <c r="AC28" i="31"/>
  <c r="AA29" i="31"/>
  <c r="AF29" i="31"/>
  <c r="AA30" i="31"/>
  <c r="AA31" i="31"/>
  <c r="AA32" i="31"/>
  <c r="AA33" i="31"/>
  <c r="AA34" i="31"/>
  <c r="AA35" i="31"/>
  <c r="AA36" i="31"/>
  <c r="AA37" i="31"/>
  <c r="AC37" i="31"/>
  <c r="AA7" i="31"/>
  <c r="J37" i="31"/>
  <c r="K37" i="31" s="1"/>
  <c r="L37" i="31" s="1"/>
  <c r="M37" i="31" s="1"/>
  <c r="N37" i="31" s="1"/>
  <c r="O37" i="31" s="1"/>
  <c r="J36" i="31"/>
  <c r="K36" i="31" s="1"/>
  <c r="L36" i="31" s="1"/>
  <c r="J35" i="31"/>
  <c r="K35" i="31" s="1"/>
  <c r="J34" i="31"/>
  <c r="K34" i="31" s="1"/>
  <c r="J33" i="31"/>
  <c r="K33" i="31" s="1"/>
  <c r="L33" i="31" s="1"/>
  <c r="M33" i="31" s="1"/>
  <c r="N33" i="31" s="1"/>
  <c r="O33" i="31" s="1"/>
  <c r="P33" i="31" s="1"/>
  <c r="Q33" i="31" s="1"/>
  <c r="AI33" i="31" s="1"/>
  <c r="J32" i="31"/>
  <c r="K32" i="31" s="1"/>
  <c r="L32" i="31" s="1"/>
  <c r="M32" i="31" s="1"/>
  <c r="AE32" i="31" s="1"/>
  <c r="J31" i="31"/>
  <c r="K31" i="31" s="1"/>
  <c r="J30" i="31"/>
  <c r="J29" i="31"/>
  <c r="K29" i="31" s="1"/>
  <c r="L29" i="31" s="1"/>
  <c r="M29" i="31" s="1"/>
  <c r="N29" i="31" s="1"/>
  <c r="O29" i="31" s="1"/>
  <c r="P29" i="31" s="1"/>
  <c r="Q29" i="31" s="1"/>
  <c r="AI29" i="31" s="1"/>
  <c r="J28" i="31"/>
  <c r="K28" i="31" s="1"/>
  <c r="L28" i="31" s="1"/>
  <c r="M28" i="31" s="1"/>
  <c r="AE28" i="31" s="1"/>
  <c r="J27" i="31"/>
  <c r="J26" i="31"/>
  <c r="K26" i="31" s="1"/>
  <c r="L26" i="31" s="1"/>
  <c r="M26" i="31" s="1"/>
  <c r="AE26" i="31" s="1"/>
  <c r="J25" i="31"/>
  <c r="K24" i="31"/>
  <c r="L24" i="31" s="1"/>
  <c r="M24" i="31" s="1"/>
  <c r="N24" i="31" s="1"/>
  <c r="J24" i="31"/>
  <c r="AB24" i="31" s="1"/>
  <c r="J23" i="31"/>
  <c r="J22" i="31"/>
  <c r="J21" i="31"/>
  <c r="J20" i="31"/>
  <c r="AB20" i="31" s="1"/>
  <c r="J19" i="31"/>
  <c r="J18" i="31"/>
  <c r="AB18" i="31" s="1"/>
  <c r="J17" i="31"/>
  <c r="J16" i="31"/>
  <c r="J15" i="31"/>
  <c r="J14" i="31"/>
  <c r="J13" i="31"/>
  <c r="J12" i="31"/>
  <c r="AB12" i="31" s="1"/>
  <c r="J11" i="31"/>
  <c r="K10" i="31"/>
  <c r="J10" i="31"/>
  <c r="AB10" i="31" s="1"/>
  <c r="J9" i="31"/>
  <c r="J8" i="31"/>
  <c r="AB8" i="31" s="1"/>
  <c r="J7" i="31"/>
  <c r="AA8" i="30"/>
  <c r="AA9" i="30"/>
  <c r="AA10" i="30"/>
  <c r="AB10" i="30"/>
  <c r="AC10" i="30"/>
  <c r="AD10" i="30"/>
  <c r="AE10" i="30"/>
  <c r="AF10" i="30"/>
  <c r="AG10" i="30"/>
  <c r="AH10" i="30"/>
  <c r="AI10" i="30"/>
  <c r="AA11" i="30"/>
  <c r="AA12" i="30"/>
  <c r="AA13" i="30"/>
  <c r="AA14" i="30"/>
  <c r="AA15" i="30"/>
  <c r="AA16" i="30"/>
  <c r="AA17" i="30"/>
  <c r="AA18" i="30"/>
  <c r="AA19" i="30"/>
  <c r="AA20" i="30"/>
  <c r="AA21" i="30"/>
  <c r="AA22" i="30"/>
  <c r="AA23" i="30"/>
  <c r="AA24" i="30"/>
  <c r="AA25" i="30"/>
  <c r="AA26" i="30"/>
  <c r="AA27" i="30"/>
  <c r="AA28" i="30"/>
  <c r="AA29" i="30"/>
  <c r="AA30" i="30"/>
  <c r="AA31" i="30"/>
  <c r="AA32" i="30"/>
  <c r="AA33" i="30"/>
  <c r="AA34" i="30"/>
  <c r="AA35" i="30"/>
  <c r="AA36" i="30"/>
  <c r="AA37" i="30"/>
  <c r="AA38" i="30"/>
  <c r="AA39" i="30"/>
  <c r="AA40" i="30"/>
  <c r="AA41" i="30"/>
  <c r="AA42" i="30"/>
  <c r="AA43" i="30"/>
  <c r="AA44" i="30"/>
  <c r="AA45" i="30"/>
  <c r="AA46" i="30"/>
  <c r="AA47" i="30"/>
  <c r="AA48" i="30"/>
  <c r="AE48" i="30"/>
  <c r="AI48" i="30"/>
  <c r="AA49" i="30"/>
  <c r="AA50" i="30"/>
  <c r="AA51" i="30"/>
  <c r="AA7" i="30"/>
  <c r="J51" i="30"/>
  <c r="K51" i="30" s="1"/>
  <c r="L51" i="30" s="1"/>
  <c r="J50" i="30"/>
  <c r="K50" i="30" s="1"/>
  <c r="J49" i="30"/>
  <c r="K49" i="30" s="1"/>
  <c r="L49" i="30" s="1"/>
  <c r="M49" i="30" s="1"/>
  <c r="N49" i="30" s="1"/>
  <c r="O49" i="30" s="1"/>
  <c r="P49" i="30" s="1"/>
  <c r="Q49" i="30" s="1"/>
  <c r="AI49" i="30" s="1"/>
  <c r="J48" i="30"/>
  <c r="K48" i="30" s="1"/>
  <c r="L48" i="30" s="1"/>
  <c r="M48" i="30" s="1"/>
  <c r="N48" i="30" s="1"/>
  <c r="O48" i="30" s="1"/>
  <c r="P48" i="30" s="1"/>
  <c r="Q48" i="30" s="1"/>
  <c r="J47" i="30"/>
  <c r="J46" i="30"/>
  <c r="J45" i="30"/>
  <c r="K45" i="30" s="1"/>
  <c r="L45" i="30" s="1"/>
  <c r="M45" i="30" s="1"/>
  <c r="N45" i="30" s="1"/>
  <c r="O45" i="30" s="1"/>
  <c r="P45" i="30" s="1"/>
  <c r="Q45" i="30" s="1"/>
  <c r="AI45" i="30" s="1"/>
  <c r="J44" i="30"/>
  <c r="K44" i="30" s="1"/>
  <c r="L44" i="30" s="1"/>
  <c r="M44" i="30" s="1"/>
  <c r="N44" i="30" s="1"/>
  <c r="O44" i="30" s="1"/>
  <c r="P44" i="30" s="1"/>
  <c r="Q44" i="30" s="1"/>
  <c r="AI44" i="30" s="1"/>
  <c r="J43" i="30"/>
  <c r="K43" i="30" s="1"/>
  <c r="L43" i="30" s="1"/>
  <c r="J42" i="30"/>
  <c r="K42" i="30" s="1"/>
  <c r="J41" i="30"/>
  <c r="K41" i="30" s="1"/>
  <c r="L41" i="30" s="1"/>
  <c r="M41" i="30" s="1"/>
  <c r="N41" i="30" s="1"/>
  <c r="O41" i="30" s="1"/>
  <c r="P41" i="30" s="1"/>
  <c r="Q41" i="30" s="1"/>
  <c r="AI41" i="30" s="1"/>
  <c r="J40" i="30"/>
  <c r="K40" i="30" s="1"/>
  <c r="L40" i="30" s="1"/>
  <c r="M40" i="30" s="1"/>
  <c r="N40" i="30" s="1"/>
  <c r="O40" i="30" s="1"/>
  <c r="P40" i="30" s="1"/>
  <c r="Q40" i="30" s="1"/>
  <c r="AI40" i="30" s="1"/>
  <c r="J39" i="30"/>
  <c r="K39" i="30" s="1"/>
  <c r="L39" i="30" s="1"/>
  <c r="M39" i="30" s="1"/>
  <c r="N39" i="30" s="1"/>
  <c r="J38" i="30"/>
  <c r="J37" i="30"/>
  <c r="K37" i="30" s="1"/>
  <c r="L37" i="30" s="1"/>
  <c r="M37" i="30" s="1"/>
  <c r="N37" i="30" s="1"/>
  <c r="O37" i="30" s="1"/>
  <c r="P37" i="30" s="1"/>
  <c r="Q37" i="30" s="1"/>
  <c r="AI37" i="30" s="1"/>
  <c r="J36" i="30"/>
  <c r="K36" i="30" s="1"/>
  <c r="L36" i="30" s="1"/>
  <c r="M36" i="30" s="1"/>
  <c r="N36" i="30" s="1"/>
  <c r="O36" i="30" s="1"/>
  <c r="P36" i="30" s="1"/>
  <c r="Q36" i="30" s="1"/>
  <c r="AI36" i="30" s="1"/>
  <c r="J35" i="30"/>
  <c r="K35" i="30" s="1"/>
  <c r="L35" i="30" s="1"/>
  <c r="J34" i="30"/>
  <c r="J33" i="30"/>
  <c r="K33" i="30" s="1"/>
  <c r="L33" i="30" s="1"/>
  <c r="M33" i="30" s="1"/>
  <c r="N33" i="30" s="1"/>
  <c r="O33" i="30" s="1"/>
  <c r="P33" i="30" s="1"/>
  <c r="Q33" i="30" s="1"/>
  <c r="AI33" i="30" s="1"/>
  <c r="J32" i="30"/>
  <c r="K32" i="30" s="1"/>
  <c r="L32" i="30" s="1"/>
  <c r="M32" i="30" s="1"/>
  <c r="N32" i="30" s="1"/>
  <c r="O32" i="30" s="1"/>
  <c r="P32" i="30" s="1"/>
  <c r="Q32" i="30" s="1"/>
  <c r="AI32" i="30" s="1"/>
  <c r="J31" i="30"/>
  <c r="K31" i="30" s="1"/>
  <c r="L31" i="30" s="1"/>
  <c r="M31" i="30" s="1"/>
  <c r="J30" i="30"/>
  <c r="J29" i="30"/>
  <c r="K29" i="30" s="1"/>
  <c r="L29" i="30" s="1"/>
  <c r="M29" i="30" s="1"/>
  <c r="N29" i="30" s="1"/>
  <c r="O29" i="30" s="1"/>
  <c r="P29" i="30" s="1"/>
  <c r="Q29" i="30" s="1"/>
  <c r="AI29" i="30" s="1"/>
  <c r="J28" i="30"/>
  <c r="K28" i="30" s="1"/>
  <c r="L28" i="30" s="1"/>
  <c r="M28" i="30" s="1"/>
  <c r="N28" i="30" s="1"/>
  <c r="O28" i="30" s="1"/>
  <c r="P28" i="30" s="1"/>
  <c r="Q28" i="30" s="1"/>
  <c r="AI28" i="30" s="1"/>
  <c r="J27" i="30"/>
  <c r="K27" i="30" s="1"/>
  <c r="J26" i="30"/>
  <c r="J25" i="30"/>
  <c r="K25" i="30" s="1"/>
  <c r="L25" i="30" s="1"/>
  <c r="M25" i="30" s="1"/>
  <c r="N25" i="30" s="1"/>
  <c r="O25" i="30" s="1"/>
  <c r="P25" i="30" s="1"/>
  <c r="Q25" i="30" s="1"/>
  <c r="AI25" i="30" s="1"/>
  <c r="J24" i="30"/>
  <c r="K24" i="30" s="1"/>
  <c r="L24" i="30" s="1"/>
  <c r="M24" i="30" s="1"/>
  <c r="N24" i="30" s="1"/>
  <c r="O24" i="30" s="1"/>
  <c r="P24" i="30" s="1"/>
  <c r="Q24" i="30" s="1"/>
  <c r="AI24" i="30" s="1"/>
  <c r="J23" i="30"/>
  <c r="K23" i="30" s="1"/>
  <c r="L23" i="30" s="1"/>
  <c r="M23" i="30" s="1"/>
  <c r="N23" i="30" s="1"/>
  <c r="O23" i="30" s="1"/>
  <c r="P23" i="30" s="1"/>
  <c r="Q23" i="30" s="1"/>
  <c r="AI23" i="30" s="1"/>
  <c r="J22" i="30"/>
  <c r="J21" i="30"/>
  <c r="K21" i="30" s="1"/>
  <c r="L21" i="30" s="1"/>
  <c r="M21" i="30" s="1"/>
  <c r="N21" i="30" s="1"/>
  <c r="O21" i="30" s="1"/>
  <c r="P21" i="30" s="1"/>
  <c r="Q21" i="30" s="1"/>
  <c r="AI21" i="30" s="1"/>
  <c r="J20" i="30"/>
  <c r="K20" i="30" s="1"/>
  <c r="L20" i="30" s="1"/>
  <c r="M20" i="30" s="1"/>
  <c r="N20" i="30" s="1"/>
  <c r="O20" i="30" s="1"/>
  <c r="P20" i="30" s="1"/>
  <c r="Q20" i="30" s="1"/>
  <c r="AI20" i="30" s="1"/>
  <c r="J19" i="30"/>
  <c r="K19" i="30" s="1"/>
  <c r="J18" i="30"/>
  <c r="J17" i="30"/>
  <c r="K17" i="30" s="1"/>
  <c r="L17" i="30" s="1"/>
  <c r="M17" i="30" s="1"/>
  <c r="N17" i="30" s="1"/>
  <c r="O17" i="30" s="1"/>
  <c r="P17" i="30" s="1"/>
  <c r="Q17" i="30" s="1"/>
  <c r="AI17" i="30" s="1"/>
  <c r="J16" i="30"/>
  <c r="K16" i="30" s="1"/>
  <c r="L16" i="30" s="1"/>
  <c r="M16" i="30" s="1"/>
  <c r="N16" i="30" s="1"/>
  <c r="O16" i="30" s="1"/>
  <c r="P16" i="30" s="1"/>
  <c r="Q16" i="30" s="1"/>
  <c r="AI16" i="30" s="1"/>
  <c r="J15" i="30"/>
  <c r="K15" i="30" s="1"/>
  <c r="L15" i="30" s="1"/>
  <c r="M15" i="30" s="1"/>
  <c r="J14" i="30"/>
  <c r="J13" i="30"/>
  <c r="K13" i="30" s="1"/>
  <c r="L13" i="30" s="1"/>
  <c r="M13" i="30" s="1"/>
  <c r="N13" i="30" s="1"/>
  <c r="O13" i="30" s="1"/>
  <c r="P13" i="30" s="1"/>
  <c r="Q13" i="30" s="1"/>
  <c r="AI13" i="30" s="1"/>
  <c r="J12" i="30"/>
  <c r="K12" i="30" s="1"/>
  <c r="L12" i="30" s="1"/>
  <c r="M12" i="30" s="1"/>
  <c r="N12" i="30" s="1"/>
  <c r="O12" i="30" s="1"/>
  <c r="P12" i="30" s="1"/>
  <c r="Q12" i="30" s="1"/>
  <c r="AI12" i="30" s="1"/>
  <c r="J11" i="30"/>
  <c r="K11" i="30" s="1"/>
  <c r="K10" i="30"/>
  <c r="L10" i="30" s="1"/>
  <c r="M10" i="30" s="1"/>
  <c r="N10" i="30" s="1"/>
  <c r="O10" i="30" s="1"/>
  <c r="P10" i="30" s="1"/>
  <c r="Q10" i="30" s="1"/>
  <c r="J10" i="30"/>
  <c r="J9" i="30"/>
  <c r="K9" i="30" s="1"/>
  <c r="J8" i="30"/>
  <c r="J7" i="30"/>
  <c r="K7" i="30" s="1"/>
  <c r="AA8" i="29"/>
  <c r="AA9" i="29"/>
  <c r="AA10" i="29"/>
  <c r="AA11" i="29"/>
  <c r="AA12" i="29"/>
  <c r="AA13" i="29"/>
  <c r="AA14" i="29"/>
  <c r="AA15" i="29"/>
  <c r="AA16" i="29"/>
  <c r="AA17" i="29"/>
  <c r="AA18" i="29"/>
  <c r="AA19" i="29"/>
  <c r="AA20" i="29"/>
  <c r="AA21" i="29"/>
  <c r="AA22" i="29"/>
  <c r="AB22" i="29"/>
  <c r="AA23" i="29"/>
  <c r="AA24" i="29"/>
  <c r="AA25" i="29"/>
  <c r="AA26" i="29"/>
  <c r="AA27" i="29"/>
  <c r="AA28" i="29"/>
  <c r="AA29" i="29"/>
  <c r="AA30" i="29"/>
  <c r="AA31" i="29"/>
  <c r="AA32" i="29"/>
  <c r="AA33" i="29"/>
  <c r="AA34" i="29"/>
  <c r="AA35" i="29"/>
  <c r="AA36" i="29"/>
  <c r="AA37" i="29"/>
  <c r="AA38" i="29"/>
  <c r="AA39" i="29"/>
  <c r="AA40" i="29"/>
  <c r="AA41" i="29"/>
  <c r="AA42" i="29"/>
  <c r="AA43" i="29"/>
  <c r="AA44" i="29"/>
  <c r="AA45" i="29"/>
  <c r="AA46" i="29"/>
  <c r="AA47" i="29"/>
  <c r="AA48" i="29"/>
  <c r="AA49" i="29"/>
  <c r="AA50" i="29"/>
  <c r="AA51" i="29"/>
  <c r="AA52" i="29"/>
  <c r="AA53" i="29"/>
  <c r="AA54" i="29"/>
  <c r="AA55" i="29"/>
  <c r="AA56" i="29"/>
  <c r="AB56" i="29"/>
  <c r="AA57" i="29"/>
  <c r="AA58" i="29"/>
  <c r="AA59" i="29"/>
  <c r="AA60" i="29"/>
  <c r="AA61" i="29"/>
  <c r="AA62" i="29"/>
  <c r="AF62" i="29"/>
  <c r="AA63" i="29"/>
  <c r="AA7" i="29"/>
  <c r="J63" i="29"/>
  <c r="J62" i="29"/>
  <c r="K62" i="29" s="1"/>
  <c r="L62" i="29" s="1"/>
  <c r="M62" i="29" s="1"/>
  <c r="N62" i="29" s="1"/>
  <c r="O62" i="29" s="1"/>
  <c r="P62" i="29" s="1"/>
  <c r="Q62" i="29" s="1"/>
  <c r="AI62" i="29" s="1"/>
  <c r="J61" i="29"/>
  <c r="J60" i="29"/>
  <c r="K60" i="29" s="1"/>
  <c r="L60" i="29" s="1"/>
  <c r="M60" i="29" s="1"/>
  <c r="J59" i="29"/>
  <c r="K59" i="29" s="1"/>
  <c r="J58" i="29"/>
  <c r="K58" i="29" s="1"/>
  <c r="L58" i="29" s="1"/>
  <c r="M58" i="29" s="1"/>
  <c r="N58" i="29" s="1"/>
  <c r="O58" i="29" s="1"/>
  <c r="P58" i="29" s="1"/>
  <c r="Q58" i="29" s="1"/>
  <c r="AI58" i="29" s="1"/>
  <c r="J57" i="29"/>
  <c r="J56" i="29"/>
  <c r="K56" i="29" s="1"/>
  <c r="L56" i="29" s="1"/>
  <c r="M56" i="29" s="1"/>
  <c r="N56" i="29" s="1"/>
  <c r="O56" i="29" s="1"/>
  <c r="P56" i="29" s="1"/>
  <c r="Q56" i="29" s="1"/>
  <c r="AI56" i="29" s="1"/>
  <c r="J55" i="29"/>
  <c r="K55" i="29" s="1"/>
  <c r="L55" i="29" s="1"/>
  <c r="M55" i="29" s="1"/>
  <c r="N55" i="29" s="1"/>
  <c r="O55" i="29" s="1"/>
  <c r="P55" i="29" s="1"/>
  <c r="J54" i="29"/>
  <c r="K54" i="29" s="1"/>
  <c r="L54" i="29" s="1"/>
  <c r="M54" i="29" s="1"/>
  <c r="N54" i="29" s="1"/>
  <c r="O54" i="29" s="1"/>
  <c r="P54" i="29" s="1"/>
  <c r="Q54" i="29" s="1"/>
  <c r="AI54" i="29" s="1"/>
  <c r="J53" i="29"/>
  <c r="J52" i="29"/>
  <c r="K52" i="29" s="1"/>
  <c r="L52" i="29" s="1"/>
  <c r="J51" i="29"/>
  <c r="K51" i="29" s="1"/>
  <c r="L51" i="29" s="1"/>
  <c r="M51" i="29" s="1"/>
  <c r="J50" i="29"/>
  <c r="K50" i="29" s="1"/>
  <c r="L50" i="29" s="1"/>
  <c r="M50" i="29" s="1"/>
  <c r="N50" i="29" s="1"/>
  <c r="O50" i="29" s="1"/>
  <c r="P50" i="29" s="1"/>
  <c r="Q50" i="29" s="1"/>
  <c r="AI50" i="29" s="1"/>
  <c r="J49" i="29"/>
  <c r="J48" i="29"/>
  <c r="K48" i="29" s="1"/>
  <c r="L48" i="29" s="1"/>
  <c r="M48" i="29" s="1"/>
  <c r="N48" i="29" s="1"/>
  <c r="O48" i="29" s="1"/>
  <c r="P48" i="29" s="1"/>
  <c r="Q48" i="29" s="1"/>
  <c r="AI48" i="29" s="1"/>
  <c r="J47" i="29"/>
  <c r="K47" i="29" s="1"/>
  <c r="L47" i="29" s="1"/>
  <c r="M47" i="29" s="1"/>
  <c r="N47" i="29" s="1"/>
  <c r="O47" i="29" s="1"/>
  <c r="J46" i="29"/>
  <c r="K46" i="29" s="1"/>
  <c r="L46" i="29" s="1"/>
  <c r="M46" i="29" s="1"/>
  <c r="N46" i="29" s="1"/>
  <c r="O46" i="29" s="1"/>
  <c r="P46" i="29" s="1"/>
  <c r="Q46" i="29" s="1"/>
  <c r="AI46" i="29" s="1"/>
  <c r="J45" i="29"/>
  <c r="J44" i="29"/>
  <c r="J43" i="29"/>
  <c r="K43" i="29" s="1"/>
  <c r="L43" i="29" s="1"/>
  <c r="J42" i="29"/>
  <c r="K42" i="29" s="1"/>
  <c r="L42" i="29" s="1"/>
  <c r="M42" i="29" s="1"/>
  <c r="N42" i="29" s="1"/>
  <c r="O42" i="29" s="1"/>
  <c r="P42" i="29" s="1"/>
  <c r="Q42" i="29" s="1"/>
  <c r="AI42" i="29" s="1"/>
  <c r="J41" i="29"/>
  <c r="J40" i="29"/>
  <c r="K40" i="29" s="1"/>
  <c r="L40" i="29" s="1"/>
  <c r="M40" i="29" s="1"/>
  <c r="N40" i="29" s="1"/>
  <c r="O40" i="29" s="1"/>
  <c r="P40" i="29" s="1"/>
  <c r="Q40" i="29" s="1"/>
  <c r="AI40" i="29" s="1"/>
  <c r="J39" i="29"/>
  <c r="K39" i="29" s="1"/>
  <c r="L39" i="29" s="1"/>
  <c r="M39" i="29" s="1"/>
  <c r="N39" i="29" s="1"/>
  <c r="J38" i="29"/>
  <c r="K38" i="29" s="1"/>
  <c r="L38" i="29" s="1"/>
  <c r="M38" i="29" s="1"/>
  <c r="N38" i="29" s="1"/>
  <c r="O38" i="29" s="1"/>
  <c r="P38" i="29" s="1"/>
  <c r="Q38" i="29" s="1"/>
  <c r="AI38" i="29" s="1"/>
  <c r="J37" i="29"/>
  <c r="J36" i="29"/>
  <c r="J35" i="29"/>
  <c r="K35" i="29" s="1"/>
  <c r="J34" i="29"/>
  <c r="J33" i="29"/>
  <c r="J32" i="29"/>
  <c r="J31" i="29"/>
  <c r="K31" i="29" s="1"/>
  <c r="J30" i="29"/>
  <c r="K30" i="29" s="1"/>
  <c r="L30" i="29" s="1"/>
  <c r="J29" i="29"/>
  <c r="J28" i="29"/>
  <c r="J27" i="29"/>
  <c r="J26" i="29"/>
  <c r="J25" i="29"/>
  <c r="J24" i="29"/>
  <c r="J23" i="29"/>
  <c r="K23" i="29" s="1"/>
  <c r="J22" i="29"/>
  <c r="K22" i="29" s="1"/>
  <c r="L22" i="29" s="1"/>
  <c r="J21" i="29"/>
  <c r="J20" i="29"/>
  <c r="AB20" i="29" s="1"/>
  <c r="J19" i="29"/>
  <c r="K19" i="29" s="1"/>
  <c r="J18" i="29"/>
  <c r="AB18" i="29" s="1"/>
  <c r="J17" i="29"/>
  <c r="AB17" i="29" s="1"/>
  <c r="J16" i="29"/>
  <c r="K16" i="29" s="1"/>
  <c r="K15" i="29"/>
  <c r="J15" i="29"/>
  <c r="AB15" i="29" s="1"/>
  <c r="J14" i="29"/>
  <c r="AB14" i="29" s="1"/>
  <c r="K13" i="29"/>
  <c r="J13" i="29"/>
  <c r="AB13" i="29" s="1"/>
  <c r="J12" i="29"/>
  <c r="AB12" i="29" s="1"/>
  <c r="J11" i="29"/>
  <c r="J10" i="29"/>
  <c r="AB10" i="29" s="1"/>
  <c r="K9" i="29"/>
  <c r="J9" i="29"/>
  <c r="AB9" i="29" s="1"/>
  <c r="J8" i="29"/>
  <c r="K8" i="29" s="1"/>
  <c r="K7" i="29"/>
  <c r="J7" i="29"/>
  <c r="AB7" i="29" s="1"/>
  <c r="AA8" i="28"/>
  <c r="AA9" i="28"/>
  <c r="AD9" i="28"/>
  <c r="AA10" i="28"/>
  <c r="AA11" i="28"/>
  <c r="AA12" i="28"/>
  <c r="AA13" i="28"/>
  <c r="AA14" i="28"/>
  <c r="AA15" i="28"/>
  <c r="AA16" i="28"/>
  <c r="AA17" i="28"/>
  <c r="AG17" i="28"/>
  <c r="AA18" i="28"/>
  <c r="AA19" i="28"/>
  <c r="AA7" i="28"/>
  <c r="J19" i="28"/>
  <c r="K19" i="28" s="1"/>
  <c r="J18" i="28"/>
  <c r="K18" i="28" s="1"/>
  <c r="L18" i="28" s="1"/>
  <c r="J17" i="28"/>
  <c r="K17" i="28" s="1"/>
  <c r="L17" i="28" s="1"/>
  <c r="M17" i="28" s="1"/>
  <c r="N17" i="28" s="1"/>
  <c r="O17" i="28" s="1"/>
  <c r="P17" i="28" s="1"/>
  <c r="Q17" i="28" s="1"/>
  <c r="AI17" i="28" s="1"/>
  <c r="J16" i="28"/>
  <c r="J15" i="28"/>
  <c r="K15" i="28" s="1"/>
  <c r="L15" i="28" s="1"/>
  <c r="M15" i="28" s="1"/>
  <c r="N15" i="28" s="1"/>
  <c r="O15" i="28" s="1"/>
  <c r="P15" i="28" s="1"/>
  <c r="Q15" i="28" s="1"/>
  <c r="AI15" i="28" s="1"/>
  <c r="J14" i="28"/>
  <c r="J13" i="28"/>
  <c r="K13" i="28" s="1"/>
  <c r="L13" i="28" s="1"/>
  <c r="M13" i="28" s="1"/>
  <c r="N13" i="28" s="1"/>
  <c r="O13" i="28" s="1"/>
  <c r="P13" i="28" s="1"/>
  <c r="Q13" i="28" s="1"/>
  <c r="AI13" i="28" s="1"/>
  <c r="J12" i="28"/>
  <c r="J11" i="28"/>
  <c r="J10" i="28"/>
  <c r="K10" i="28" s="1"/>
  <c r="J9" i="28"/>
  <c r="K9" i="28" s="1"/>
  <c r="L9" i="28" s="1"/>
  <c r="M9" i="28" s="1"/>
  <c r="N9" i="28" s="1"/>
  <c r="O9" i="28" s="1"/>
  <c r="P9" i="28" s="1"/>
  <c r="Q9" i="28" s="1"/>
  <c r="AI9" i="28" s="1"/>
  <c r="J8" i="28"/>
  <c r="J7" i="28"/>
  <c r="K7" i="28" s="1"/>
  <c r="L7" i="28" s="1"/>
  <c r="M7" i="28" s="1"/>
  <c r="AA8" i="27"/>
  <c r="AA9" i="27"/>
  <c r="AA10" i="27"/>
  <c r="AA11" i="27"/>
  <c r="AA12" i="27"/>
  <c r="AA13" i="27"/>
  <c r="AA14" i="27"/>
  <c r="AA15" i="27"/>
  <c r="AA16" i="27"/>
  <c r="AA17" i="27"/>
  <c r="AA18" i="27"/>
  <c r="AB18" i="27"/>
  <c r="AC18" i="27"/>
  <c r="AD18" i="27"/>
  <c r="AE18" i="27"/>
  <c r="AF18" i="27"/>
  <c r="AG18" i="27"/>
  <c r="AH18" i="27"/>
  <c r="AI18" i="27"/>
  <c r="AA19" i="27"/>
  <c r="AB19" i="27"/>
  <c r="AC19" i="27"/>
  <c r="AD19" i="27"/>
  <c r="AE19" i="27"/>
  <c r="AF19" i="27"/>
  <c r="AG19" i="27"/>
  <c r="AH19" i="27"/>
  <c r="AI19" i="27"/>
  <c r="AA20" i="27"/>
  <c r="AA21" i="27"/>
  <c r="AA22" i="27"/>
  <c r="AA23" i="27"/>
  <c r="AA24" i="27"/>
  <c r="AA25" i="27"/>
  <c r="AA26" i="27"/>
  <c r="AA27" i="27"/>
  <c r="AB27" i="27"/>
  <c r="AA28" i="27"/>
  <c r="AA29" i="27"/>
  <c r="AA30" i="27"/>
  <c r="AA31" i="27"/>
  <c r="AA32" i="27"/>
  <c r="AA33" i="27"/>
  <c r="AA34" i="27"/>
  <c r="AA35" i="27"/>
  <c r="AA36" i="27"/>
  <c r="AA37" i="27"/>
  <c r="AB37" i="27"/>
  <c r="AA38" i="27"/>
  <c r="AA39" i="27"/>
  <c r="AB39" i="27"/>
  <c r="AC39" i="27"/>
  <c r="AD39" i="27"/>
  <c r="AE39" i="27"/>
  <c r="AF39" i="27"/>
  <c r="AG39" i="27"/>
  <c r="AH39" i="27"/>
  <c r="AI39" i="27"/>
  <c r="AA40" i="27"/>
  <c r="AA41" i="27"/>
  <c r="AA42" i="27"/>
  <c r="AC42" i="27"/>
  <c r="AA43" i="27"/>
  <c r="AA44" i="27"/>
  <c r="AA45" i="27"/>
  <c r="AA46" i="27"/>
  <c r="AA47" i="27"/>
  <c r="AA7" i="27"/>
  <c r="J47" i="27"/>
  <c r="J46" i="27"/>
  <c r="K46" i="27" s="1"/>
  <c r="J45" i="27"/>
  <c r="K45" i="27" s="1"/>
  <c r="L45" i="27" s="1"/>
  <c r="M45" i="27" s="1"/>
  <c r="N45" i="27" s="1"/>
  <c r="O45" i="27" s="1"/>
  <c r="P45" i="27" s="1"/>
  <c r="Q45" i="27" s="1"/>
  <c r="AI45" i="27" s="1"/>
  <c r="J44" i="27"/>
  <c r="K44" i="27" s="1"/>
  <c r="L44" i="27" s="1"/>
  <c r="M44" i="27" s="1"/>
  <c r="J43" i="27"/>
  <c r="K43" i="27" s="1"/>
  <c r="J42" i="27"/>
  <c r="K42" i="27" s="1"/>
  <c r="L42" i="27" s="1"/>
  <c r="M42" i="27" s="1"/>
  <c r="N42" i="27" s="1"/>
  <c r="O42" i="27" s="1"/>
  <c r="P42" i="27" s="1"/>
  <c r="Q42" i="27" s="1"/>
  <c r="AI42" i="27" s="1"/>
  <c r="J41" i="27"/>
  <c r="K41" i="27" s="1"/>
  <c r="L41" i="27" s="1"/>
  <c r="M41" i="27" s="1"/>
  <c r="J40" i="27"/>
  <c r="J38" i="27"/>
  <c r="AB38" i="27" s="1"/>
  <c r="J37" i="27"/>
  <c r="K37" i="27" s="1"/>
  <c r="L37" i="27" s="1"/>
  <c r="M37" i="27" s="1"/>
  <c r="N37" i="27" s="1"/>
  <c r="O37" i="27" s="1"/>
  <c r="P37" i="27" s="1"/>
  <c r="Q37" i="27" s="1"/>
  <c r="AI37" i="27" s="1"/>
  <c r="K36" i="27"/>
  <c r="J36" i="27"/>
  <c r="AB36" i="27" s="1"/>
  <c r="J35" i="27"/>
  <c r="K35" i="27" s="1"/>
  <c r="L35" i="27" s="1"/>
  <c r="M35" i="27" s="1"/>
  <c r="N35" i="27" s="1"/>
  <c r="O35" i="27" s="1"/>
  <c r="P35" i="27" s="1"/>
  <c r="Q35" i="27" s="1"/>
  <c r="AI35" i="27" s="1"/>
  <c r="J34" i="27"/>
  <c r="J33" i="27"/>
  <c r="K33" i="27" s="1"/>
  <c r="J32" i="27"/>
  <c r="AB32" i="27" s="1"/>
  <c r="J31" i="27"/>
  <c r="J30" i="27"/>
  <c r="AB30" i="27" s="1"/>
  <c r="J29" i="27"/>
  <c r="J28" i="27"/>
  <c r="AB28" i="27" s="1"/>
  <c r="J27" i="27"/>
  <c r="K27" i="27" s="1"/>
  <c r="J26" i="27"/>
  <c r="J25" i="27"/>
  <c r="K24" i="27"/>
  <c r="J24" i="27"/>
  <c r="AB24" i="27" s="1"/>
  <c r="J23" i="27"/>
  <c r="J22" i="27"/>
  <c r="AB22" i="27" s="1"/>
  <c r="J21" i="27"/>
  <c r="J20" i="27"/>
  <c r="K20" i="27" s="1"/>
  <c r="J17" i="27"/>
  <c r="J16" i="27"/>
  <c r="J15" i="27"/>
  <c r="J14" i="27"/>
  <c r="J13" i="27"/>
  <c r="J12" i="27"/>
  <c r="J11" i="27"/>
  <c r="K11" i="27" s="1"/>
  <c r="L11" i="27" s="1"/>
  <c r="J10" i="27"/>
  <c r="AB10" i="27" s="1"/>
  <c r="J9" i="27"/>
  <c r="K8" i="27"/>
  <c r="J8" i="27"/>
  <c r="AB8" i="27" s="1"/>
  <c r="J7" i="27"/>
  <c r="K7" i="27" s="1"/>
  <c r="AA8" i="26"/>
  <c r="AA9" i="26"/>
  <c r="AA10" i="26"/>
  <c r="AA11" i="26"/>
  <c r="AA12" i="26"/>
  <c r="AA13" i="26"/>
  <c r="AA14" i="26"/>
  <c r="AA15" i="26"/>
  <c r="AA16" i="26"/>
  <c r="AA17" i="26"/>
  <c r="AA18" i="26"/>
  <c r="AA19" i="26"/>
  <c r="AA20" i="26"/>
  <c r="AA21" i="26"/>
  <c r="AA22" i="26"/>
  <c r="AA23" i="26"/>
  <c r="AA24" i="26"/>
  <c r="AA25" i="26"/>
  <c r="AA26" i="26"/>
  <c r="AA27" i="26"/>
  <c r="AA28" i="26"/>
  <c r="AA29" i="26"/>
  <c r="AA30" i="26"/>
  <c r="AA31" i="26"/>
  <c r="AA32" i="26"/>
  <c r="AH32" i="26"/>
  <c r="AA33" i="26"/>
  <c r="AA34" i="26"/>
  <c r="AC34" i="26"/>
  <c r="AA35" i="26"/>
  <c r="AA7" i="26"/>
  <c r="J35" i="26"/>
  <c r="K35" i="26" s="1"/>
  <c r="L35" i="26" s="1"/>
  <c r="M35" i="26" s="1"/>
  <c r="N35" i="26" s="1"/>
  <c r="O35" i="26" s="1"/>
  <c r="P35" i="26" s="1"/>
  <c r="Q35" i="26" s="1"/>
  <c r="AI35" i="26" s="1"/>
  <c r="J34" i="26"/>
  <c r="K34" i="26" s="1"/>
  <c r="L34" i="26" s="1"/>
  <c r="M34" i="26" s="1"/>
  <c r="N34" i="26" s="1"/>
  <c r="O34" i="26" s="1"/>
  <c r="P34" i="26" s="1"/>
  <c r="Q34" i="26" s="1"/>
  <c r="AI34" i="26" s="1"/>
  <c r="J33" i="26"/>
  <c r="J32" i="26"/>
  <c r="K32" i="26" s="1"/>
  <c r="L32" i="26" s="1"/>
  <c r="M32" i="26" s="1"/>
  <c r="N32" i="26" s="1"/>
  <c r="O32" i="26" s="1"/>
  <c r="P32" i="26" s="1"/>
  <c r="Q32" i="26" s="1"/>
  <c r="AI32" i="26" s="1"/>
  <c r="J31" i="26"/>
  <c r="K31" i="26" s="1"/>
  <c r="L31" i="26" s="1"/>
  <c r="M31" i="26" s="1"/>
  <c r="N31" i="26" s="1"/>
  <c r="O31" i="26" s="1"/>
  <c r="P31" i="26" s="1"/>
  <c r="Q31" i="26" s="1"/>
  <c r="AI31" i="26" s="1"/>
  <c r="J30" i="26"/>
  <c r="K30" i="26" s="1"/>
  <c r="L30" i="26" s="1"/>
  <c r="M30" i="26" s="1"/>
  <c r="N30" i="26" s="1"/>
  <c r="O30" i="26" s="1"/>
  <c r="P30" i="26" s="1"/>
  <c r="Q30" i="26" s="1"/>
  <c r="AI30" i="26" s="1"/>
  <c r="J29" i="26"/>
  <c r="J28" i="26"/>
  <c r="K28" i="26" s="1"/>
  <c r="L28" i="26" s="1"/>
  <c r="J27" i="26"/>
  <c r="K27" i="26" s="1"/>
  <c r="L27" i="26" s="1"/>
  <c r="M27" i="26" s="1"/>
  <c r="N27" i="26" s="1"/>
  <c r="O27" i="26" s="1"/>
  <c r="P27" i="26" s="1"/>
  <c r="Q27" i="26" s="1"/>
  <c r="AI27" i="26" s="1"/>
  <c r="J26" i="26"/>
  <c r="K26" i="26" s="1"/>
  <c r="L26" i="26" s="1"/>
  <c r="M26" i="26" s="1"/>
  <c r="N26" i="26" s="1"/>
  <c r="O26" i="26" s="1"/>
  <c r="P26" i="26" s="1"/>
  <c r="Q26" i="26" s="1"/>
  <c r="AI26" i="26" s="1"/>
  <c r="J25" i="26"/>
  <c r="J24" i="26"/>
  <c r="K24" i="26" s="1"/>
  <c r="L24" i="26" s="1"/>
  <c r="M24" i="26" s="1"/>
  <c r="N24" i="26" s="1"/>
  <c r="O24" i="26" s="1"/>
  <c r="P24" i="26" s="1"/>
  <c r="Q24" i="26" s="1"/>
  <c r="AI24" i="26" s="1"/>
  <c r="J23" i="26"/>
  <c r="K23" i="26" s="1"/>
  <c r="L23" i="26" s="1"/>
  <c r="M23" i="26" s="1"/>
  <c r="N23" i="26" s="1"/>
  <c r="O23" i="26" s="1"/>
  <c r="P23" i="26" s="1"/>
  <c r="J22" i="26"/>
  <c r="K22" i="26" s="1"/>
  <c r="L22" i="26" s="1"/>
  <c r="J21" i="26"/>
  <c r="J20" i="26"/>
  <c r="J19" i="26"/>
  <c r="K19" i="26" s="1"/>
  <c r="L19" i="26" s="1"/>
  <c r="J18" i="26"/>
  <c r="K18" i="26" s="1"/>
  <c r="L18" i="26" s="1"/>
  <c r="M18" i="26" s="1"/>
  <c r="N18" i="26" s="1"/>
  <c r="O18" i="26" s="1"/>
  <c r="P18" i="26" s="1"/>
  <c r="J17" i="26"/>
  <c r="J16" i="26"/>
  <c r="K16" i="26" s="1"/>
  <c r="J15" i="26"/>
  <c r="K15" i="26" s="1"/>
  <c r="L15" i="26" s="1"/>
  <c r="M15" i="26" s="1"/>
  <c r="N15" i="26" s="1"/>
  <c r="O15" i="26" s="1"/>
  <c r="P15" i="26" s="1"/>
  <c r="Q15" i="26" s="1"/>
  <c r="AI15" i="26" s="1"/>
  <c r="J14" i="26"/>
  <c r="K14" i="26" s="1"/>
  <c r="L14" i="26" s="1"/>
  <c r="M14" i="26" s="1"/>
  <c r="N14" i="26" s="1"/>
  <c r="O14" i="26" s="1"/>
  <c r="P14" i="26" s="1"/>
  <c r="Q14" i="26" s="1"/>
  <c r="AI14" i="26" s="1"/>
  <c r="J13" i="26"/>
  <c r="J12" i="26"/>
  <c r="K12" i="26" s="1"/>
  <c r="J11" i="26"/>
  <c r="K11" i="26" s="1"/>
  <c r="L11" i="26" s="1"/>
  <c r="M11" i="26" s="1"/>
  <c r="N11" i="26" s="1"/>
  <c r="O11" i="26" s="1"/>
  <c r="P11" i="26" s="1"/>
  <c r="Q11" i="26" s="1"/>
  <c r="AI11" i="26" s="1"/>
  <c r="J10" i="26"/>
  <c r="J9" i="26"/>
  <c r="J8" i="26"/>
  <c r="K8" i="26" s="1"/>
  <c r="L8" i="26" s="1"/>
  <c r="J7" i="26"/>
  <c r="K7" i="26" s="1"/>
  <c r="L7" i="26" s="1"/>
  <c r="M7" i="26" s="1"/>
  <c r="N7" i="26" s="1"/>
  <c r="O7" i="26" s="1"/>
  <c r="P7" i="26" s="1"/>
  <c r="Q7" i="26" s="1"/>
  <c r="AI7" i="26" s="1"/>
  <c r="AA8" i="25"/>
  <c r="AA9" i="25"/>
  <c r="AA10" i="25"/>
  <c r="AA11" i="25"/>
  <c r="AA12" i="25"/>
  <c r="AA13" i="25"/>
  <c r="AA14" i="25"/>
  <c r="AA15" i="25"/>
  <c r="AA16" i="25"/>
  <c r="AC16" i="25"/>
  <c r="AA17" i="25"/>
  <c r="AA18" i="25"/>
  <c r="AA19" i="25"/>
  <c r="AA20" i="25"/>
  <c r="AI20" i="25"/>
  <c r="AA21" i="25"/>
  <c r="AA22" i="25"/>
  <c r="AA23" i="25"/>
  <c r="AA24" i="25"/>
  <c r="AC24" i="25"/>
  <c r="AD24" i="25"/>
  <c r="AA25" i="25"/>
  <c r="AA7" i="25"/>
  <c r="J25" i="25"/>
  <c r="K25" i="25" s="1"/>
  <c r="L25" i="25" s="1"/>
  <c r="M25" i="25" s="1"/>
  <c r="N25" i="25" s="1"/>
  <c r="O25" i="25" s="1"/>
  <c r="P25" i="25" s="1"/>
  <c r="Q25" i="25" s="1"/>
  <c r="AI25" i="25" s="1"/>
  <c r="J24" i="25"/>
  <c r="K24" i="25" s="1"/>
  <c r="L24" i="25" s="1"/>
  <c r="M24" i="25" s="1"/>
  <c r="N24" i="25" s="1"/>
  <c r="O24" i="25" s="1"/>
  <c r="P24" i="25" s="1"/>
  <c r="Q24" i="25" s="1"/>
  <c r="AI24" i="25" s="1"/>
  <c r="J23" i="25"/>
  <c r="J22" i="25"/>
  <c r="K22" i="25" s="1"/>
  <c r="L22" i="25" s="1"/>
  <c r="M22" i="25" s="1"/>
  <c r="N22" i="25" s="1"/>
  <c r="O22" i="25" s="1"/>
  <c r="P22" i="25" s="1"/>
  <c r="Q22" i="25" s="1"/>
  <c r="AI22" i="25" s="1"/>
  <c r="J21" i="25"/>
  <c r="K21" i="25" s="1"/>
  <c r="L21" i="25" s="1"/>
  <c r="M21" i="25" s="1"/>
  <c r="N21" i="25" s="1"/>
  <c r="O21" i="25" s="1"/>
  <c r="P21" i="25" s="1"/>
  <c r="Q21" i="25" s="1"/>
  <c r="AI21" i="25" s="1"/>
  <c r="J20" i="25"/>
  <c r="K20" i="25" s="1"/>
  <c r="L20" i="25" s="1"/>
  <c r="M20" i="25" s="1"/>
  <c r="N20" i="25" s="1"/>
  <c r="O20" i="25" s="1"/>
  <c r="P20" i="25" s="1"/>
  <c r="Q20" i="25" s="1"/>
  <c r="J19" i="25"/>
  <c r="K19" i="25" s="1"/>
  <c r="J18" i="25"/>
  <c r="K18" i="25" s="1"/>
  <c r="J17" i="25"/>
  <c r="K17" i="25" s="1"/>
  <c r="L17" i="25" s="1"/>
  <c r="M17" i="25" s="1"/>
  <c r="N17" i="25" s="1"/>
  <c r="O17" i="25" s="1"/>
  <c r="P17" i="25" s="1"/>
  <c r="Q17" i="25" s="1"/>
  <c r="AI17" i="25" s="1"/>
  <c r="J16" i="25"/>
  <c r="K16" i="25" s="1"/>
  <c r="L16" i="25" s="1"/>
  <c r="M16" i="25" s="1"/>
  <c r="N16" i="25" s="1"/>
  <c r="O16" i="25" s="1"/>
  <c r="P16" i="25" s="1"/>
  <c r="Q16" i="25" s="1"/>
  <c r="AI16" i="25" s="1"/>
  <c r="J15" i="25"/>
  <c r="J14" i="25"/>
  <c r="K14" i="25" s="1"/>
  <c r="L14" i="25" s="1"/>
  <c r="M14" i="25" s="1"/>
  <c r="N14" i="25" s="1"/>
  <c r="O14" i="25" s="1"/>
  <c r="P14" i="25" s="1"/>
  <c r="Q14" i="25" s="1"/>
  <c r="AI14" i="25" s="1"/>
  <c r="J13" i="25"/>
  <c r="K13" i="25" s="1"/>
  <c r="L13" i="25" s="1"/>
  <c r="M13" i="25" s="1"/>
  <c r="N13" i="25" s="1"/>
  <c r="O13" i="25" s="1"/>
  <c r="P13" i="25" s="1"/>
  <c r="Q13" i="25" s="1"/>
  <c r="AI13" i="25" s="1"/>
  <c r="J12" i="25"/>
  <c r="K12" i="25" s="1"/>
  <c r="L12" i="25" s="1"/>
  <c r="M12" i="25" s="1"/>
  <c r="N12" i="25" s="1"/>
  <c r="O12" i="25" s="1"/>
  <c r="P12" i="25" s="1"/>
  <c r="Q12" i="25" s="1"/>
  <c r="AI12" i="25" s="1"/>
  <c r="J11" i="25"/>
  <c r="J10" i="25"/>
  <c r="J9" i="25"/>
  <c r="K9" i="25" s="1"/>
  <c r="L9" i="25" s="1"/>
  <c r="M9" i="25" s="1"/>
  <c r="N9" i="25" s="1"/>
  <c r="O9" i="25" s="1"/>
  <c r="P9" i="25" s="1"/>
  <c r="Q9" i="25" s="1"/>
  <c r="AI9" i="25" s="1"/>
  <c r="J8" i="25"/>
  <c r="K8" i="25" s="1"/>
  <c r="L8" i="25" s="1"/>
  <c r="M8" i="25" s="1"/>
  <c r="N8" i="25" s="1"/>
  <c r="O8" i="25" s="1"/>
  <c r="P8" i="25" s="1"/>
  <c r="Q8" i="25" s="1"/>
  <c r="AI8" i="25" s="1"/>
  <c r="J7" i="25"/>
  <c r="K7" i="25" s="1"/>
  <c r="AA8" i="24"/>
  <c r="AA9" i="24"/>
  <c r="AA10" i="24"/>
  <c r="AA11" i="24"/>
  <c r="AA12" i="24"/>
  <c r="AA13" i="24"/>
  <c r="AA14" i="24"/>
  <c r="AA15" i="24"/>
  <c r="AA16" i="24"/>
  <c r="AA17" i="24"/>
  <c r="AA18" i="24"/>
  <c r="AA19" i="24"/>
  <c r="AA20" i="24"/>
  <c r="AA21" i="24"/>
  <c r="AA22" i="24"/>
  <c r="AA23" i="24"/>
  <c r="AA24" i="24"/>
  <c r="AA25" i="24"/>
  <c r="AA26" i="24"/>
  <c r="AA27" i="24"/>
  <c r="AA28" i="24"/>
  <c r="AA29" i="24"/>
  <c r="AA30" i="24"/>
  <c r="AA31" i="24"/>
  <c r="AA32" i="24"/>
  <c r="AA33" i="24"/>
  <c r="AA34" i="24"/>
  <c r="AA35" i="24"/>
  <c r="AA7" i="24"/>
  <c r="J35" i="24"/>
  <c r="J34" i="24"/>
  <c r="J33" i="24"/>
  <c r="J32" i="24"/>
  <c r="K32" i="24" s="1"/>
  <c r="J31" i="24"/>
  <c r="J30" i="24"/>
  <c r="J29" i="24"/>
  <c r="K29" i="24" s="1"/>
  <c r="J28" i="24"/>
  <c r="K28" i="24" s="1"/>
  <c r="L28" i="24" s="1"/>
  <c r="J27" i="24"/>
  <c r="K27" i="24" s="1"/>
  <c r="J26" i="24"/>
  <c r="J25" i="24"/>
  <c r="J24" i="24"/>
  <c r="J23" i="24"/>
  <c r="J22" i="24"/>
  <c r="J21" i="24"/>
  <c r="J20" i="24"/>
  <c r="K20" i="24" s="1"/>
  <c r="J19" i="24"/>
  <c r="J18" i="24"/>
  <c r="K18" i="24" s="1"/>
  <c r="J17" i="24"/>
  <c r="K17" i="24" s="1"/>
  <c r="J16" i="24"/>
  <c r="K16" i="24" s="1"/>
  <c r="L16" i="24" s="1"/>
  <c r="J15" i="24"/>
  <c r="J14" i="24"/>
  <c r="K14" i="24" s="1"/>
  <c r="J13" i="24"/>
  <c r="K13" i="24" s="1"/>
  <c r="L13" i="24" s="1"/>
  <c r="J12" i="24"/>
  <c r="J11" i="24"/>
  <c r="J10" i="24"/>
  <c r="J9" i="24"/>
  <c r="J8" i="24"/>
  <c r="J7" i="24"/>
  <c r="AA8" i="23"/>
  <c r="AA9" i="23"/>
  <c r="AA10" i="23"/>
  <c r="AA11" i="23"/>
  <c r="AA12" i="23"/>
  <c r="AA7" i="23"/>
  <c r="J12" i="23"/>
  <c r="K12" i="23" s="1"/>
  <c r="L12" i="23" s="1"/>
  <c r="J11" i="23"/>
  <c r="K11" i="23" s="1"/>
  <c r="L11" i="23" s="1"/>
  <c r="M11" i="23" s="1"/>
  <c r="N11" i="23" s="1"/>
  <c r="O11" i="23" s="1"/>
  <c r="P11" i="23" s="1"/>
  <c r="Q11" i="23" s="1"/>
  <c r="AI11" i="23" s="1"/>
  <c r="J10" i="23"/>
  <c r="J9" i="23"/>
  <c r="K9" i="23" s="1"/>
  <c r="L9" i="23" s="1"/>
  <c r="J8" i="23"/>
  <c r="J7" i="23"/>
  <c r="K7" i="23" s="1"/>
  <c r="L7" i="23" s="1"/>
  <c r="M7" i="23" s="1"/>
  <c r="N7" i="23" s="1"/>
  <c r="O7" i="23" s="1"/>
  <c r="P7" i="23" s="1"/>
  <c r="Q7" i="23" s="1"/>
  <c r="AI7" i="23" s="1"/>
  <c r="AA8" i="22"/>
  <c r="AD8" i="22"/>
  <c r="AA9" i="22"/>
  <c r="AH9" i="22"/>
  <c r="AA10" i="22"/>
  <c r="AA11" i="22"/>
  <c r="AA12" i="22"/>
  <c r="AC12" i="22"/>
  <c r="AA13" i="22"/>
  <c r="AG13" i="22"/>
  <c r="AA14" i="22"/>
  <c r="AA15" i="22"/>
  <c r="AA16" i="22"/>
  <c r="AB16" i="22"/>
  <c r="AA17" i="22"/>
  <c r="AI17" i="22"/>
  <c r="AA18" i="22"/>
  <c r="AA19" i="22"/>
  <c r="AA20" i="22"/>
  <c r="AB20" i="22"/>
  <c r="AA21" i="22"/>
  <c r="AH21" i="22"/>
  <c r="AA22" i="22"/>
  <c r="AA7" i="22"/>
  <c r="J22" i="22"/>
  <c r="J21" i="22"/>
  <c r="K21" i="22" s="1"/>
  <c r="L21" i="22" s="1"/>
  <c r="M21" i="22" s="1"/>
  <c r="N21" i="22" s="1"/>
  <c r="O21" i="22" s="1"/>
  <c r="P21" i="22" s="1"/>
  <c r="Q21" i="22" s="1"/>
  <c r="AI21" i="22" s="1"/>
  <c r="J20" i="22"/>
  <c r="K20" i="22" s="1"/>
  <c r="L20" i="22" s="1"/>
  <c r="M20" i="22" s="1"/>
  <c r="N20" i="22" s="1"/>
  <c r="O20" i="22" s="1"/>
  <c r="P20" i="22" s="1"/>
  <c r="Q20" i="22" s="1"/>
  <c r="AI20" i="22" s="1"/>
  <c r="J19" i="22"/>
  <c r="K19" i="22" s="1"/>
  <c r="J18" i="22"/>
  <c r="J17" i="22"/>
  <c r="K17" i="22" s="1"/>
  <c r="L17" i="22" s="1"/>
  <c r="M17" i="22" s="1"/>
  <c r="N17" i="22" s="1"/>
  <c r="O17" i="22" s="1"/>
  <c r="P17" i="22" s="1"/>
  <c r="Q17" i="22" s="1"/>
  <c r="J16" i="22"/>
  <c r="K16" i="22" s="1"/>
  <c r="L16" i="22" s="1"/>
  <c r="M16" i="22" s="1"/>
  <c r="N16" i="22" s="1"/>
  <c r="O16" i="22" s="1"/>
  <c r="P16" i="22" s="1"/>
  <c r="Q16" i="22" s="1"/>
  <c r="AI16" i="22" s="1"/>
  <c r="J15" i="22"/>
  <c r="J14" i="22"/>
  <c r="J13" i="22"/>
  <c r="K13" i="22" s="1"/>
  <c r="L13" i="22" s="1"/>
  <c r="M13" i="22" s="1"/>
  <c r="N13" i="22" s="1"/>
  <c r="O13" i="22" s="1"/>
  <c r="P13" i="22" s="1"/>
  <c r="Q13" i="22" s="1"/>
  <c r="AI13" i="22" s="1"/>
  <c r="J12" i="22"/>
  <c r="K12" i="22" s="1"/>
  <c r="L12" i="22" s="1"/>
  <c r="M12" i="22" s="1"/>
  <c r="N12" i="22" s="1"/>
  <c r="O12" i="22" s="1"/>
  <c r="P12" i="22" s="1"/>
  <c r="Q12" i="22" s="1"/>
  <c r="AI12" i="22" s="1"/>
  <c r="J11" i="22"/>
  <c r="J10" i="22"/>
  <c r="J9" i="22"/>
  <c r="K9" i="22" s="1"/>
  <c r="L9" i="22" s="1"/>
  <c r="M9" i="22" s="1"/>
  <c r="N9" i="22" s="1"/>
  <c r="O9" i="22" s="1"/>
  <c r="P9" i="22" s="1"/>
  <c r="Q9" i="22" s="1"/>
  <c r="AI9" i="22" s="1"/>
  <c r="J8" i="22"/>
  <c r="K8" i="22" s="1"/>
  <c r="L8" i="22" s="1"/>
  <c r="M8" i="22" s="1"/>
  <c r="N8" i="22" s="1"/>
  <c r="O8" i="22" s="1"/>
  <c r="P8" i="22" s="1"/>
  <c r="Q8" i="22" s="1"/>
  <c r="AI8" i="22" s="1"/>
  <c r="J7" i="22"/>
  <c r="AA8" i="21"/>
  <c r="AA9" i="21"/>
  <c r="AA10" i="21"/>
  <c r="AA11" i="21"/>
  <c r="AA12" i="21"/>
  <c r="AA13" i="21"/>
  <c r="AA14" i="21"/>
  <c r="AA15" i="21"/>
  <c r="AA16" i="21"/>
  <c r="AA17" i="21"/>
  <c r="AA18" i="21"/>
  <c r="AA19" i="21"/>
  <c r="AA20" i="21"/>
  <c r="AA21" i="21"/>
  <c r="AA22" i="21"/>
  <c r="AA23" i="21"/>
  <c r="AA7" i="21"/>
  <c r="J23" i="21"/>
  <c r="K23" i="21" s="1"/>
  <c r="L23" i="21" s="1"/>
  <c r="J22" i="21"/>
  <c r="K22" i="21" s="1"/>
  <c r="J21" i="21"/>
  <c r="K21" i="21" s="1"/>
  <c r="L21" i="21" s="1"/>
  <c r="M21" i="21" s="1"/>
  <c r="N21" i="21" s="1"/>
  <c r="O21" i="21" s="1"/>
  <c r="P21" i="21" s="1"/>
  <c r="Q21" i="21" s="1"/>
  <c r="AI21" i="21" s="1"/>
  <c r="J20" i="21"/>
  <c r="K20" i="21" s="1"/>
  <c r="L20" i="21" s="1"/>
  <c r="J19" i="21"/>
  <c r="J18" i="21"/>
  <c r="K18" i="21" s="1"/>
  <c r="L18" i="21" s="1"/>
  <c r="M18" i="21" s="1"/>
  <c r="J17" i="21"/>
  <c r="K17" i="21" s="1"/>
  <c r="L17" i="21" s="1"/>
  <c r="M17" i="21" s="1"/>
  <c r="N17" i="21" s="1"/>
  <c r="O17" i="21" s="1"/>
  <c r="P17" i="21" s="1"/>
  <c r="Q17" i="21" s="1"/>
  <c r="AI17" i="21" s="1"/>
  <c r="J16" i="21"/>
  <c r="J15" i="21"/>
  <c r="J14" i="21"/>
  <c r="K14" i="21" s="1"/>
  <c r="L14" i="21" s="1"/>
  <c r="M14" i="21" s="1"/>
  <c r="N14" i="21" s="1"/>
  <c r="O14" i="21" s="1"/>
  <c r="J13" i="21"/>
  <c r="K13" i="21" s="1"/>
  <c r="L13" i="21" s="1"/>
  <c r="M13" i="21" s="1"/>
  <c r="J12" i="21"/>
  <c r="J11" i="21"/>
  <c r="K11" i="21" s="1"/>
  <c r="J10" i="21"/>
  <c r="K10" i="21" s="1"/>
  <c r="L10" i="21" s="1"/>
  <c r="J9" i="21"/>
  <c r="J8" i="21"/>
  <c r="K8" i="21" s="1"/>
  <c r="J7" i="21"/>
  <c r="J25" i="20"/>
  <c r="K25" i="20" s="1"/>
  <c r="L25" i="20" s="1"/>
  <c r="J24" i="20"/>
  <c r="K24" i="20" s="1"/>
  <c r="J23" i="20"/>
  <c r="AB23" i="20" s="1"/>
  <c r="J22" i="20"/>
  <c r="AB22" i="20" s="1"/>
  <c r="J21" i="20"/>
  <c r="K21" i="20" s="1"/>
  <c r="L21" i="20" s="1"/>
  <c r="M21" i="20" s="1"/>
  <c r="N21" i="20" s="1"/>
  <c r="O21" i="20" s="1"/>
  <c r="P21" i="20" s="1"/>
  <c r="Q21" i="20" s="1"/>
  <c r="J20" i="20"/>
  <c r="AB20" i="20" s="1"/>
  <c r="J19" i="20"/>
  <c r="K19" i="20" s="1"/>
  <c r="L19" i="20" s="1"/>
  <c r="M19" i="20" s="1"/>
  <c r="N19" i="20" s="1"/>
  <c r="O19" i="20" s="1"/>
  <c r="P19" i="20" s="1"/>
  <c r="Q19" i="20" s="1"/>
  <c r="J18" i="20"/>
  <c r="K18" i="20" s="1"/>
  <c r="L18" i="20" s="1"/>
  <c r="M18" i="20" s="1"/>
  <c r="N18" i="20" s="1"/>
  <c r="O18" i="20" s="1"/>
  <c r="P18" i="20" s="1"/>
  <c r="Q18" i="20" s="1"/>
  <c r="J17" i="20"/>
  <c r="K17" i="20" s="1"/>
  <c r="L17" i="20" s="1"/>
  <c r="M17" i="20" s="1"/>
  <c r="N17" i="20" s="1"/>
  <c r="O17" i="20" s="1"/>
  <c r="P17" i="20" s="1"/>
  <c r="Q17" i="20" s="1"/>
  <c r="J16" i="20"/>
  <c r="K16" i="20" s="1"/>
  <c r="L16" i="20" s="1"/>
  <c r="M16" i="20" s="1"/>
  <c r="N16" i="20" s="1"/>
  <c r="O16" i="20" s="1"/>
  <c r="P16" i="20" s="1"/>
  <c r="Q16" i="20" s="1"/>
  <c r="J15" i="20"/>
  <c r="K15" i="20" s="1"/>
  <c r="L15" i="20" s="1"/>
  <c r="M15" i="20" s="1"/>
  <c r="N15" i="20" s="1"/>
  <c r="O15" i="20" s="1"/>
  <c r="P15" i="20" s="1"/>
  <c r="Q15" i="20" s="1"/>
  <c r="J14" i="20"/>
  <c r="J13" i="20"/>
  <c r="J12" i="20"/>
  <c r="J11" i="20"/>
  <c r="J10" i="20"/>
  <c r="K10" i="20" s="1"/>
  <c r="L10" i="20" s="1"/>
  <c r="M10" i="20" s="1"/>
  <c r="N10" i="20" s="1"/>
  <c r="O10" i="20" s="1"/>
  <c r="P10" i="20" s="1"/>
  <c r="Q10" i="20" s="1"/>
  <c r="J9" i="20"/>
  <c r="J8" i="20"/>
  <c r="K8" i="20" s="1"/>
  <c r="L8" i="20" s="1"/>
  <c r="M8" i="20" s="1"/>
  <c r="N8" i="20" s="1"/>
  <c r="O8" i="20" s="1"/>
  <c r="P8" i="20" s="1"/>
  <c r="Q8" i="20" s="1"/>
  <c r="J7" i="20"/>
  <c r="AA8" i="20"/>
  <c r="AA9" i="20"/>
  <c r="AA10" i="20"/>
  <c r="AA11" i="20"/>
  <c r="AA12" i="20"/>
  <c r="AA13" i="20"/>
  <c r="AA14" i="20"/>
  <c r="AA15" i="20"/>
  <c r="AA16" i="20"/>
  <c r="AA17" i="20"/>
  <c r="AA18" i="20"/>
  <c r="AA19" i="20"/>
  <c r="AA20" i="20"/>
  <c r="AA21" i="20"/>
  <c r="AA22" i="20"/>
  <c r="AA23" i="20"/>
  <c r="AA24" i="20"/>
  <c r="AA25" i="20"/>
  <c r="AA7" i="20"/>
  <c r="J42" i="19"/>
  <c r="K42" i="19" s="1"/>
  <c r="L42" i="19" s="1"/>
  <c r="M42" i="19" s="1"/>
  <c r="N42" i="19" s="1"/>
  <c r="O42" i="19" s="1"/>
  <c r="J41" i="19"/>
  <c r="K41" i="19" s="1"/>
  <c r="L41" i="19" s="1"/>
  <c r="M41" i="19" s="1"/>
  <c r="AE41" i="19" s="1"/>
  <c r="J40" i="19"/>
  <c r="K40" i="19" s="1"/>
  <c r="L40" i="19" s="1"/>
  <c r="M40" i="19" s="1"/>
  <c r="J39" i="19"/>
  <c r="K39" i="19" s="1"/>
  <c r="J38" i="19"/>
  <c r="K38" i="19" s="1"/>
  <c r="L38" i="19" s="1"/>
  <c r="M38" i="19" s="1"/>
  <c r="N38" i="19" s="1"/>
  <c r="J37" i="19"/>
  <c r="K37" i="19" s="1"/>
  <c r="L37" i="19" s="1"/>
  <c r="M37" i="19" s="1"/>
  <c r="N37" i="19" s="1"/>
  <c r="J36" i="19"/>
  <c r="J35" i="19"/>
  <c r="K35" i="19" s="1"/>
  <c r="L35" i="19" s="1"/>
  <c r="M35" i="19" s="1"/>
  <c r="AE35" i="19" s="1"/>
  <c r="J34" i="19"/>
  <c r="K34" i="19" s="1"/>
  <c r="L34" i="19" s="1"/>
  <c r="M34" i="19" s="1"/>
  <c r="N34" i="19" s="1"/>
  <c r="J33" i="19"/>
  <c r="K33" i="19" s="1"/>
  <c r="L33" i="19" s="1"/>
  <c r="M33" i="19" s="1"/>
  <c r="N33" i="19" s="1"/>
  <c r="O33" i="19" s="1"/>
  <c r="J32" i="19"/>
  <c r="K32" i="19" s="1"/>
  <c r="L32" i="19" s="1"/>
  <c r="J31" i="19"/>
  <c r="K31" i="19" s="1"/>
  <c r="L31" i="19" s="1"/>
  <c r="M31" i="19" s="1"/>
  <c r="J30" i="19"/>
  <c r="K30" i="19" s="1"/>
  <c r="L30" i="19" s="1"/>
  <c r="M30" i="19" s="1"/>
  <c r="N30" i="19" s="1"/>
  <c r="O30" i="19" s="1"/>
  <c r="J29" i="19"/>
  <c r="K29" i="19" s="1"/>
  <c r="L29" i="19" s="1"/>
  <c r="M29" i="19" s="1"/>
  <c r="AE29" i="19" s="1"/>
  <c r="J28" i="19"/>
  <c r="K28" i="19" s="1"/>
  <c r="L28" i="19" s="1"/>
  <c r="M28" i="19" s="1"/>
  <c r="N28" i="19" s="1"/>
  <c r="J27" i="19"/>
  <c r="K27" i="19" s="1"/>
  <c r="L27" i="19" s="1"/>
  <c r="M27" i="19" s="1"/>
  <c r="N27" i="19" s="1"/>
  <c r="O27" i="19" s="1"/>
  <c r="J26" i="19"/>
  <c r="K26" i="19" s="1"/>
  <c r="L26" i="19" s="1"/>
  <c r="M26" i="19" s="1"/>
  <c r="N26" i="19" s="1"/>
  <c r="J25" i="19"/>
  <c r="K25" i="19" s="1"/>
  <c r="L25" i="19" s="1"/>
  <c r="M25" i="19" s="1"/>
  <c r="AE25" i="19" s="1"/>
  <c r="J24" i="19"/>
  <c r="K24" i="19" s="1"/>
  <c r="L24" i="19" s="1"/>
  <c r="M24" i="19" s="1"/>
  <c r="J23" i="19"/>
  <c r="K23" i="19" s="1"/>
  <c r="L23" i="19" s="1"/>
  <c r="M23" i="19" s="1"/>
  <c r="N23" i="19" s="1"/>
  <c r="O23" i="19" s="1"/>
  <c r="J22" i="19"/>
  <c r="K22" i="19" s="1"/>
  <c r="L22" i="19" s="1"/>
  <c r="M22" i="19" s="1"/>
  <c r="N22" i="19" s="1"/>
  <c r="J21" i="19"/>
  <c r="K21" i="19" s="1"/>
  <c r="L21" i="19" s="1"/>
  <c r="M21" i="19" s="1"/>
  <c r="N21" i="19" s="1"/>
  <c r="J20" i="19"/>
  <c r="K20" i="19" s="1"/>
  <c r="L20" i="19" s="1"/>
  <c r="M20" i="19" s="1"/>
  <c r="N20" i="19" s="1"/>
  <c r="J19" i="19"/>
  <c r="K19" i="19" s="1"/>
  <c r="L19" i="19" s="1"/>
  <c r="J18" i="19"/>
  <c r="K18" i="19" s="1"/>
  <c r="L18" i="19" s="1"/>
  <c r="M18" i="19" s="1"/>
  <c r="N18" i="19" s="1"/>
  <c r="J17" i="19"/>
  <c r="K17" i="19" s="1"/>
  <c r="L17" i="19" s="1"/>
  <c r="M17" i="19" s="1"/>
  <c r="N17" i="19" s="1"/>
  <c r="J16" i="19"/>
  <c r="K16" i="19" s="1"/>
  <c r="L16" i="19" s="1"/>
  <c r="M16" i="19" s="1"/>
  <c r="N16" i="19" s="1"/>
  <c r="J15" i="19"/>
  <c r="K15" i="19" s="1"/>
  <c r="L15" i="19" s="1"/>
  <c r="M15" i="19" s="1"/>
  <c r="J14" i="19"/>
  <c r="K14" i="19" s="1"/>
  <c r="J13" i="19"/>
  <c r="K13" i="19" s="1"/>
  <c r="L13" i="19" s="1"/>
  <c r="J12" i="19"/>
  <c r="J11" i="19"/>
  <c r="J10" i="19"/>
  <c r="K10" i="19" s="1"/>
  <c r="J9" i="19"/>
  <c r="J8" i="19"/>
  <c r="J7" i="19"/>
  <c r="K7" i="19" s="1"/>
  <c r="L7" i="19" s="1"/>
  <c r="M7" i="19" s="1"/>
  <c r="N7" i="19" s="1"/>
  <c r="AA8" i="19"/>
  <c r="AA9" i="19"/>
  <c r="AA10" i="19"/>
  <c r="AB10" i="19"/>
  <c r="AA11" i="19"/>
  <c r="AA12" i="19"/>
  <c r="AA13" i="19"/>
  <c r="AA14" i="19"/>
  <c r="AA15" i="19"/>
  <c r="AA16" i="19"/>
  <c r="AA17" i="19"/>
  <c r="AA18" i="19"/>
  <c r="AC18" i="19"/>
  <c r="AA19" i="19"/>
  <c r="AA20" i="19"/>
  <c r="AA21" i="19"/>
  <c r="AE21" i="19"/>
  <c r="AA22" i="19"/>
  <c r="AC22" i="19"/>
  <c r="AE22" i="19"/>
  <c r="AA23" i="19"/>
  <c r="AB23" i="19"/>
  <c r="AA24" i="19"/>
  <c r="AA25" i="19"/>
  <c r="AA26" i="19"/>
  <c r="AC26" i="19"/>
  <c r="AE26" i="19"/>
  <c r="AA27" i="19"/>
  <c r="AF27" i="19"/>
  <c r="AA28" i="19"/>
  <c r="AA29" i="19"/>
  <c r="AA30" i="19"/>
  <c r="AB30" i="19"/>
  <c r="AD30" i="19"/>
  <c r="AE30" i="19"/>
  <c r="AA31" i="19"/>
  <c r="AA32" i="19"/>
  <c r="AA33" i="19"/>
  <c r="AF33" i="19"/>
  <c r="AA34" i="19"/>
  <c r="AC34" i="19"/>
  <c r="AD34" i="19"/>
  <c r="AE34" i="19"/>
  <c r="AA35" i="19"/>
  <c r="AC35" i="19"/>
  <c r="AA36" i="19"/>
  <c r="AA37" i="19"/>
  <c r="AA38" i="19"/>
  <c r="AB38" i="19"/>
  <c r="AC38" i="19"/>
  <c r="AD38" i="19"/>
  <c r="AE38" i="19"/>
  <c r="AA39" i="19"/>
  <c r="AA40" i="19"/>
  <c r="AA41" i="19"/>
  <c r="AA42" i="19"/>
  <c r="AB42" i="19"/>
  <c r="AC42" i="19"/>
  <c r="AD42" i="19"/>
  <c r="AE42" i="19"/>
  <c r="AF42" i="19"/>
  <c r="AA7" i="19"/>
  <c r="AA8" i="18"/>
  <c r="AB8" i="18"/>
  <c r="AC8" i="18"/>
  <c r="AD8" i="18"/>
  <c r="AE8" i="18"/>
  <c r="AF8" i="18"/>
  <c r="AG8" i="18"/>
  <c r="AH8" i="18"/>
  <c r="AI8" i="18"/>
  <c r="AA9" i="18"/>
  <c r="AB9" i="18"/>
  <c r="AC9" i="18"/>
  <c r="AD9" i="18"/>
  <c r="AE9" i="18"/>
  <c r="AF9" i="18"/>
  <c r="AG9" i="18"/>
  <c r="AH9" i="18"/>
  <c r="AI9" i="18"/>
  <c r="AA10" i="18"/>
  <c r="AB10" i="18"/>
  <c r="AC10" i="18"/>
  <c r="AD10" i="18"/>
  <c r="AE10" i="18"/>
  <c r="AF10" i="18"/>
  <c r="AG10" i="18"/>
  <c r="AH10" i="18"/>
  <c r="AI10" i="18"/>
  <c r="AA11" i="18"/>
  <c r="AJ11" i="18" s="1"/>
  <c r="AB11" i="18"/>
  <c r="AC11" i="18"/>
  <c r="AD11" i="18"/>
  <c r="AE11" i="18"/>
  <c r="AF11" i="18"/>
  <c r="AG11" i="18"/>
  <c r="AH11" i="18"/>
  <c r="AI11" i="18"/>
  <c r="AA12" i="18"/>
  <c r="AB12" i="18"/>
  <c r="AC12" i="18"/>
  <c r="AD12" i="18"/>
  <c r="AE12" i="18"/>
  <c r="AF12" i="18"/>
  <c r="AG12" i="18"/>
  <c r="AH12" i="18"/>
  <c r="AI12" i="18"/>
  <c r="AA13" i="18"/>
  <c r="AB13" i="18"/>
  <c r="AC13" i="18"/>
  <c r="AD13" i="18"/>
  <c r="AE13" i="18"/>
  <c r="AF13" i="18"/>
  <c r="AG13" i="18"/>
  <c r="AH13" i="18"/>
  <c r="AI13" i="18"/>
  <c r="AA14" i="18"/>
  <c r="AB14" i="18"/>
  <c r="AC14" i="18"/>
  <c r="AD14" i="18"/>
  <c r="AE14" i="18"/>
  <c r="AF14" i="18"/>
  <c r="AG14" i="18"/>
  <c r="AH14" i="18"/>
  <c r="AI14" i="18"/>
  <c r="AA15" i="18"/>
  <c r="AB15" i="18"/>
  <c r="AC15" i="18"/>
  <c r="AD15" i="18"/>
  <c r="AE15" i="18"/>
  <c r="AF15" i="18"/>
  <c r="AG15" i="18"/>
  <c r="AH15" i="18"/>
  <c r="AI15" i="18"/>
  <c r="AA16" i="18"/>
  <c r="AB16" i="18"/>
  <c r="AC16" i="18"/>
  <c r="AD16" i="18"/>
  <c r="AE16" i="18"/>
  <c r="AF16" i="18"/>
  <c r="AG16" i="18"/>
  <c r="AH16" i="18"/>
  <c r="AI16" i="18"/>
  <c r="AA17" i="18"/>
  <c r="AB17" i="18"/>
  <c r="AC17" i="18"/>
  <c r="AD17" i="18"/>
  <c r="AE17" i="18"/>
  <c r="AF17" i="18"/>
  <c r="AG17" i="18"/>
  <c r="AH17" i="18"/>
  <c r="AI17" i="18"/>
  <c r="AA18" i="18"/>
  <c r="AB18" i="18"/>
  <c r="AC18" i="18"/>
  <c r="AD18" i="18"/>
  <c r="AE18" i="18"/>
  <c r="AF18" i="18"/>
  <c r="AG18" i="18"/>
  <c r="AH18" i="18"/>
  <c r="AI18" i="18"/>
  <c r="AA19" i="18"/>
  <c r="AB19" i="18"/>
  <c r="AC19" i="18"/>
  <c r="AD19" i="18"/>
  <c r="AE19" i="18"/>
  <c r="AF19" i="18"/>
  <c r="AG19" i="18"/>
  <c r="AH19" i="18"/>
  <c r="AI19" i="18"/>
  <c r="AA20" i="18"/>
  <c r="AB20" i="18"/>
  <c r="AC20" i="18"/>
  <c r="AD20" i="18"/>
  <c r="AE20" i="18"/>
  <c r="AF20" i="18"/>
  <c r="AG20" i="18"/>
  <c r="AH20" i="18"/>
  <c r="AI20" i="18"/>
  <c r="AA21" i="18"/>
  <c r="AB21" i="18"/>
  <c r="AC21" i="18"/>
  <c r="AD21" i="18"/>
  <c r="AE21" i="18"/>
  <c r="AF21" i="18"/>
  <c r="AG21" i="18"/>
  <c r="AH21" i="18"/>
  <c r="AI21" i="18"/>
  <c r="AA22" i="18"/>
  <c r="AB22" i="18"/>
  <c r="AC22" i="18"/>
  <c r="AD22" i="18"/>
  <c r="AE22" i="18"/>
  <c r="AF22" i="18"/>
  <c r="AG22" i="18"/>
  <c r="AH22" i="18"/>
  <c r="AI22" i="18"/>
  <c r="AA23" i="18"/>
  <c r="AJ23" i="18" s="1"/>
  <c r="AB23" i="18"/>
  <c r="AC23" i="18"/>
  <c r="AD23" i="18"/>
  <c r="AE23" i="18"/>
  <c r="AF23" i="18"/>
  <c r="AG23" i="18"/>
  <c r="AH23" i="18"/>
  <c r="AI23" i="18"/>
  <c r="AA24" i="18"/>
  <c r="AB24" i="18"/>
  <c r="AC24" i="18"/>
  <c r="AD24" i="18"/>
  <c r="AE24" i="18"/>
  <c r="AF24" i="18"/>
  <c r="AG24" i="18"/>
  <c r="AH24" i="18"/>
  <c r="AI24" i="18"/>
  <c r="AA25" i="18"/>
  <c r="AB25" i="18"/>
  <c r="AC25" i="18"/>
  <c r="AD25" i="18"/>
  <c r="AE25" i="18"/>
  <c r="AF25" i="18"/>
  <c r="AG25" i="18"/>
  <c r="AH25" i="18"/>
  <c r="AI25" i="18"/>
  <c r="AA26" i="18"/>
  <c r="AB26" i="18"/>
  <c r="AC26" i="18"/>
  <c r="AD26" i="18"/>
  <c r="AE26" i="18"/>
  <c r="AF26" i="18"/>
  <c r="AG26" i="18"/>
  <c r="AH26" i="18"/>
  <c r="AI26" i="18"/>
  <c r="AA27" i="18"/>
  <c r="AB27" i="18"/>
  <c r="AC27" i="18"/>
  <c r="AD27" i="18"/>
  <c r="AE27" i="18"/>
  <c r="AF27" i="18"/>
  <c r="AG27" i="18"/>
  <c r="AH27" i="18"/>
  <c r="AI27" i="18"/>
  <c r="AA28" i="18"/>
  <c r="AB28" i="18"/>
  <c r="AC28" i="18"/>
  <c r="AD28" i="18"/>
  <c r="AE28" i="18"/>
  <c r="AF28" i="18"/>
  <c r="AG28" i="18"/>
  <c r="AH28" i="18"/>
  <c r="AI28" i="18"/>
  <c r="AA29" i="18"/>
  <c r="AB29" i="18"/>
  <c r="AC29" i="18"/>
  <c r="AD29" i="18"/>
  <c r="AE29" i="18"/>
  <c r="AF29" i="18"/>
  <c r="AG29" i="18"/>
  <c r="AH29" i="18"/>
  <c r="AI29" i="18"/>
  <c r="AA30" i="18"/>
  <c r="AB30" i="18"/>
  <c r="AC30" i="18"/>
  <c r="AD30" i="18"/>
  <c r="AE30" i="18"/>
  <c r="AF30" i="18"/>
  <c r="AG30" i="18"/>
  <c r="AH30" i="18"/>
  <c r="AI30" i="18"/>
  <c r="AA31" i="18"/>
  <c r="AB31" i="18"/>
  <c r="AC31" i="18"/>
  <c r="AD31" i="18"/>
  <c r="AE31" i="18"/>
  <c r="AF31" i="18"/>
  <c r="AG31" i="18"/>
  <c r="AH31" i="18"/>
  <c r="AI31" i="18"/>
  <c r="AA32" i="18"/>
  <c r="AB32" i="18"/>
  <c r="AC32" i="18"/>
  <c r="AD32" i="18"/>
  <c r="AE32" i="18"/>
  <c r="AF32" i="18"/>
  <c r="AG32" i="18"/>
  <c r="AH32" i="18"/>
  <c r="AI32" i="18"/>
  <c r="AA33" i="18"/>
  <c r="AB33" i="18"/>
  <c r="AC33" i="18"/>
  <c r="AD33" i="18"/>
  <c r="AE33" i="18"/>
  <c r="AF33" i="18"/>
  <c r="AG33" i="18"/>
  <c r="AH33" i="18"/>
  <c r="AI33" i="18"/>
  <c r="AA34" i="18"/>
  <c r="AB34" i="18"/>
  <c r="AC34" i="18"/>
  <c r="AD34" i="18"/>
  <c r="AE34" i="18"/>
  <c r="AF34" i="18"/>
  <c r="AG34" i="18"/>
  <c r="AH34" i="18"/>
  <c r="AI34" i="18"/>
  <c r="AA35" i="18"/>
  <c r="AB35" i="18"/>
  <c r="AC35" i="18"/>
  <c r="AD35" i="18"/>
  <c r="AE35" i="18"/>
  <c r="AF35" i="18"/>
  <c r="AG35" i="18"/>
  <c r="AH35" i="18"/>
  <c r="AI35" i="18"/>
  <c r="AA36" i="18"/>
  <c r="AB36" i="18"/>
  <c r="AC36" i="18"/>
  <c r="AD36" i="18"/>
  <c r="AE36" i="18"/>
  <c r="AF36" i="18"/>
  <c r="AG36" i="18"/>
  <c r="AH36" i="18"/>
  <c r="AI36" i="18"/>
  <c r="AA37" i="18"/>
  <c r="AB37" i="18"/>
  <c r="AC37" i="18"/>
  <c r="AD37" i="18"/>
  <c r="AE37" i="18"/>
  <c r="AF37" i="18"/>
  <c r="AG37" i="18"/>
  <c r="AH37" i="18"/>
  <c r="AI37" i="18"/>
  <c r="AA38" i="18"/>
  <c r="AB38" i="18"/>
  <c r="AC38" i="18"/>
  <c r="AD38" i="18"/>
  <c r="AJ38" i="18" s="1"/>
  <c r="AE38" i="18"/>
  <c r="AF38" i="18"/>
  <c r="AG38" i="18"/>
  <c r="AH38" i="18"/>
  <c r="AI38" i="18"/>
  <c r="AA39" i="18"/>
  <c r="AB39" i="18"/>
  <c r="AC39" i="18"/>
  <c r="AJ39" i="18" s="1"/>
  <c r="AD39" i="18"/>
  <c r="AE39" i="18"/>
  <c r="AF39" i="18"/>
  <c r="AG39" i="18"/>
  <c r="AH39" i="18"/>
  <c r="AI39" i="18"/>
  <c r="AA40" i="18"/>
  <c r="AB40" i="18"/>
  <c r="AC40" i="18"/>
  <c r="AD40" i="18"/>
  <c r="AE40" i="18"/>
  <c r="AF40" i="18"/>
  <c r="AG40" i="18"/>
  <c r="AH40" i="18"/>
  <c r="AI40" i="18"/>
  <c r="AA41" i="18"/>
  <c r="AB41" i="18"/>
  <c r="AC41" i="18"/>
  <c r="AD41" i="18"/>
  <c r="AE41" i="18"/>
  <c r="AF41" i="18"/>
  <c r="AG41" i="18"/>
  <c r="AH41" i="18"/>
  <c r="AI41" i="18"/>
  <c r="AA42" i="18"/>
  <c r="AB42" i="18"/>
  <c r="AC42" i="18"/>
  <c r="AD42" i="18"/>
  <c r="AE42" i="18"/>
  <c r="AF42" i="18"/>
  <c r="AG42" i="18"/>
  <c r="AH42" i="18"/>
  <c r="AI42" i="18"/>
  <c r="AA43" i="18"/>
  <c r="AB43" i="18"/>
  <c r="AC43" i="18"/>
  <c r="AD43" i="18"/>
  <c r="AE43" i="18"/>
  <c r="AF43" i="18"/>
  <c r="AG43" i="18"/>
  <c r="AH43" i="18"/>
  <c r="AI43" i="18"/>
  <c r="AA44" i="18"/>
  <c r="AB44" i="18"/>
  <c r="AC44" i="18"/>
  <c r="AD44" i="18"/>
  <c r="AE44" i="18"/>
  <c r="AF44" i="18"/>
  <c r="AG44" i="18"/>
  <c r="AH44" i="18"/>
  <c r="AI44" i="18"/>
  <c r="AA45" i="18"/>
  <c r="AB45" i="18"/>
  <c r="AC45" i="18"/>
  <c r="AD45" i="18"/>
  <c r="AE45" i="18"/>
  <c r="AF45" i="18"/>
  <c r="AG45" i="18"/>
  <c r="AH45" i="18"/>
  <c r="AI45" i="18"/>
  <c r="AA46" i="18"/>
  <c r="AB46" i="18"/>
  <c r="AC46" i="18"/>
  <c r="AD46" i="18"/>
  <c r="AE46" i="18"/>
  <c r="AF46" i="18"/>
  <c r="AG46" i="18"/>
  <c r="AH46" i="18"/>
  <c r="AI46" i="18"/>
  <c r="AA47" i="18"/>
  <c r="AB47" i="18"/>
  <c r="AC47" i="18"/>
  <c r="AD47" i="18"/>
  <c r="AE47" i="18"/>
  <c r="AF47" i="18"/>
  <c r="AG47" i="18"/>
  <c r="AH47" i="18"/>
  <c r="AI47" i="18"/>
  <c r="AA48" i="18"/>
  <c r="AB48" i="18"/>
  <c r="AC48" i="18"/>
  <c r="AD48" i="18"/>
  <c r="AE48" i="18"/>
  <c r="AF48" i="18"/>
  <c r="AG48" i="18"/>
  <c r="AH48" i="18"/>
  <c r="AI48" i="18"/>
  <c r="AA49" i="18"/>
  <c r="AB49" i="18"/>
  <c r="AC49" i="18"/>
  <c r="AD49" i="18"/>
  <c r="AE49" i="18"/>
  <c r="AF49" i="18"/>
  <c r="AG49" i="18"/>
  <c r="AH49" i="18"/>
  <c r="AI49" i="18"/>
  <c r="AA50" i="18"/>
  <c r="AB50" i="18"/>
  <c r="AC50" i="18"/>
  <c r="AD50" i="18"/>
  <c r="AE50" i="18"/>
  <c r="AF50" i="18"/>
  <c r="AG50" i="18"/>
  <c r="AH50" i="18"/>
  <c r="AI50" i="18"/>
  <c r="AA51" i="18"/>
  <c r="AB51" i="18"/>
  <c r="AC51" i="18"/>
  <c r="AD51" i="18"/>
  <c r="AE51" i="18"/>
  <c r="AF51" i="18"/>
  <c r="AG51" i="18"/>
  <c r="AH51" i="18"/>
  <c r="AI51" i="18"/>
  <c r="AI7" i="18"/>
  <c r="AH7" i="18"/>
  <c r="AG7" i="18"/>
  <c r="AF7" i="18"/>
  <c r="AE7" i="18"/>
  <c r="AD7" i="18"/>
  <c r="AC7" i="18"/>
  <c r="AB7" i="18"/>
  <c r="AA7" i="18"/>
  <c r="AJ7" i="18" s="1"/>
  <c r="AB27" i="26" l="1"/>
  <c r="AD40" i="19"/>
  <c r="AB34" i="19"/>
  <c r="AC32" i="19"/>
  <c r="AF30" i="19"/>
  <c r="AB27" i="19"/>
  <c r="AE18" i="19"/>
  <c r="AB16" i="20"/>
  <c r="AB17" i="21"/>
  <c r="AE21" i="22"/>
  <c r="AD17" i="22"/>
  <c r="AB13" i="22"/>
  <c r="AG9" i="22"/>
  <c r="AD7" i="23"/>
  <c r="AH11" i="23"/>
  <c r="AG25" i="25"/>
  <c r="AG21" i="25"/>
  <c r="AH20" i="25"/>
  <c r="AB16" i="25"/>
  <c r="AH12" i="25"/>
  <c r="AE8" i="25"/>
  <c r="AF35" i="26"/>
  <c r="AB34" i="26"/>
  <c r="AC23" i="26"/>
  <c r="K30" i="27"/>
  <c r="L30" i="27" s="1"/>
  <c r="M30" i="27" s="1"/>
  <c r="N30" i="27" s="1"/>
  <c r="O30" i="27" s="1"/>
  <c r="P30" i="27" s="1"/>
  <c r="Q30" i="27" s="1"/>
  <c r="AI30" i="27" s="1"/>
  <c r="AF37" i="27"/>
  <c r="AH35" i="27"/>
  <c r="AB17" i="28"/>
  <c r="K17" i="29"/>
  <c r="K20" i="29"/>
  <c r="AC62" i="29"/>
  <c r="AF50" i="29"/>
  <c r="AD40" i="29"/>
  <c r="AC44" i="30"/>
  <c r="AC36" i="30"/>
  <c r="AB28" i="30"/>
  <c r="AB20" i="30"/>
  <c r="AB12" i="30"/>
  <c r="K8" i="31"/>
  <c r="K18" i="31"/>
  <c r="AC18" i="31" s="1"/>
  <c r="K15" i="32"/>
  <c r="AE39" i="32"/>
  <c r="AB38" i="32"/>
  <c r="AB35" i="32"/>
  <c r="AE30" i="32"/>
  <c r="AD27" i="32"/>
  <c r="AG20" i="17"/>
  <c r="AC16" i="17"/>
  <c r="AB31" i="26"/>
  <c r="AD23" i="26"/>
  <c r="AB40" i="19"/>
  <c r="AB32" i="19"/>
  <c r="AB13" i="21"/>
  <c r="AE11" i="23"/>
  <c r="AB25" i="25"/>
  <c r="AD21" i="25"/>
  <c r="AB17" i="25"/>
  <c r="AF13" i="25"/>
  <c r="AG12" i="25"/>
  <c r="AB8" i="25"/>
  <c r="AB7" i="26"/>
  <c r="AB35" i="26"/>
  <c r="AF31" i="26"/>
  <c r="AG30" i="26"/>
  <c r="AD26" i="26"/>
  <c r="AB24" i="26"/>
  <c r="AG13" i="28"/>
  <c r="AH58" i="29"/>
  <c r="AB50" i="29"/>
  <c r="AE42" i="29"/>
  <c r="AG49" i="30"/>
  <c r="AD48" i="30"/>
  <c r="AH32" i="30"/>
  <c r="AH29" i="30"/>
  <c r="AH24" i="30"/>
  <c r="AH21" i="30"/>
  <c r="AH16" i="30"/>
  <c r="AH13" i="30"/>
  <c r="AB29" i="31"/>
  <c r="AB39" i="32"/>
  <c r="AH31" i="32"/>
  <c r="AH23" i="32"/>
  <c r="AC15" i="33"/>
  <c r="AC20" i="17"/>
  <c r="AF17" i="17"/>
  <c r="AC17" i="21"/>
  <c r="AE14" i="25"/>
  <c r="AE11" i="26"/>
  <c r="AB41" i="27"/>
  <c r="AB50" i="30"/>
  <c r="AC38" i="32"/>
  <c r="AB21" i="21"/>
  <c r="AE16" i="22"/>
  <c r="AD12" i="22"/>
  <c r="AB12" i="23"/>
  <c r="AC13" i="25"/>
  <c r="AD9" i="25"/>
  <c r="AE31" i="26"/>
  <c r="AF30" i="26"/>
  <c r="AG27" i="26"/>
  <c r="AC26" i="26"/>
  <c r="AE18" i="26"/>
  <c r="AD15" i="26"/>
  <c r="AB44" i="27"/>
  <c r="AG62" i="29"/>
  <c r="AD58" i="29"/>
  <c r="AC47" i="29"/>
  <c r="AE45" i="30"/>
  <c r="AE37" i="30"/>
  <c r="AD29" i="30"/>
  <c r="AD21" i="30"/>
  <c r="AD13" i="30"/>
  <c r="N26" i="31"/>
  <c r="AB26" i="31"/>
  <c r="AF21" i="17"/>
  <c r="AB14" i="27"/>
  <c r="K14" i="27"/>
  <c r="L10" i="28"/>
  <c r="M10" i="28" s="1"/>
  <c r="N10" i="28" s="1"/>
  <c r="O10" i="28" s="1"/>
  <c r="AC10" i="28"/>
  <c r="K14" i="28"/>
  <c r="L14" i="28" s="1"/>
  <c r="M14" i="28" s="1"/>
  <c r="N14" i="28" s="1"/>
  <c r="AB14" i="28"/>
  <c r="M18" i="28"/>
  <c r="AD18" i="28"/>
  <c r="L27" i="30"/>
  <c r="M27" i="30" s="1"/>
  <c r="N27" i="30" s="1"/>
  <c r="O27" i="30" s="1"/>
  <c r="AC27" i="30"/>
  <c r="O39" i="30"/>
  <c r="P39" i="30" s="1"/>
  <c r="Q39" i="30" s="1"/>
  <c r="AI39" i="30" s="1"/>
  <c r="AF39" i="30"/>
  <c r="M51" i="30"/>
  <c r="N51" i="30" s="1"/>
  <c r="O51" i="30" s="1"/>
  <c r="P51" i="30" s="1"/>
  <c r="AD51" i="30"/>
  <c r="K32" i="32"/>
  <c r="L32" i="32" s="1"/>
  <c r="M32" i="32" s="1"/>
  <c r="N32" i="32" s="1"/>
  <c r="AB32" i="32"/>
  <c r="M19" i="19"/>
  <c r="AE19" i="19" s="1"/>
  <c r="AD19" i="19"/>
  <c r="L22" i="21"/>
  <c r="AC22" i="21"/>
  <c r="AB14" i="21"/>
  <c r="M16" i="24"/>
  <c r="AD16" i="24"/>
  <c r="M28" i="24"/>
  <c r="AD28" i="24"/>
  <c r="L18" i="25"/>
  <c r="M18" i="25" s="1"/>
  <c r="N18" i="25" s="1"/>
  <c r="O18" i="25" s="1"/>
  <c r="AC18" i="25"/>
  <c r="M8" i="26"/>
  <c r="N8" i="26" s="1"/>
  <c r="O8" i="26" s="1"/>
  <c r="P8" i="26" s="1"/>
  <c r="AD8" i="26"/>
  <c r="M28" i="26"/>
  <c r="N28" i="26" s="1"/>
  <c r="O28" i="26" s="1"/>
  <c r="P28" i="26" s="1"/>
  <c r="AD28" i="26"/>
  <c r="AD32" i="26"/>
  <c r="AB16" i="29"/>
  <c r="AB22" i="31"/>
  <c r="K22" i="31"/>
  <c r="AC22" i="31" s="1"/>
  <c r="AH17" i="33"/>
  <c r="N24" i="19"/>
  <c r="O24" i="19" s="1"/>
  <c r="AE24" i="19"/>
  <c r="M32" i="19"/>
  <c r="AD32" i="19"/>
  <c r="K36" i="19"/>
  <c r="AB36" i="19"/>
  <c r="M13" i="24"/>
  <c r="AD13" i="24"/>
  <c r="L17" i="24"/>
  <c r="AC17" i="24"/>
  <c r="K21" i="24"/>
  <c r="AB21" i="24"/>
  <c r="K25" i="24"/>
  <c r="L25" i="24" s="1"/>
  <c r="M25" i="24" s="1"/>
  <c r="AB25" i="24"/>
  <c r="L29" i="24"/>
  <c r="AC29" i="24"/>
  <c r="K33" i="24"/>
  <c r="AB33" i="24"/>
  <c r="AB22" i="25"/>
  <c r="K13" i="26"/>
  <c r="L13" i="26" s="1"/>
  <c r="AB13" i="26"/>
  <c r="K17" i="26"/>
  <c r="AB17" i="26"/>
  <c r="AE23" i="30"/>
  <c r="AB16" i="31"/>
  <c r="K16" i="31"/>
  <c r="AG28" i="32"/>
  <c r="N10" i="33"/>
  <c r="O10" i="33" s="1"/>
  <c r="P10" i="33" s="1"/>
  <c r="Q10" i="33" s="1"/>
  <c r="AI10" i="33" s="1"/>
  <c r="AE10" i="33"/>
  <c r="M14" i="33"/>
  <c r="N14" i="33" s="1"/>
  <c r="O14" i="33" s="1"/>
  <c r="P14" i="33" s="1"/>
  <c r="AD14" i="33"/>
  <c r="K18" i="33"/>
  <c r="AB18" i="33"/>
  <c r="N22" i="33"/>
  <c r="AE22" i="33"/>
  <c r="AD17" i="33"/>
  <c r="K10" i="23"/>
  <c r="L10" i="23" s="1"/>
  <c r="M10" i="23" s="1"/>
  <c r="AB10" i="23"/>
  <c r="L7" i="27"/>
  <c r="M7" i="27" s="1"/>
  <c r="AC7" i="27"/>
  <c r="L11" i="30"/>
  <c r="AD11" i="30" s="1"/>
  <c r="AC11" i="30"/>
  <c r="N15" i="30"/>
  <c r="O15" i="30" s="1"/>
  <c r="P15" i="30" s="1"/>
  <c r="Q15" i="30" s="1"/>
  <c r="AI15" i="30" s="1"/>
  <c r="AE15" i="30"/>
  <c r="L19" i="30"/>
  <c r="M19" i="30" s="1"/>
  <c r="N19" i="30" s="1"/>
  <c r="O19" i="30" s="1"/>
  <c r="AC19" i="30"/>
  <c r="N31" i="30"/>
  <c r="O31" i="30" s="1"/>
  <c r="P31" i="30" s="1"/>
  <c r="Q31" i="30" s="1"/>
  <c r="AI31" i="30" s="1"/>
  <c r="AE31" i="30"/>
  <c r="M35" i="30"/>
  <c r="N35" i="30" s="1"/>
  <c r="O35" i="30" s="1"/>
  <c r="P35" i="30" s="1"/>
  <c r="AD35" i="30"/>
  <c r="M43" i="30"/>
  <c r="N43" i="30" s="1"/>
  <c r="O43" i="30" s="1"/>
  <c r="P43" i="30" s="1"/>
  <c r="AD43" i="30"/>
  <c r="K47" i="30"/>
  <c r="L47" i="30" s="1"/>
  <c r="M47" i="30" s="1"/>
  <c r="N47" i="30" s="1"/>
  <c r="AB47" i="30"/>
  <c r="AB39" i="30"/>
  <c r="L31" i="31"/>
  <c r="M31" i="31" s="1"/>
  <c r="N31" i="31" s="1"/>
  <c r="O31" i="31" s="1"/>
  <c r="AC31" i="31"/>
  <c r="L24" i="32"/>
  <c r="M24" i="32" s="1"/>
  <c r="N24" i="32" s="1"/>
  <c r="O24" i="32" s="1"/>
  <c r="AC24" i="32"/>
  <c r="M36" i="32"/>
  <c r="N36" i="32" s="1"/>
  <c r="O36" i="32" s="1"/>
  <c r="P36" i="32" s="1"/>
  <c r="AD36" i="32"/>
  <c r="N15" i="19"/>
  <c r="AE15" i="19"/>
  <c r="N31" i="19"/>
  <c r="O31" i="19" s="1"/>
  <c r="AE31" i="19"/>
  <c r="L39" i="19"/>
  <c r="M39" i="19" s="1"/>
  <c r="AE39" i="19" s="1"/>
  <c r="AC39" i="19"/>
  <c r="N18" i="21"/>
  <c r="O18" i="21" s="1"/>
  <c r="P18" i="21" s="1"/>
  <c r="AE18" i="21"/>
  <c r="K8" i="24"/>
  <c r="AB8" i="24"/>
  <c r="K12" i="24"/>
  <c r="L12" i="24" s="1"/>
  <c r="M12" i="24" s="1"/>
  <c r="AB12" i="24"/>
  <c r="L20" i="24"/>
  <c r="AC20" i="24"/>
  <c r="K24" i="24"/>
  <c r="AB24" i="24"/>
  <c r="L32" i="24"/>
  <c r="AC32" i="24"/>
  <c r="K10" i="25"/>
  <c r="L10" i="25" s="1"/>
  <c r="M10" i="25" s="1"/>
  <c r="N10" i="25" s="1"/>
  <c r="AB10" i="25"/>
  <c r="AF22" i="25"/>
  <c r="L12" i="26"/>
  <c r="M12" i="26" s="1"/>
  <c r="N12" i="26" s="1"/>
  <c r="O12" i="26" s="1"/>
  <c r="AC12" i="26"/>
  <c r="L16" i="26"/>
  <c r="M16" i="26" s="1"/>
  <c r="N16" i="26" s="1"/>
  <c r="O16" i="26" s="1"/>
  <c r="AC16" i="26"/>
  <c r="K20" i="26"/>
  <c r="L20" i="26" s="1"/>
  <c r="M20" i="26" s="1"/>
  <c r="N20" i="26" s="1"/>
  <c r="AB20" i="26"/>
  <c r="AB19" i="29"/>
  <c r="K11" i="31"/>
  <c r="AB11" i="31"/>
  <c r="M36" i="31"/>
  <c r="AE36" i="31" s="1"/>
  <c r="AD36" i="31"/>
  <c r="AB11" i="32"/>
  <c r="K11" i="32"/>
  <c r="L11" i="32" s="1"/>
  <c r="M11" i="32" s="1"/>
  <c r="K21" i="32"/>
  <c r="L21" i="32" s="1"/>
  <c r="M21" i="32" s="1"/>
  <c r="N21" i="32" s="1"/>
  <c r="K9" i="33"/>
  <c r="L9" i="33" s="1"/>
  <c r="M9" i="33" s="1"/>
  <c r="N9" i="33" s="1"/>
  <c r="AB9" i="33"/>
  <c r="K13" i="33"/>
  <c r="L13" i="33" s="1"/>
  <c r="M13" i="33" s="1"/>
  <c r="N13" i="33" s="1"/>
  <c r="AB13" i="33"/>
  <c r="L21" i="33"/>
  <c r="AC21" i="33"/>
  <c r="AE7" i="19"/>
  <c r="AE16" i="19"/>
  <c r="N40" i="19"/>
  <c r="O40" i="19" s="1"/>
  <c r="AE40" i="19"/>
  <c r="AC25" i="20"/>
  <c r="AB17" i="20"/>
  <c r="AD18" i="21"/>
  <c r="K10" i="22"/>
  <c r="AB10" i="22"/>
  <c r="K22" i="22"/>
  <c r="L22" i="22" s="1"/>
  <c r="M22" i="22" s="1"/>
  <c r="AB22" i="22"/>
  <c r="K9" i="24"/>
  <c r="L9" i="24" s="1"/>
  <c r="M9" i="24" s="1"/>
  <c r="AB9" i="24"/>
  <c r="AC40" i="19"/>
  <c r="AB20" i="19"/>
  <c r="AC10" i="21"/>
  <c r="K11" i="22"/>
  <c r="L11" i="22" s="1"/>
  <c r="AB11" i="22"/>
  <c r="L19" i="22"/>
  <c r="AD19" i="22" s="1"/>
  <c r="AC19" i="22"/>
  <c r="AF24" i="26"/>
  <c r="K17" i="27"/>
  <c r="AC17" i="27" s="1"/>
  <c r="AB17" i="27"/>
  <c r="K22" i="27"/>
  <c r="L22" i="27" s="1"/>
  <c r="M22" i="27" s="1"/>
  <c r="K28" i="27"/>
  <c r="K47" i="27"/>
  <c r="L47" i="27" s="1"/>
  <c r="M47" i="27" s="1"/>
  <c r="AB47" i="27"/>
  <c r="AF30" i="27"/>
  <c r="AB21" i="29"/>
  <c r="K21" i="29"/>
  <c r="AC21" i="29" s="1"/>
  <c r="AC28" i="32"/>
  <c r="AF21" i="21"/>
  <c r="AC20" i="21"/>
  <c r="AG17" i="21"/>
  <c r="AF20" i="22"/>
  <c r="AH17" i="22"/>
  <c r="AF13" i="22"/>
  <c r="AH12" i="22"/>
  <c r="AD9" i="22"/>
  <c r="AH8" i="22"/>
  <c r="AE7" i="23"/>
  <c r="AD11" i="23"/>
  <c r="AF25" i="25"/>
  <c r="AH24" i="25"/>
  <c r="AC21" i="25"/>
  <c r="AE20" i="25"/>
  <c r="AF17" i="25"/>
  <c r="AG16" i="25"/>
  <c r="AB13" i="25"/>
  <c r="AD12" i="25"/>
  <c r="AH9" i="25"/>
  <c r="K10" i="26"/>
  <c r="L10" i="26" s="1"/>
  <c r="M10" i="26" s="1"/>
  <c r="N10" i="26" s="1"/>
  <c r="AB10" i="26"/>
  <c r="Q18" i="26"/>
  <c r="AI18" i="26" s="1"/>
  <c r="AH18" i="26"/>
  <c r="M22" i="26"/>
  <c r="AD22" i="26"/>
  <c r="AE7" i="26"/>
  <c r="AG34" i="26"/>
  <c r="AC30" i="26"/>
  <c r="AF27" i="26"/>
  <c r="AH26" i="26"/>
  <c r="AD18" i="26"/>
  <c r="AE14" i="26"/>
  <c r="K40" i="27"/>
  <c r="AB40" i="27"/>
  <c r="N44" i="27"/>
  <c r="AE44" i="27"/>
  <c r="AB20" i="27"/>
  <c r="N7" i="28"/>
  <c r="O7" i="28" s="1"/>
  <c r="P7" i="28" s="1"/>
  <c r="Q7" i="28" s="1"/>
  <c r="AI7" i="28" s="1"/>
  <c r="AE7" i="28"/>
  <c r="K11" i="28"/>
  <c r="L11" i="28" s="1"/>
  <c r="M11" i="28" s="1"/>
  <c r="N11" i="28" s="1"/>
  <c r="AB11" i="28"/>
  <c r="L19" i="28"/>
  <c r="M19" i="28" s="1"/>
  <c r="N19" i="28" s="1"/>
  <c r="O19" i="28" s="1"/>
  <c r="AC19" i="28"/>
  <c r="AE15" i="28"/>
  <c r="AB11" i="29"/>
  <c r="K11" i="29"/>
  <c r="AC11" i="29" s="1"/>
  <c r="L35" i="29"/>
  <c r="M35" i="29" s="1"/>
  <c r="N35" i="29" s="1"/>
  <c r="O35" i="29" s="1"/>
  <c r="AC35" i="29"/>
  <c r="O39" i="29"/>
  <c r="P39" i="29" s="1"/>
  <c r="Q39" i="29" s="1"/>
  <c r="AI39" i="29" s="1"/>
  <c r="AF39" i="29"/>
  <c r="M43" i="29"/>
  <c r="N43" i="29" s="1"/>
  <c r="O43" i="29" s="1"/>
  <c r="P43" i="29" s="1"/>
  <c r="AD43" i="29"/>
  <c r="P47" i="29"/>
  <c r="Q47" i="29" s="1"/>
  <c r="AI47" i="29" s="1"/>
  <c r="AG47" i="29"/>
  <c r="N51" i="29"/>
  <c r="O51" i="29" s="1"/>
  <c r="P51" i="29" s="1"/>
  <c r="Q51" i="29" s="1"/>
  <c r="AI51" i="29" s="1"/>
  <c r="AE51" i="29"/>
  <c r="Q55" i="29"/>
  <c r="AI55" i="29" s="1"/>
  <c r="AH55" i="29"/>
  <c r="L59" i="29"/>
  <c r="M59" i="29" s="1"/>
  <c r="N59" i="29" s="1"/>
  <c r="O59" i="29" s="1"/>
  <c r="AC59" i="29"/>
  <c r="K63" i="29"/>
  <c r="L63" i="29" s="1"/>
  <c r="M63" i="29" s="1"/>
  <c r="AB63" i="29"/>
  <c r="AD55" i="29"/>
  <c r="AE48" i="29"/>
  <c r="AB39" i="29"/>
  <c r="P37" i="31"/>
  <c r="Q37" i="31" s="1"/>
  <c r="AI37" i="31" s="1"/>
  <c r="AG37" i="31"/>
  <c r="AB19" i="32"/>
  <c r="K19" i="32"/>
  <c r="L19" i="32" s="1"/>
  <c r="AE21" i="21"/>
  <c r="AF17" i="21"/>
  <c r="AC13" i="21"/>
  <c r="AB8" i="21"/>
  <c r="AD21" i="22"/>
  <c r="AE20" i="22"/>
  <c r="AE17" i="22"/>
  <c r="AF16" i="22"/>
  <c r="AC13" i="22"/>
  <c r="AG12" i="22"/>
  <c r="AC9" i="22"/>
  <c r="AE8" i="22"/>
  <c r="AH7" i="23"/>
  <c r="AC25" i="25"/>
  <c r="AG24" i="25"/>
  <c r="AH21" i="25"/>
  <c r="AD20" i="25"/>
  <c r="AE17" i="25"/>
  <c r="AF16" i="25"/>
  <c r="AG13" i="25"/>
  <c r="AC12" i="25"/>
  <c r="AE9" i="25"/>
  <c r="AF8" i="25"/>
  <c r="M19" i="26"/>
  <c r="N19" i="26" s="1"/>
  <c r="O19" i="26" s="1"/>
  <c r="AD19" i="26"/>
  <c r="Q23" i="26"/>
  <c r="AI23" i="26" s="1"/>
  <c r="AH23" i="26"/>
  <c r="AF7" i="26"/>
  <c r="AE35" i="26"/>
  <c r="AF34" i="26"/>
  <c r="AB30" i="26"/>
  <c r="AC27" i="26"/>
  <c r="AG26" i="26"/>
  <c r="AG23" i="26"/>
  <c r="AC19" i="26"/>
  <c r="AH15" i="26"/>
  <c r="AB12" i="27"/>
  <c r="K12" i="27"/>
  <c r="L12" i="27" s="1"/>
  <c r="L33" i="27"/>
  <c r="M33" i="27" s="1"/>
  <c r="N33" i="27" s="1"/>
  <c r="O33" i="27" s="1"/>
  <c r="AC33" i="27"/>
  <c r="L36" i="27"/>
  <c r="M36" i="27" s="1"/>
  <c r="AC36" i="27"/>
  <c r="N41" i="27"/>
  <c r="O41" i="27" s="1"/>
  <c r="P41" i="27" s="1"/>
  <c r="Q41" i="27" s="1"/>
  <c r="AI41" i="27" s="1"/>
  <c r="AE41" i="27"/>
  <c r="K28" i="29"/>
  <c r="L28" i="29" s="1"/>
  <c r="AB28" i="29"/>
  <c r="K36" i="29"/>
  <c r="L36" i="29" s="1"/>
  <c r="M36" i="29" s="1"/>
  <c r="N36" i="29" s="1"/>
  <c r="AB36" i="29"/>
  <c r="K44" i="29"/>
  <c r="L44" i="29" s="1"/>
  <c r="M44" i="29" s="1"/>
  <c r="N44" i="29" s="1"/>
  <c r="AB44" i="29"/>
  <c r="M52" i="29"/>
  <c r="N52" i="29" s="1"/>
  <c r="O52" i="29" s="1"/>
  <c r="P52" i="29" s="1"/>
  <c r="AD52" i="29"/>
  <c r="N60" i="29"/>
  <c r="O60" i="29" s="1"/>
  <c r="P60" i="29" s="1"/>
  <c r="Q60" i="29" s="1"/>
  <c r="AI60" i="29" s="1"/>
  <c r="AE60" i="29"/>
  <c r="AF56" i="29"/>
  <c r="AH40" i="29"/>
  <c r="L7" i="30"/>
  <c r="M7" i="30" s="1"/>
  <c r="N7" i="30" s="1"/>
  <c r="O7" i="30" s="1"/>
  <c r="AC7" i="30"/>
  <c r="AB14" i="31"/>
  <c r="K14" i="31"/>
  <c r="AC14" i="31" s="1"/>
  <c r="O26" i="31"/>
  <c r="P26" i="31" s="1"/>
  <c r="Q26" i="31" s="1"/>
  <c r="AI26" i="31" s="1"/>
  <c r="AF26" i="31"/>
  <c r="L34" i="31"/>
  <c r="M34" i="31" s="1"/>
  <c r="AC34" i="31"/>
  <c r="AE33" i="31"/>
  <c r="K13" i="32"/>
  <c r="L13" i="32" s="1"/>
  <c r="M13" i="32" s="1"/>
  <c r="AH45" i="27"/>
  <c r="AD35" i="27"/>
  <c r="AF17" i="28"/>
  <c r="AC13" i="28"/>
  <c r="AH46" i="29"/>
  <c r="AG38" i="29"/>
  <c r="AH48" i="30"/>
  <c r="AB48" i="30"/>
  <c r="AG41" i="30"/>
  <c r="AE40" i="30"/>
  <c r="AF33" i="30"/>
  <c r="AD32" i="30"/>
  <c r="AF25" i="30"/>
  <c r="AD24" i="30"/>
  <c r="AF17" i="30"/>
  <c r="AD16" i="30"/>
  <c r="AG34" i="32"/>
  <c r="AD31" i="32"/>
  <c r="AD23" i="32"/>
  <c r="AH23" i="33"/>
  <c r="AB21" i="17"/>
  <c r="AB17" i="17"/>
  <c r="K10" i="27"/>
  <c r="K32" i="27"/>
  <c r="L32" i="27" s="1"/>
  <c r="K38" i="27"/>
  <c r="L38" i="27" s="1"/>
  <c r="AD45" i="27"/>
  <c r="AG42" i="27"/>
  <c r="AC17" i="28"/>
  <c r="AH9" i="28"/>
  <c r="AB62" i="29"/>
  <c r="AE54" i="29"/>
  <c r="AD46" i="29"/>
  <c r="AC38" i="29"/>
  <c r="AC49" i="30"/>
  <c r="AF48" i="30"/>
  <c r="AG44" i="30"/>
  <c r="AC41" i="30"/>
  <c r="AG36" i="30"/>
  <c r="AB33" i="30"/>
  <c r="AF28" i="30"/>
  <c r="AB25" i="30"/>
  <c r="AF20" i="30"/>
  <c r="AB17" i="30"/>
  <c r="AF12" i="30"/>
  <c r="K12" i="31"/>
  <c r="L12" i="31" s="1"/>
  <c r="K20" i="31"/>
  <c r="N32" i="31"/>
  <c r="O32" i="31" s="1"/>
  <c r="AG32" i="31" s="1"/>
  <c r="AB32" i="31"/>
  <c r="K9" i="32"/>
  <c r="K17" i="32"/>
  <c r="L17" i="32" s="1"/>
  <c r="M17" i="32" s="1"/>
  <c r="AF39" i="32"/>
  <c r="AF38" i="32"/>
  <c r="AF35" i="32"/>
  <c r="AC34" i="32"/>
  <c r="AH27" i="32"/>
  <c r="AE26" i="32"/>
  <c r="AD23" i="33"/>
  <c r="L11" i="21"/>
  <c r="AC11" i="21"/>
  <c r="K15" i="21"/>
  <c r="AB15" i="21"/>
  <c r="L8" i="27"/>
  <c r="AC8" i="27"/>
  <c r="K25" i="29"/>
  <c r="AB25" i="29"/>
  <c r="K33" i="29"/>
  <c r="AB33" i="29"/>
  <c r="K45" i="29"/>
  <c r="AB45" i="29"/>
  <c r="K53" i="29"/>
  <c r="AB53" i="29"/>
  <c r="K61" i="29"/>
  <c r="AB61" i="29"/>
  <c r="AE37" i="19"/>
  <c r="AB33" i="19"/>
  <c r="AD28" i="19"/>
  <c r="AC24" i="19"/>
  <c r="AC16" i="19"/>
  <c r="L8" i="21"/>
  <c r="AC8" i="21"/>
  <c r="K12" i="21"/>
  <c r="AB12" i="21"/>
  <c r="K16" i="21"/>
  <c r="AB16" i="21"/>
  <c r="M20" i="21"/>
  <c r="AD20" i="21"/>
  <c r="AB23" i="21"/>
  <c r="AB20" i="21"/>
  <c r="AB10" i="21"/>
  <c r="K14" i="22"/>
  <c r="AB14" i="22"/>
  <c r="K18" i="22"/>
  <c r="AB18" i="22"/>
  <c r="AB19" i="22"/>
  <c r="AC9" i="23"/>
  <c r="K10" i="24"/>
  <c r="AB10" i="24"/>
  <c r="L14" i="24"/>
  <c r="AC14" i="24"/>
  <c r="L18" i="24"/>
  <c r="AC18" i="24"/>
  <c r="K22" i="24"/>
  <c r="AB22" i="24"/>
  <c r="K26" i="24"/>
  <c r="AB26" i="24"/>
  <c r="K30" i="24"/>
  <c r="AB30" i="24"/>
  <c r="K34" i="24"/>
  <c r="AB34" i="24"/>
  <c r="AB19" i="25"/>
  <c r="L40" i="27"/>
  <c r="AC40" i="27"/>
  <c r="L43" i="27"/>
  <c r="AC43" i="27"/>
  <c r="AJ18" i="27"/>
  <c r="M23" i="21"/>
  <c r="AD23" i="21"/>
  <c r="K13" i="27"/>
  <c r="AB13" i="27"/>
  <c r="L11" i="29"/>
  <c r="L19" i="29"/>
  <c r="AC19" i="29"/>
  <c r="K29" i="29"/>
  <c r="AB29" i="29"/>
  <c r="K41" i="29"/>
  <c r="AB41" i="29"/>
  <c r="K49" i="29"/>
  <c r="AB49" i="29"/>
  <c r="AB28" i="19"/>
  <c r="AD25" i="19"/>
  <c r="AD20" i="19"/>
  <c r="AB17" i="19"/>
  <c r="AC13" i="19"/>
  <c r="K9" i="21"/>
  <c r="AB9" i="21"/>
  <c r="N13" i="21"/>
  <c r="AE13" i="21"/>
  <c r="AF14" i="21"/>
  <c r="K7" i="22"/>
  <c r="AB7" i="22"/>
  <c r="AC11" i="22"/>
  <c r="K15" i="22"/>
  <c r="AB15" i="22"/>
  <c r="M19" i="22"/>
  <c r="K8" i="23"/>
  <c r="AB8" i="23"/>
  <c r="M12" i="23"/>
  <c r="AD12" i="23"/>
  <c r="AC12" i="23"/>
  <c r="AB9" i="23"/>
  <c r="K7" i="24"/>
  <c r="AB7" i="24"/>
  <c r="K11" i="24"/>
  <c r="AB11" i="24"/>
  <c r="K15" i="24"/>
  <c r="AB15" i="24"/>
  <c r="K19" i="24"/>
  <c r="AB19" i="24"/>
  <c r="K23" i="24"/>
  <c r="AB23" i="24"/>
  <c r="L27" i="24"/>
  <c r="AC27" i="24"/>
  <c r="K31" i="24"/>
  <c r="AB31" i="24"/>
  <c r="K35" i="24"/>
  <c r="AB35" i="24"/>
  <c r="AB27" i="24"/>
  <c r="AB18" i="24"/>
  <c r="AB14" i="24"/>
  <c r="L7" i="25"/>
  <c r="AC7" i="25"/>
  <c r="K11" i="25"/>
  <c r="AB11" i="25"/>
  <c r="K15" i="25"/>
  <c r="AB15" i="25"/>
  <c r="L19" i="25"/>
  <c r="AC19" i="25"/>
  <c r="K23" i="25"/>
  <c r="AB23" i="25"/>
  <c r="AB7" i="25"/>
  <c r="K9" i="26"/>
  <c r="AB9" i="26"/>
  <c r="AC13" i="26"/>
  <c r="L17" i="26"/>
  <c r="AC17" i="26"/>
  <c r="K21" i="26"/>
  <c r="AB21" i="26"/>
  <c r="K25" i="26"/>
  <c r="AB25" i="26"/>
  <c r="K29" i="26"/>
  <c r="AB29" i="26"/>
  <c r="K33" i="26"/>
  <c r="AB33" i="26"/>
  <c r="L28" i="27"/>
  <c r="AC28" i="27"/>
  <c r="K31" i="27"/>
  <c r="AB31" i="27"/>
  <c r="AB34" i="27"/>
  <c r="K34" i="27"/>
  <c r="AB43" i="27"/>
  <c r="K7" i="21"/>
  <c r="AB7" i="21"/>
  <c r="K19" i="21"/>
  <c r="AB19" i="21"/>
  <c r="AC23" i="21"/>
  <c r="AB11" i="21"/>
  <c r="AB16" i="27"/>
  <c r="K16" i="27"/>
  <c r="L46" i="27"/>
  <c r="AC46" i="27"/>
  <c r="L21" i="29"/>
  <c r="K37" i="29"/>
  <c r="AB37" i="29"/>
  <c r="K57" i="29"/>
  <c r="AB57" i="29"/>
  <c r="AD41" i="19"/>
  <c r="AC29" i="19"/>
  <c r="AB10" i="20"/>
  <c r="M10" i="21"/>
  <c r="AD10" i="21"/>
  <c r="P14" i="21"/>
  <c r="AG14" i="21"/>
  <c r="AE14" i="21"/>
  <c r="M9" i="23"/>
  <c r="AD9" i="23"/>
  <c r="L20" i="27"/>
  <c r="AC20" i="27"/>
  <c r="K23" i="27"/>
  <c r="AB23" i="27"/>
  <c r="AB26" i="27"/>
  <c r="K26" i="27"/>
  <c r="AB46" i="27"/>
  <c r="K8" i="28"/>
  <c r="AB8" i="28"/>
  <c r="K12" i="28"/>
  <c r="AB12" i="28"/>
  <c r="K16" i="28"/>
  <c r="AB16" i="28"/>
  <c r="K8" i="30"/>
  <c r="AB8" i="30"/>
  <c r="AB22" i="21"/>
  <c r="AH21" i="21"/>
  <c r="AD21" i="21"/>
  <c r="AC18" i="21"/>
  <c r="AE17" i="21"/>
  <c r="AD14" i="21"/>
  <c r="AG21" i="22"/>
  <c r="AC21" i="22"/>
  <c r="AH20" i="22"/>
  <c r="AD20" i="22"/>
  <c r="AG17" i="22"/>
  <c r="AC17" i="22"/>
  <c r="AH16" i="22"/>
  <c r="AD16" i="22"/>
  <c r="AE13" i="22"/>
  <c r="AF12" i="22"/>
  <c r="AB12" i="22"/>
  <c r="AF9" i="22"/>
  <c r="AB9" i="22"/>
  <c r="AG8" i="22"/>
  <c r="AC8" i="22"/>
  <c r="AB7" i="23"/>
  <c r="AF7" i="23"/>
  <c r="AG11" i="23"/>
  <c r="AC11" i="23"/>
  <c r="AB32" i="24"/>
  <c r="AB29" i="24"/>
  <c r="AC28" i="24"/>
  <c r="AB20" i="24"/>
  <c r="AB17" i="24"/>
  <c r="AC16" i="24"/>
  <c r="AC13" i="24"/>
  <c r="AD12" i="24"/>
  <c r="AD9" i="24"/>
  <c r="AE25" i="25"/>
  <c r="AF24" i="25"/>
  <c r="AB24" i="25"/>
  <c r="AE22" i="25"/>
  <c r="AF21" i="25"/>
  <c r="AB21" i="25"/>
  <c r="AG20" i="25"/>
  <c r="AC20" i="25"/>
  <c r="AF18" i="25"/>
  <c r="AB18" i="25"/>
  <c r="AH17" i="25"/>
  <c r="AD17" i="25"/>
  <c r="AE16" i="25"/>
  <c r="AH14" i="25"/>
  <c r="AD14" i="25"/>
  <c r="AE13" i="25"/>
  <c r="AF12" i="25"/>
  <c r="AB12" i="25"/>
  <c r="AG9" i="25"/>
  <c r="AC9" i="25"/>
  <c r="AH8" i="25"/>
  <c r="AD8" i="25"/>
  <c r="AC7" i="26"/>
  <c r="AG7" i="26"/>
  <c r="AH35" i="26"/>
  <c r="AD35" i="26"/>
  <c r="AE34" i="26"/>
  <c r="AG32" i="26"/>
  <c r="AC32" i="26"/>
  <c r="AH31" i="26"/>
  <c r="AD31" i="26"/>
  <c r="AE30" i="26"/>
  <c r="AG28" i="26"/>
  <c r="AC28" i="26"/>
  <c r="AE27" i="26"/>
  <c r="AF26" i="26"/>
  <c r="AB26" i="26"/>
  <c r="AE24" i="26"/>
  <c r="AF23" i="26"/>
  <c r="AB23" i="26"/>
  <c r="AC22" i="26"/>
  <c r="AE20" i="26"/>
  <c r="AF19" i="26"/>
  <c r="AB19" i="26"/>
  <c r="AG18" i="26"/>
  <c r="AC18" i="26"/>
  <c r="AF16" i="26"/>
  <c r="AB16" i="26"/>
  <c r="AG15" i="26"/>
  <c r="AC15" i="26"/>
  <c r="AH14" i="26"/>
  <c r="AD14" i="26"/>
  <c r="AB12" i="26"/>
  <c r="AH11" i="26"/>
  <c r="AD11" i="26"/>
  <c r="AE10" i="26"/>
  <c r="AC8" i="26"/>
  <c r="K9" i="27"/>
  <c r="AB9" i="27"/>
  <c r="M11" i="27"/>
  <c r="AD11" i="27"/>
  <c r="K21" i="27"/>
  <c r="AB21" i="27"/>
  <c r="K29" i="27"/>
  <c r="AB29" i="27"/>
  <c r="AD47" i="27"/>
  <c r="AG45" i="27"/>
  <c r="AC45" i="27"/>
  <c r="AD44" i="27"/>
  <c r="AF42" i="27"/>
  <c r="AB42" i="27"/>
  <c r="AH41" i="27"/>
  <c r="AD41" i="27"/>
  <c r="AJ39" i="27"/>
  <c r="AC38" i="27"/>
  <c r="AE37" i="27"/>
  <c r="AG35" i="27"/>
  <c r="AC35" i="27"/>
  <c r="AF33" i="27"/>
  <c r="AB33" i="27"/>
  <c r="AE30" i="27"/>
  <c r="AD22" i="27"/>
  <c r="AJ19" i="27"/>
  <c r="L9" i="29"/>
  <c r="AC9" i="29"/>
  <c r="L17" i="29"/>
  <c r="AC17" i="29"/>
  <c r="AG21" i="21"/>
  <c r="AC21" i="21"/>
  <c r="AB18" i="21"/>
  <c r="AH17" i="21"/>
  <c r="AD17" i="21"/>
  <c r="AC14" i="21"/>
  <c r="AD13" i="21"/>
  <c r="AF21" i="22"/>
  <c r="AB21" i="22"/>
  <c r="AG20" i="22"/>
  <c r="AC20" i="22"/>
  <c r="AF17" i="22"/>
  <c r="AB17" i="22"/>
  <c r="AG16" i="22"/>
  <c r="AC16" i="22"/>
  <c r="AH13" i="22"/>
  <c r="AD13" i="22"/>
  <c r="AE12" i="22"/>
  <c r="AE9" i="22"/>
  <c r="AF8" i="22"/>
  <c r="AB8" i="22"/>
  <c r="AJ8" i="22" s="1"/>
  <c r="AC7" i="23"/>
  <c r="AG7" i="23"/>
  <c r="AF11" i="23"/>
  <c r="AB11" i="23"/>
  <c r="AB28" i="24"/>
  <c r="AB16" i="24"/>
  <c r="AB13" i="24"/>
  <c r="AC9" i="24"/>
  <c r="AH25" i="25"/>
  <c r="AD25" i="25"/>
  <c r="AE24" i="25"/>
  <c r="AH22" i="25"/>
  <c r="AD22" i="25"/>
  <c r="AE21" i="25"/>
  <c r="AF20" i="25"/>
  <c r="AB20" i="25"/>
  <c r="AE18" i="25"/>
  <c r="AG17" i="25"/>
  <c r="AC17" i="25"/>
  <c r="AH16" i="25"/>
  <c r="AD16" i="25"/>
  <c r="AG14" i="25"/>
  <c r="AC14" i="25"/>
  <c r="AH13" i="25"/>
  <c r="AD13" i="25"/>
  <c r="AE12" i="25"/>
  <c r="AF9" i="25"/>
  <c r="AB9" i="25"/>
  <c r="AG8" i="25"/>
  <c r="AC8" i="25"/>
  <c r="AD7" i="26"/>
  <c r="AH7" i="26"/>
  <c r="AG35" i="26"/>
  <c r="AC35" i="26"/>
  <c r="AH34" i="26"/>
  <c r="AD34" i="26"/>
  <c r="AJ34" i="26" s="1"/>
  <c r="AF32" i="26"/>
  <c r="AB32" i="26"/>
  <c r="AG31" i="26"/>
  <c r="AC31" i="26"/>
  <c r="AH30" i="26"/>
  <c r="AD30" i="26"/>
  <c r="AF28" i="26"/>
  <c r="AB28" i="26"/>
  <c r="AH27" i="26"/>
  <c r="AD27" i="26"/>
  <c r="AE26" i="26"/>
  <c r="AH24" i="26"/>
  <c r="AD24" i="26"/>
  <c r="AE23" i="26"/>
  <c r="AB22" i="26"/>
  <c r="AE19" i="26"/>
  <c r="AF18" i="26"/>
  <c r="AB18" i="26"/>
  <c r="AF15" i="26"/>
  <c r="AB15" i="26"/>
  <c r="AG14" i="26"/>
  <c r="AC14" i="26"/>
  <c r="AE12" i="26"/>
  <c r="AG11" i="26"/>
  <c r="AC11" i="26"/>
  <c r="AD10" i="26"/>
  <c r="AF8" i="26"/>
  <c r="AB8" i="26"/>
  <c r="L14" i="27"/>
  <c r="AC14" i="27"/>
  <c r="L17" i="27"/>
  <c r="L24" i="27"/>
  <c r="AC24" i="27"/>
  <c r="L27" i="27"/>
  <c r="AC27" i="27"/>
  <c r="AF45" i="27"/>
  <c r="AB45" i="27"/>
  <c r="AC44" i="27"/>
  <c r="AE42" i="27"/>
  <c r="AG41" i="27"/>
  <c r="AC41" i="27"/>
  <c r="AH37" i="27"/>
  <c r="AD37" i="27"/>
  <c r="AF35" i="27"/>
  <c r="AB35" i="27"/>
  <c r="AE33" i="27"/>
  <c r="AH30" i="27"/>
  <c r="AD30" i="27"/>
  <c r="AC22" i="27"/>
  <c r="AC11" i="27"/>
  <c r="L7" i="29"/>
  <c r="AC7" i="29"/>
  <c r="L15" i="29"/>
  <c r="AC15" i="29"/>
  <c r="AJ10" i="30"/>
  <c r="AG22" i="25"/>
  <c r="AC22" i="25"/>
  <c r="AD18" i="25"/>
  <c r="AF14" i="25"/>
  <c r="AB14" i="25"/>
  <c r="AC10" i="25"/>
  <c r="AE32" i="26"/>
  <c r="AE28" i="26"/>
  <c r="AG24" i="26"/>
  <c r="AC24" i="26"/>
  <c r="AC20" i="26"/>
  <c r="AD16" i="26"/>
  <c r="AE15" i="26"/>
  <c r="AF14" i="26"/>
  <c r="AB14" i="26"/>
  <c r="AF11" i="26"/>
  <c r="AB11" i="26"/>
  <c r="AC10" i="26"/>
  <c r="AC12" i="27"/>
  <c r="K15" i="27"/>
  <c r="AB15" i="27"/>
  <c r="N22" i="27"/>
  <c r="AE22" i="27"/>
  <c r="K25" i="27"/>
  <c r="AB25" i="27"/>
  <c r="AB7" i="27"/>
  <c r="AE45" i="27"/>
  <c r="AH42" i="27"/>
  <c r="AD42" i="27"/>
  <c r="AF41" i="27"/>
  <c r="AG37" i="27"/>
  <c r="AC37" i="27"/>
  <c r="AE35" i="27"/>
  <c r="AD33" i="27"/>
  <c r="AG30" i="27"/>
  <c r="AC30" i="27"/>
  <c r="AB11" i="27"/>
  <c r="L8" i="29"/>
  <c r="AC8" i="29"/>
  <c r="L13" i="29"/>
  <c r="AC13" i="29"/>
  <c r="L16" i="29"/>
  <c r="AC16" i="29"/>
  <c r="AB7" i="28"/>
  <c r="AB19" i="28"/>
  <c r="AC18" i="28"/>
  <c r="AE17" i="28"/>
  <c r="AH15" i="28"/>
  <c r="AD15" i="28"/>
  <c r="AF13" i="28"/>
  <c r="AB13" i="28"/>
  <c r="AE11" i="28"/>
  <c r="AB10" i="28"/>
  <c r="AG9" i="28"/>
  <c r="AC9" i="28"/>
  <c r="M22" i="29"/>
  <c r="AD22" i="29"/>
  <c r="K26" i="29"/>
  <c r="AB26" i="29"/>
  <c r="M30" i="29"/>
  <c r="AD30" i="29"/>
  <c r="K34" i="29"/>
  <c r="AB34" i="29"/>
  <c r="AD63" i="29"/>
  <c r="AE62" i="29"/>
  <c r="AD60" i="29"/>
  <c r="AB59" i="29"/>
  <c r="AG58" i="29"/>
  <c r="AC58" i="29"/>
  <c r="AE56" i="29"/>
  <c r="AG55" i="29"/>
  <c r="AC55" i="29"/>
  <c r="AH54" i="29"/>
  <c r="AD54" i="29"/>
  <c r="AG52" i="29"/>
  <c r="AC52" i="29"/>
  <c r="AH51" i="29"/>
  <c r="AD51" i="29"/>
  <c r="AE50" i="29"/>
  <c r="AH48" i="29"/>
  <c r="AD48" i="29"/>
  <c r="AF47" i="29"/>
  <c r="AB47" i="29"/>
  <c r="AG46" i="29"/>
  <c r="AC46" i="29"/>
  <c r="AC43" i="29"/>
  <c r="AH42" i="29"/>
  <c r="AD42" i="29"/>
  <c r="AG40" i="29"/>
  <c r="AC40" i="29"/>
  <c r="AE39" i="29"/>
  <c r="AF38" i="29"/>
  <c r="AB38" i="29"/>
  <c r="AE36" i="29"/>
  <c r="AB35" i="29"/>
  <c r="AB31" i="29"/>
  <c r="AC30" i="29"/>
  <c r="AB8" i="29"/>
  <c r="L10" i="31"/>
  <c r="AC10" i="31"/>
  <c r="K13" i="31"/>
  <c r="AB13" i="31"/>
  <c r="L18" i="31"/>
  <c r="K21" i="31"/>
  <c r="AB21" i="31"/>
  <c r="K30" i="31"/>
  <c r="AB30" i="31"/>
  <c r="AC7" i="28"/>
  <c r="AB18" i="28"/>
  <c r="AH17" i="28"/>
  <c r="AD17" i="28"/>
  <c r="AG15" i="28"/>
  <c r="AC15" i="28"/>
  <c r="AD14" i="28"/>
  <c r="AE13" i="28"/>
  <c r="AD11" i="28"/>
  <c r="AE10" i="28"/>
  <c r="AF9" i="28"/>
  <c r="AB9" i="28"/>
  <c r="K10" i="29"/>
  <c r="K12" i="29"/>
  <c r="K14" i="29"/>
  <c r="K18" i="29"/>
  <c r="L20" i="29"/>
  <c r="AC20" i="29"/>
  <c r="L23" i="29"/>
  <c r="AC23" i="29"/>
  <c r="K27" i="29"/>
  <c r="AB27" i="29"/>
  <c r="L31" i="29"/>
  <c r="AC31" i="29"/>
  <c r="AC63" i="29"/>
  <c r="AH62" i="29"/>
  <c r="AD62" i="29"/>
  <c r="AC60" i="29"/>
  <c r="AF58" i="29"/>
  <c r="AB58" i="29"/>
  <c r="AH56" i="29"/>
  <c r="AD56" i="29"/>
  <c r="AF55" i="29"/>
  <c r="AB55" i="29"/>
  <c r="AG54" i="29"/>
  <c r="AC54" i="29"/>
  <c r="AF52" i="29"/>
  <c r="AB52" i="29"/>
  <c r="AC51" i="29"/>
  <c r="AH50" i="29"/>
  <c r="AD50" i="29"/>
  <c r="AG48" i="29"/>
  <c r="AC48" i="29"/>
  <c r="AE47" i="29"/>
  <c r="AF46" i="29"/>
  <c r="AB46" i="29"/>
  <c r="AB43" i="29"/>
  <c r="AG42" i="29"/>
  <c r="AC42" i="29"/>
  <c r="AF40" i="29"/>
  <c r="AB40" i="29"/>
  <c r="AH39" i="29"/>
  <c r="AD39" i="29"/>
  <c r="AE38" i="29"/>
  <c r="AD36" i="29"/>
  <c r="AE35" i="29"/>
  <c r="AB30" i="29"/>
  <c r="AB42" i="30"/>
  <c r="AD7" i="28"/>
  <c r="AF15" i="28"/>
  <c r="AB15" i="28"/>
  <c r="AH13" i="28"/>
  <c r="AD13" i="28"/>
  <c r="AC11" i="28"/>
  <c r="AE9" i="28"/>
  <c r="K24" i="29"/>
  <c r="AB24" i="29"/>
  <c r="K32" i="29"/>
  <c r="AB32" i="29"/>
  <c r="AB60" i="29"/>
  <c r="AD59" i="29"/>
  <c r="AE58" i="29"/>
  <c r="AG56" i="29"/>
  <c r="AC56" i="29"/>
  <c r="AE55" i="29"/>
  <c r="AF54" i="29"/>
  <c r="AB54" i="29"/>
  <c r="AE52" i="29"/>
  <c r="AF51" i="29"/>
  <c r="AB51" i="29"/>
  <c r="AG50" i="29"/>
  <c r="AC50" i="29"/>
  <c r="AF48" i="29"/>
  <c r="AB48" i="29"/>
  <c r="AD47" i="29"/>
  <c r="AE46" i="29"/>
  <c r="AE43" i="29"/>
  <c r="AF42" i="29"/>
  <c r="AB42" i="29"/>
  <c r="AE40" i="29"/>
  <c r="AG39" i="29"/>
  <c r="AC39" i="29"/>
  <c r="AH38" i="29"/>
  <c r="AD38" i="29"/>
  <c r="AC36" i="29"/>
  <c r="AB23" i="29"/>
  <c r="AC22" i="29"/>
  <c r="K14" i="30"/>
  <c r="AB14" i="30"/>
  <c r="K18" i="30"/>
  <c r="AB18" i="30"/>
  <c r="K22" i="30"/>
  <c r="AB22" i="30"/>
  <c r="K26" i="30"/>
  <c r="AB26" i="30"/>
  <c r="K30" i="30"/>
  <c r="AB30" i="30"/>
  <c r="K34" i="30"/>
  <c r="AB34" i="30"/>
  <c r="K38" i="30"/>
  <c r="AB38" i="30"/>
  <c r="L42" i="30"/>
  <c r="AC42" i="30"/>
  <c r="K46" i="30"/>
  <c r="AB46" i="30"/>
  <c r="L50" i="30"/>
  <c r="AC50" i="30"/>
  <c r="M11" i="30"/>
  <c r="AC51" i="30"/>
  <c r="AF49" i="30"/>
  <c r="AB49" i="30"/>
  <c r="AH45" i="30"/>
  <c r="AD45" i="30"/>
  <c r="AF44" i="30"/>
  <c r="AB44" i="30"/>
  <c r="AC43" i="30"/>
  <c r="AF41" i="30"/>
  <c r="AB41" i="30"/>
  <c r="AH40" i="30"/>
  <c r="AD40" i="30"/>
  <c r="AE39" i="30"/>
  <c r="AH37" i="30"/>
  <c r="AD37" i="30"/>
  <c r="AF36" i="30"/>
  <c r="AB36" i="30"/>
  <c r="AC35" i="30"/>
  <c r="AE33" i="30"/>
  <c r="AG32" i="30"/>
  <c r="AC32" i="30"/>
  <c r="AD31" i="30"/>
  <c r="AG29" i="30"/>
  <c r="AC29" i="30"/>
  <c r="AE28" i="30"/>
  <c r="AB27" i="30"/>
  <c r="AE25" i="30"/>
  <c r="AG24" i="30"/>
  <c r="AC24" i="30"/>
  <c r="AH23" i="30"/>
  <c r="AD23" i="30"/>
  <c r="AG21" i="30"/>
  <c r="AC21" i="30"/>
  <c r="AE20" i="30"/>
  <c r="AF19" i="30"/>
  <c r="AB19" i="30"/>
  <c r="AE17" i="30"/>
  <c r="AG16" i="30"/>
  <c r="AC16" i="30"/>
  <c r="AD15" i="30"/>
  <c r="AG13" i="30"/>
  <c r="AC13" i="30"/>
  <c r="AE12" i="30"/>
  <c r="AB11" i="30"/>
  <c r="L8" i="31"/>
  <c r="AC8" i="31"/>
  <c r="L11" i="31"/>
  <c r="AC11" i="31"/>
  <c r="L16" i="31"/>
  <c r="AC16" i="31"/>
  <c r="AB19" i="31"/>
  <c r="K19" i="31"/>
  <c r="O24" i="31"/>
  <c r="AF24" i="31"/>
  <c r="K27" i="31"/>
  <c r="AB27" i="31"/>
  <c r="AB35" i="31"/>
  <c r="AC12" i="31"/>
  <c r="L7" i="32"/>
  <c r="AC7" i="32"/>
  <c r="AB10" i="32"/>
  <c r="K10" i="32"/>
  <c r="L15" i="32"/>
  <c r="AC15" i="32"/>
  <c r="K18" i="32"/>
  <c r="AB18" i="32"/>
  <c r="L9" i="30"/>
  <c r="AC9" i="30"/>
  <c r="AB51" i="30"/>
  <c r="AE49" i="30"/>
  <c r="AG48" i="30"/>
  <c r="AC48" i="30"/>
  <c r="AG45" i="30"/>
  <c r="AC45" i="30"/>
  <c r="AE44" i="30"/>
  <c r="AF43" i="30"/>
  <c r="AB43" i="30"/>
  <c r="AE41" i="30"/>
  <c r="AG40" i="30"/>
  <c r="AC40" i="30"/>
  <c r="AD39" i="30"/>
  <c r="AG37" i="30"/>
  <c r="AC37" i="30"/>
  <c r="AE36" i="30"/>
  <c r="AF35" i="30"/>
  <c r="AB35" i="30"/>
  <c r="AH33" i="30"/>
  <c r="AD33" i="30"/>
  <c r="AF32" i="30"/>
  <c r="AB32" i="30"/>
  <c r="AG31" i="30"/>
  <c r="AC31" i="30"/>
  <c r="AF29" i="30"/>
  <c r="AB29" i="30"/>
  <c r="AH28" i="30"/>
  <c r="AD28" i="30"/>
  <c r="AE27" i="30"/>
  <c r="AH25" i="30"/>
  <c r="AD25" i="30"/>
  <c r="AF24" i="30"/>
  <c r="AB24" i="30"/>
  <c r="AJ24" i="30" s="1"/>
  <c r="AG23" i="30"/>
  <c r="AC23" i="30"/>
  <c r="AF21" i="30"/>
  <c r="AB21" i="30"/>
  <c r="AH20" i="30"/>
  <c r="AD20" i="30"/>
  <c r="AH17" i="30"/>
  <c r="AD17" i="30"/>
  <c r="AF16" i="30"/>
  <c r="AB16" i="30"/>
  <c r="AG15" i="30"/>
  <c r="AC15" i="30"/>
  <c r="AF13" i="30"/>
  <c r="AB13" i="30"/>
  <c r="AH12" i="30"/>
  <c r="AD12" i="30"/>
  <c r="AB9" i="31"/>
  <c r="K9" i="31"/>
  <c r="L14" i="31"/>
  <c r="AB17" i="31"/>
  <c r="K17" i="31"/>
  <c r="L22" i="31"/>
  <c r="AB25" i="31"/>
  <c r="K25" i="31"/>
  <c r="AB7" i="30"/>
  <c r="AH49" i="30"/>
  <c r="AD49" i="30"/>
  <c r="AF45" i="30"/>
  <c r="AB45" i="30"/>
  <c r="AJ45" i="30" s="1"/>
  <c r="AH44" i="30"/>
  <c r="AD44" i="30"/>
  <c r="AE43" i="30"/>
  <c r="AH41" i="30"/>
  <c r="AD41" i="30"/>
  <c r="AF40" i="30"/>
  <c r="AB40" i="30"/>
  <c r="AJ40" i="30" s="1"/>
  <c r="AC39" i="30"/>
  <c r="AF37" i="30"/>
  <c r="AB37" i="30"/>
  <c r="AJ37" i="30" s="1"/>
  <c r="AH36" i="30"/>
  <c r="AD36" i="30"/>
  <c r="AG33" i="30"/>
  <c r="AC33" i="30"/>
  <c r="AE32" i="30"/>
  <c r="AF31" i="30"/>
  <c r="AB31" i="30"/>
  <c r="AE29" i="30"/>
  <c r="AG28" i="30"/>
  <c r="AC28" i="30"/>
  <c r="AG25" i="30"/>
  <c r="AC25" i="30"/>
  <c r="AJ25" i="30" s="1"/>
  <c r="AE24" i="30"/>
  <c r="AF23" i="30"/>
  <c r="AB23" i="30"/>
  <c r="AE21" i="30"/>
  <c r="AG20" i="30"/>
  <c r="AC20" i="30"/>
  <c r="AG17" i="30"/>
  <c r="AC17" i="30"/>
  <c r="AE16" i="30"/>
  <c r="AF15" i="30"/>
  <c r="AB15" i="30"/>
  <c r="AE13" i="30"/>
  <c r="AG12" i="30"/>
  <c r="AC12" i="30"/>
  <c r="AB9" i="30"/>
  <c r="AB7" i="31"/>
  <c r="K7" i="31"/>
  <c r="M12" i="31"/>
  <c r="AD12" i="31"/>
  <c r="AB15" i="31"/>
  <c r="K15" i="31"/>
  <c r="AB23" i="31"/>
  <c r="K23" i="31"/>
  <c r="P32" i="31"/>
  <c r="L35" i="31"/>
  <c r="AC35" i="31"/>
  <c r="AE24" i="31"/>
  <c r="K8" i="33"/>
  <c r="AB8" i="33"/>
  <c r="K12" i="33"/>
  <c r="AB12" i="33"/>
  <c r="K16" i="33"/>
  <c r="AB16" i="33"/>
  <c r="K20" i="33"/>
  <c r="AB20" i="33"/>
  <c r="K24" i="33"/>
  <c r="AB24" i="33"/>
  <c r="AF37" i="31"/>
  <c r="AB37" i="31"/>
  <c r="AC36" i="31"/>
  <c r="AB34" i="31"/>
  <c r="AH33" i="31"/>
  <c r="AD33" i="31"/>
  <c r="AB31" i="31"/>
  <c r="AE29" i="31"/>
  <c r="AB28" i="31"/>
  <c r="AD24" i="31"/>
  <c r="AB8" i="32"/>
  <c r="K8" i="32"/>
  <c r="AD13" i="32"/>
  <c r="AB16" i="32"/>
  <c r="K16" i="32"/>
  <c r="L25" i="32"/>
  <c r="AC25" i="32"/>
  <c r="L29" i="32"/>
  <c r="AC29" i="32"/>
  <c r="K33" i="32"/>
  <c r="AB33" i="32"/>
  <c r="K37" i="32"/>
  <c r="AB37" i="32"/>
  <c r="N28" i="31"/>
  <c r="AE37" i="31"/>
  <c r="AB36" i="31"/>
  <c r="AG33" i="31"/>
  <c r="AC33" i="31"/>
  <c r="AD32" i="31"/>
  <c r="AE31" i="31"/>
  <c r="AH29" i="31"/>
  <c r="AD29" i="31"/>
  <c r="AD26" i="31"/>
  <c r="AC24" i="31"/>
  <c r="AD11" i="32"/>
  <c r="L14" i="32"/>
  <c r="AC14" i="32"/>
  <c r="AC19" i="32"/>
  <c r="AB22" i="32"/>
  <c r="K22" i="32"/>
  <c r="AB29" i="32"/>
  <c r="AB25" i="32"/>
  <c r="AC17" i="32"/>
  <c r="AD37" i="31"/>
  <c r="AD34" i="31"/>
  <c r="AF33" i="31"/>
  <c r="AB33" i="31"/>
  <c r="AC32" i="31"/>
  <c r="AG29" i="31"/>
  <c r="AC29" i="31"/>
  <c r="AD28" i="31"/>
  <c r="AC26" i="31"/>
  <c r="L9" i="32"/>
  <c r="AC9" i="32"/>
  <c r="AB12" i="32"/>
  <c r="K12" i="32"/>
  <c r="AB20" i="32"/>
  <c r="K20" i="32"/>
  <c r="AB14" i="32"/>
  <c r="AH39" i="32"/>
  <c r="AD39" i="32"/>
  <c r="AE38" i="32"/>
  <c r="AC36" i="32"/>
  <c r="AE35" i="32"/>
  <c r="AF34" i="32"/>
  <c r="AB34" i="32"/>
  <c r="AG31" i="32"/>
  <c r="AC31" i="32"/>
  <c r="AH30" i="32"/>
  <c r="AD30" i="32"/>
  <c r="AF28" i="32"/>
  <c r="AB28" i="32"/>
  <c r="AG27" i="32"/>
  <c r="AC27" i="32"/>
  <c r="AH26" i="32"/>
  <c r="AD26" i="32"/>
  <c r="AF24" i="32"/>
  <c r="AB24" i="32"/>
  <c r="AG23" i="32"/>
  <c r="AC23" i="32"/>
  <c r="AG39" i="32"/>
  <c r="AC39" i="32"/>
  <c r="AH38" i="32"/>
  <c r="AD38" i="32"/>
  <c r="AB36" i="32"/>
  <c r="AH35" i="32"/>
  <c r="AD35" i="32"/>
  <c r="AE34" i="32"/>
  <c r="AD32" i="32"/>
  <c r="AF31" i="32"/>
  <c r="AB31" i="32"/>
  <c r="AG30" i="32"/>
  <c r="AC30" i="32"/>
  <c r="AE28" i="32"/>
  <c r="AF27" i="32"/>
  <c r="AB27" i="32"/>
  <c r="AG26" i="32"/>
  <c r="AC26" i="32"/>
  <c r="AE24" i="32"/>
  <c r="AF23" i="32"/>
  <c r="AB23" i="32"/>
  <c r="K7" i="17"/>
  <c r="AB7" i="17"/>
  <c r="K11" i="17"/>
  <c r="AB11" i="17"/>
  <c r="K15" i="17"/>
  <c r="AB15" i="17"/>
  <c r="K19" i="17"/>
  <c r="AB19" i="17"/>
  <c r="L23" i="17"/>
  <c r="AC23" i="17"/>
  <c r="AG38" i="32"/>
  <c r="AG35" i="32"/>
  <c r="AC35" i="32"/>
  <c r="AH34" i="32"/>
  <c r="AD34" i="32"/>
  <c r="AE31" i="32"/>
  <c r="AF30" i="32"/>
  <c r="AB30" i="32"/>
  <c r="AH28" i="32"/>
  <c r="AD28" i="32"/>
  <c r="AE27" i="32"/>
  <c r="AF26" i="32"/>
  <c r="AB26" i="32"/>
  <c r="AD24" i="32"/>
  <c r="AE23" i="32"/>
  <c r="K7" i="33"/>
  <c r="AB7" i="33"/>
  <c r="K11" i="33"/>
  <c r="AB11" i="33"/>
  <c r="N15" i="33"/>
  <c r="AE15" i="33"/>
  <c r="AF23" i="33"/>
  <c r="AB23" i="33"/>
  <c r="AC22" i="33"/>
  <c r="AG19" i="33"/>
  <c r="AC19" i="33"/>
  <c r="AF17" i="33"/>
  <c r="AB17" i="33"/>
  <c r="AF14" i="33"/>
  <c r="AB14" i="33"/>
  <c r="AD13" i="33"/>
  <c r="AG10" i="33"/>
  <c r="AC10" i="33"/>
  <c r="AF22" i="17"/>
  <c r="AB22" i="17"/>
  <c r="AG21" i="17"/>
  <c r="AC21" i="17"/>
  <c r="AH20" i="17"/>
  <c r="AD20" i="17"/>
  <c r="AF18" i="17"/>
  <c r="AB18" i="17"/>
  <c r="AG17" i="17"/>
  <c r="AC17" i="17"/>
  <c r="AH16" i="17"/>
  <c r="AD16" i="17"/>
  <c r="AG14" i="17"/>
  <c r="AC14" i="17"/>
  <c r="AE13" i="17"/>
  <c r="AF12" i="17"/>
  <c r="AB12" i="17"/>
  <c r="AH10" i="17"/>
  <c r="AD10" i="17"/>
  <c r="AF9" i="17"/>
  <c r="AB9" i="17"/>
  <c r="AG8" i="17"/>
  <c r="AC8" i="17"/>
  <c r="AE23" i="33"/>
  <c r="AF19" i="33"/>
  <c r="AB19" i="33"/>
  <c r="AE17" i="33"/>
  <c r="AD15" i="33"/>
  <c r="AE14" i="33"/>
  <c r="AB10" i="33"/>
  <c r="AC9" i="33"/>
  <c r="AE22" i="17"/>
  <c r="AE18" i="17"/>
  <c r="AF14" i="17"/>
  <c r="AB14" i="17"/>
  <c r="AH13" i="17"/>
  <c r="AD13" i="17"/>
  <c r="AE12" i="17"/>
  <c r="AG10" i="17"/>
  <c r="AC10" i="17"/>
  <c r="AE9" i="17"/>
  <c r="AF8" i="17"/>
  <c r="AB8" i="17"/>
  <c r="AH22" i="17"/>
  <c r="AD22" i="17"/>
  <c r="AE21" i="17"/>
  <c r="AF20" i="17"/>
  <c r="AB20" i="17"/>
  <c r="AH18" i="17"/>
  <c r="AD18" i="17"/>
  <c r="AE17" i="17"/>
  <c r="AF16" i="17"/>
  <c r="AB16" i="17"/>
  <c r="AE14" i="17"/>
  <c r="AG13" i="17"/>
  <c r="AC13" i="17"/>
  <c r="AH12" i="17"/>
  <c r="AD12" i="17"/>
  <c r="AF10" i="17"/>
  <c r="AB10" i="17"/>
  <c r="AH9" i="17"/>
  <c r="AD9" i="17"/>
  <c r="AE8" i="17"/>
  <c r="AG23" i="33"/>
  <c r="AC23" i="33"/>
  <c r="AD22" i="33"/>
  <c r="AB21" i="33"/>
  <c r="AH19" i="33"/>
  <c r="AD19" i="33"/>
  <c r="AG17" i="33"/>
  <c r="AC17" i="33"/>
  <c r="AB15" i="33"/>
  <c r="AG14" i="33"/>
  <c r="AC14" i="33"/>
  <c r="AD10" i="33"/>
  <c r="AB23" i="17"/>
  <c r="AG22" i="17"/>
  <c r="AC22" i="17"/>
  <c r="AH21" i="17"/>
  <c r="AD21" i="17"/>
  <c r="AE20" i="17"/>
  <c r="AG18" i="17"/>
  <c r="AC18" i="17"/>
  <c r="AH17" i="17"/>
  <c r="AD17" i="17"/>
  <c r="AE16" i="17"/>
  <c r="AH14" i="17"/>
  <c r="AD14" i="17"/>
  <c r="AF13" i="17"/>
  <c r="AB13" i="17"/>
  <c r="AG12" i="17"/>
  <c r="AC12" i="17"/>
  <c r="AE10" i="17"/>
  <c r="AG9" i="17"/>
  <c r="AC9" i="17"/>
  <c r="AH8" i="17"/>
  <c r="AD8" i="17"/>
  <c r="K7" i="20"/>
  <c r="L7" i="20" s="1"/>
  <c r="M7" i="20" s="1"/>
  <c r="N7" i="20" s="1"/>
  <c r="O7" i="20" s="1"/>
  <c r="P7" i="20" s="1"/>
  <c r="Q7" i="20" s="1"/>
  <c r="AB7" i="20"/>
  <c r="K9" i="20"/>
  <c r="L9" i="20" s="1"/>
  <c r="M9" i="20" s="1"/>
  <c r="N9" i="20" s="1"/>
  <c r="O9" i="20" s="1"/>
  <c r="P9" i="20" s="1"/>
  <c r="Q9" i="20" s="1"/>
  <c r="AB9" i="20"/>
  <c r="K11" i="20"/>
  <c r="L11" i="20" s="1"/>
  <c r="M11" i="20" s="1"/>
  <c r="N11" i="20" s="1"/>
  <c r="O11" i="20" s="1"/>
  <c r="P11" i="20" s="1"/>
  <c r="Q11" i="20" s="1"/>
  <c r="AB11" i="20"/>
  <c r="AB13" i="20"/>
  <c r="K13" i="20"/>
  <c r="L13" i="20" s="1"/>
  <c r="M13" i="20" s="1"/>
  <c r="N13" i="20" s="1"/>
  <c r="O13" i="20" s="1"/>
  <c r="P13" i="20" s="1"/>
  <c r="Q13" i="20" s="1"/>
  <c r="AC24" i="20"/>
  <c r="L24" i="20"/>
  <c r="K12" i="20"/>
  <c r="L12" i="20" s="1"/>
  <c r="M12" i="20" s="1"/>
  <c r="N12" i="20" s="1"/>
  <c r="O12" i="20" s="1"/>
  <c r="P12" i="20" s="1"/>
  <c r="Q12" i="20" s="1"/>
  <c r="AB12" i="20"/>
  <c r="AB14" i="20"/>
  <c r="K14" i="20"/>
  <c r="L14" i="20" s="1"/>
  <c r="M14" i="20" s="1"/>
  <c r="N14" i="20" s="1"/>
  <c r="O14" i="20" s="1"/>
  <c r="P14" i="20" s="1"/>
  <c r="Q14" i="20" s="1"/>
  <c r="M25" i="20"/>
  <c r="AD25" i="20"/>
  <c r="AB25" i="20"/>
  <c r="AB24" i="20"/>
  <c r="AB21" i="20"/>
  <c r="AB18" i="20"/>
  <c r="K20" i="20"/>
  <c r="L20" i="20" s="1"/>
  <c r="M20" i="20" s="1"/>
  <c r="N20" i="20" s="1"/>
  <c r="O20" i="20" s="1"/>
  <c r="P20" i="20" s="1"/>
  <c r="Q20" i="20" s="1"/>
  <c r="K22" i="20"/>
  <c r="L22" i="20" s="1"/>
  <c r="M22" i="20" s="1"/>
  <c r="N22" i="20" s="1"/>
  <c r="O22" i="20" s="1"/>
  <c r="P22" i="20" s="1"/>
  <c r="Q22" i="20" s="1"/>
  <c r="K23" i="20"/>
  <c r="AC19" i="20"/>
  <c r="AC8" i="20"/>
  <c r="AC16" i="20"/>
  <c r="AC9" i="20"/>
  <c r="AC15" i="20"/>
  <c r="AB19" i="20"/>
  <c r="AB15" i="20"/>
  <c r="AB8" i="20"/>
  <c r="O15" i="19"/>
  <c r="AF15" i="19"/>
  <c r="P23" i="19"/>
  <c r="AG23" i="19"/>
  <c r="O16" i="19"/>
  <c r="AF16" i="19"/>
  <c r="O20" i="19"/>
  <c r="AF20" i="19"/>
  <c r="AF24" i="19"/>
  <c r="O28" i="19"/>
  <c r="AF28" i="19"/>
  <c r="AF40" i="19"/>
  <c r="O7" i="19"/>
  <c r="AF7" i="19"/>
  <c r="P27" i="19"/>
  <c r="AG27" i="19"/>
  <c r="AF23" i="19"/>
  <c r="O17" i="19"/>
  <c r="AF17" i="19"/>
  <c r="O21" i="19"/>
  <c r="AF21" i="19"/>
  <c r="P33" i="19"/>
  <c r="AG33" i="19"/>
  <c r="O37" i="19"/>
  <c r="AF37" i="19"/>
  <c r="O18" i="19"/>
  <c r="AF18" i="19"/>
  <c r="O22" i="19"/>
  <c r="AF22" i="19"/>
  <c r="O26" i="19"/>
  <c r="AF26" i="19"/>
  <c r="P30" i="19"/>
  <c r="AG30" i="19"/>
  <c r="O34" i="19"/>
  <c r="AF34" i="19"/>
  <c r="O38" i="19"/>
  <c r="AF38" i="19"/>
  <c r="P42" i="19"/>
  <c r="AG42" i="19"/>
  <c r="AB7" i="19"/>
  <c r="AC41" i="19"/>
  <c r="AB39" i="19"/>
  <c r="AD37" i="19"/>
  <c r="AB35" i="19"/>
  <c r="AE33" i="19"/>
  <c r="AD31" i="19"/>
  <c r="AB29" i="19"/>
  <c r="AC28" i="19"/>
  <c r="AE27" i="19"/>
  <c r="AB26" i="19"/>
  <c r="AC25" i="19"/>
  <c r="AD24" i="19"/>
  <c r="AE23" i="19"/>
  <c r="AB22" i="19"/>
  <c r="AD21" i="19"/>
  <c r="AE20" i="19"/>
  <c r="AC19" i="19"/>
  <c r="AD18" i="19"/>
  <c r="AE17" i="19"/>
  <c r="AB16" i="19"/>
  <c r="AD15" i="19"/>
  <c r="AB13" i="19"/>
  <c r="N25" i="19"/>
  <c r="N29" i="19"/>
  <c r="N35" i="19"/>
  <c r="N39" i="19"/>
  <c r="N41" i="19"/>
  <c r="K9" i="19"/>
  <c r="AB9" i="19"/>
  <c r="AC7" i="19"/>
  <c r="AB41" i="19"/>
  <c r="AC37" i="19"/>
  <c r="AD33" i="19"/>
  <c r="AC31" i="19"/>
  <c r="AD27" i="19"/>
  <c r="AB25" i="19"/>
  <c r="AD23" i="19"/>
  <c r="AC21" i="19"/>
  <c r="AB19" i="19"/>
  <c r="AD17" i="19"/>
  <c r="AC15" i="19"/>
  <c r="AB8" i="19"/>
  <c r="K8" i="19"/>
  <c r="AC10" i="19"/>
  <c r="L10" i="19"/>
  <c r="K12" i="19"/>
  <c r="AB12" i="19"/>
  <c r="L14" i="19"/>
  <c r="AC14" i="19"/>
  <c r="AB11" i="19"/>
  <c r="K11" i="19"/>
  <c r="M13" i="19"/>
  <c r="AD13" i="19"/>
  <c r="AD7" i="19"/>
  <c r="AD39" i="19"/>
  <c r="AB37" i="19"/>
  <c r="AD35" i="19"/>
  <c r="AC33" i="19"/>
  <c r="AB31" i="19"/>
  <c r="AC30" i="19"/>
  <c r="AD29" i="19"/>
  <c r="AE28" i="19"/>
  <c r="AC27" i="19"/>
  <c r="AD26" i="19"/>
  <c r="AB24" i="19"/>
  <c r="AC23" i="19"/>
  <c r="AD22" i="19"/>
  <c r="AB21" i="19"/>
  <c r="AC20" i="19"/>
  <c r="AB18" i="19"/>
  <c r="AC17" i="19"/>
  <c r="AD16" i="19"/>
  <c r="AB15" i="19"/>
  <c r="AB14" i="19"/>
  <c r="AJ43" i="18"/>
  <c r="AJ44" i="18"/>
  <c r="AJ19" i="18"/>
  <c r="AJ18" i="18"/>
  <c r="AJ47" i="18"/>
  <c r="AJ49" i="18"/>
  <c r="AJ35" i="18"/>
  <c r="AJ31" i="18"/>
  <c r="AJ28" i="18"/>
  <c r="AJ33" i="18"/>
  <c r="AJ15" i="18"/>
  <c r="AJ13" i="18"/>
  <c r="AJ12" i="18"/>
  <c r="AJ50" i="18"/>
  <c r="AJ45" i="18"/>
  <c r="AJ40" i="18"/>
  <c r="AJ34" i="18"/>
  <c r="AJ29" i="18"/>
  <c r="AJ25" i="18"/>
  <c r="AJ20" i="18"/>
  <c r="AJ14" i="18"/>
  <c r="AJ8" i="18"/>
  <c r="AJ24" i="18"/>
  <c r="AJ51" i="18"/>
  <c r="AJ46" i="18"/>
  <c r="AJ41" i="18"/>
  <c r="AJ36" i="18"/>
  <c r="AJ30" i="18"/>
  <c r="AJ26" i="18"/>
  <c r="AJ21" i="18"/>
  <c r="AJ16" i="18"/>
  <c r="AJ9" i="18"/>
  <c r="AJ48" i="18"/>
  <c r="AJ42" i="18"/>
  <c r="AJ37" i="18"/>
  <c r="AJ32" i="18"/>
  <c r="AJ27" i="18"/>
  <c r="AJ22" i="18"/>
  <c r="AJ17" i="18"/>
  <c r="AJ10" i="18"/>
  <c r="AD19" i="30" l="1"/>
  <c r="AE51" i="30"/>
  <c r="AE19" i="30"/>
  <c r="AD47" i="30"/>
  <c r="AJ62" i="29"/>
  <c r="AF35" i="29"/>
  <c r="AE14" i="28"/>
  <c r="AE16" i="26"/>
  <c r="AC10" i="23"/>
  <c r="AD25" i="24"/>
  <c r="AD10" i="23"/>
  <c r="AJ7" i="26"/>
  <c r="AJ39" i="32"/>
  <c r="AD27" i="30"/>
  <c r="AC47" i="30"/>
  <c r="AF51" i="30"/>
  <c r="AF27" i="30"/>
  <c r="AE47" i="30"/>
  <c r="AG51" i="30"/>
  <c r="AC14" i="28"/>
  <c r="AF43" i="29"/>
  <c r="AE59" i="29"/>
  <c r="AJ13" i="22"/>
  <c r="AJ17" i="21"/>
  <c r="AC32" i="27"/>
  <c r="N19" i="19"/>
  <c r="AC13" i="32"/>
  <c r="AE9" i="33"/>
  <c r="AD9" i="33"/>
  <c r="AE35" i="30"/>
  <c r="AJ49" i="30"/>
  <c r="AG35" i="30"/>
  <c r="AD35" i="29"/>
  <c r="AJ39" i="29"/>
  <c r="AG51" i="29"/>
  <c r="AJ38" i="29"/>
  <c r="AG43" i="29"/>
  <c r="AF59" i="29"/>
  <c r="AJ13" i="25"/>
  <c r="AC25" i="24"/>
  <c r="AJ26" i="26"/>
  <c r="L10" i="27"/>
  <c r="AC10" i="27"/>
  <c r="P7" i="30"/>
  <c r="AG7" i="30"/>
  <c r="O44" i="29"/>
  <c r="AF44" i="29"/>
  <c r="P19" i="28"/>
  <c r="AG19" i="28"/>
  <c r="O21" i="32"/>
  <c r="AF21" i="32"/>
  <c r="O10" i="25"/>
  <c r="AF10" i="25"/>
  <c r="N12" i="24"/>
  <c r="AE12" i="24"/>
  <c r="P31" i="31"/>
  <c r="AG31" i="31"/>
  <c r="L18" i="33"/>
  <c r="AC18" i="33"/>
  <c r="Q8" i="26"/>
  <c r="AI8" i="26" s="1"/>
  <c r="AH8" i="26"/>
  <c r="N28" i="24"/>
  <c r="AE28" i="24"/>
  <c r="AF10" i="33"/>
  <c r="AG26" i="31"/>
  <c r="AD31" i="31"/>
  <c r="AH37" i="31"/>
  <c r="AH26" i="31"/>
  <c r="AJ23" i="30"/>
  <c r="AJ16" i="30"/>
  <c r="AJ29" i="30"/>
  <c r="AJ17" i="28"/>
  <c r="AE19" i="28"/>
  <c r="AF19" i="28"/>
  <c r="AE8" i="26"/>
  <c r="AC47" i="27"/>
  <c r="AJ17" i="22"/>
  <c r="AC22" i="22"/>
  <c r="L20" i="31"/>
  <c r="AC20" i="31"/>
  <c r="P19" i="26"/>
  <c r="AG19" i="26"/>
  <c r="N63" i="29"/>
  <c r="AE63" i="29"/>
  <c r="O13" i="33"/>
  <c r="AF13" i="33"/>
  <c r="P12" i="26"/>
  <c r="AG12" i="26"/>
  <c r="Q43" i="30"/>
  <c r="AI43" i="30" s="1"/>
  <c r="AH43" i="30"/>
  <c r="AE7" i="27"/>
  <c r="N7" i="27"/>
  <c r="M29" i="24"/>
  <c r="AD29" i="24"/>
  <c r="L21" i="24"/>
  <c r="AC21" i="24"/>
  <c r="N13" i="24"/>
  <c r="AE13" i="24"/>
  <c r="N32" i="19"/>
  <c r="AE32" i="19"/>
  <c r="M22" i="21"/>
  <c r="AD22" i="21"/>
  <c r="O32" i="32"/>
  <c r="AF32" i="32"/>
  <c r="N18" i="28"/>
  <c r="AE18" i="28"/>
  <c r="P10" i="28"/>
  <c r="AG10" i="28"/>
  <c r="AF31" i="19"/>
  <c r="AH10" i="33"/>
  <c r="AC13" i="33"/>
  <c r="AC21" i="32"/>
  <c r="AD21" i="32"/>
  <c r="AJ27" i="32"/>
  <c r="AJ31" i="32"/>
  <c r="AF36" i="32"/>
  <c r="AE32" i="32"/>
  <c r="AD17" i="32"/>
  <c r="AC11" i="32"/>
  <c r="N36" i="31"/>
  <c r="O36" i="31" s="1"/>
  <c r="AF31" i="31"/>
  <c r="AJ17" i="30"/>
  <c r="AJ20" i="30"/>
  <c r="AJ33" i="30"/>
  <c r="AJ41" i="30"/>
  <c r="AH15" i="30"/>
  <c r="AH31" i="30"/>
  <c r="AG43" i="30"/>
  <c r="AC44" i="29"/>
  <c r="AH47" i="29"/>
  <c r="AJ47" i="29" s="1"/>
  <c r="AC28" i="29"/>
  <c r="AG60" i="29"/>
  <c r="AG7" i="28"/>
  <c r="AF10" i="28"/>
  <c r="AF7" i="28"/>
  <c r="AJ37" i="27"/>
  <c r="AJ42" i="27"/>
  <c r="AD12" i="26"/>
  <c r="AJ35" i="27"/>
  <c r="AJ41" i="27"/>
  <c r="AD20" i="26"/>
  <c r="AJ27" i="26"/>
  <c r="AJ30" i="26"/>
  <c r="AJ32" i="26"/>
  <c r="AJ35" i="26"/>
  <c r="AD10" i="25"/>
  <c r="AJ20" i="25"/>
  <c r="AC12" i="24"/>
  <c r="AF12" i="26"/>
  <c r="AE10" i="25"/>
  <c r="AJ7" i="23"/>
  <c r="AD36" i="27"/>
  <c r="AD22" i="22"/>
  <c r="M38" i="27"/>
  <c r="AD38" i="27"/>
  <c r="AE34" i="31"/>
  <c r="N34" i="31"/>
  <c r="Q52" i="29"/>
  <c r="AI52" i="29" s="1"/>
  <c r="AH52" i="29"/>
  <c r="O36" i="29"/>
  <c r="AF36" i="29"/>
  <c r="P33" i="27"/>
  <c r="AG33" i="27"/>
  <c r="O11" i="28"/>
  <c r="AF11" i="28"/>
  <c r="N22" i="26"/>
  <c r="AE22" i="26"/>
  <c r="O10" i="26"/>
  <c r="AF10" i="26"/>
  <c r="N9" i="24"/>
  <c r="AE9" i="24"/>
  <c r="L10" i="22"/>
  <c r="AC10" i="22"/>
  <c r="M32" i="24"/>
  <c r="AD32" i="24"/>
  <c r="M20" i="24"/>
  <c r="AD20" i="24"/>
  <c r="L8" i="24"/>
  <c r="AC8" i="24"/>
  <c r="P24" i="32"/>
  <c r="AG24" i="32"/>
  <c r="O22" i="33"/>
  <c r="AF22" i="33"/>
  <c r="Q14" i="33"/>
  <c r="AI14" i="33" s="1"/>
  <c r="AH14" i="33"/>
  <c r="Q28" i="26"/>
  <c r="AI28" i="26" s="1"/>
  <c r="AH28" i="26"/>
  <c r="AJ28" i="26" s="1"/>
  <c r="P18" i="25"/>
  <c r="AG18" i="25"/>
  <c r="N16" i="24"/>
  <c r="AE16" i="24"/>
  <c r="N47" i="27"/>
  <c r="AE47" i="27"/>
  <c r="L24" i="24"/>
  <c r="AC24" i="24"/>
  <c r="Q18" i="21"/>
  <c r="AI18" i="21" s="1"/>
  <c r="AH18" i="21"/>
  <c r="Q36" i="32"/>
  <c r="AI36" i="32" s="1"/>
  <c r="AH36" i="32"/>
  <c r="AE36" i="32"/>
  <c r="AJ36" i="32" s="1"/>
  <c r="AJ28" i="30"/>
  <c r="AJ13" i="30"/>
  <c r="AJ21" i="30"/>
  <c r="AJ32" i="30"/>
  <c r="AD7" i="30"/>
  <c r="AD19" i="28"/>
  <c r="AE44" i="29"/>
  <c r="AJ31" i="26"/>
  <c r="AG8" i="26"/>
  <c r="AG18" i="21"/>
  <c r="O20" i="26"/>
  <c r="AF20" i="26"/>
  <c r="AJ14" i="17"/>
  <c r="AJ21" i="17"/>
  <c r="AE13" i="33"/>
  <c r="AJ17" i="17"/>
  <c r="AJ23" i="33"/>
  <c r="AC32" i="32"/>
  <c r="AJ35" i="32"/>
  <c r="AE21" i="32"/>
  <c r="AG36" i="32"/>
  <c r="AJ29" i="31"/>
  <c r="AJ15" i="30"/>
  <c r="AJ31" i="30"/>
  <c r="AG39" i="30"/>
  <c r="AF7" i="30"/>
  <c r="AH39" i="30"/>
  <c r="AJ39" i="30" s="1"/>
  <c r="AE7" i="30"/>
  <c r="AF32" i="31"/>
  <c r="AF60" i="29"/>
  <c r="AD10" i="28"/>
  <c r="AH7" i="28"/>
  <c r="AD44" i="29"/>
  <c r="AJ52" i="29"/>
  <c r="AH60" i="29"/>
  <c r="AJ18" i="26"/>
  <c r="AF18" i="21"/>
  <c r="AD7" i="27"/>
  <c r="AJ12" i="25"/>
  <c r="AJ21" i="25"/>
  <c r="AJ24" i="25"/>
  <c r="AJ12" i="22"/>
  <c r="M32" i="27"/>
  <c r="AD32" i="27"/>
  <c r="P59" i="29"/>
  <c r="AG59" i="29"/>
  <c r="Q43" i="29"/>
  <c r="AI43" i="29" s="1"/>
  <c r="AH43" i="29"/>
  <c r="AJ43" i="29" s="1"/>
  <c r="P35" i="29"/>
  <c r="AG35" i="29"/>
  <c r="O44" i="27"/>
  <c r="AF44" i="27"/>
  <c r="M21" i="33"/>
  <c r="AD21" i="33"/>
  <c r="O9" i="33"/>
  <c r="AF9" i="33"/>
  <c r="P16" i="26"/>
  <c r="AG16" i="26"/>
  <c r="O47" i="30"/>
  <c r="AF47" i="30"/>
  <c r="Q35" i="30"/>
  <c r="AI35" i="30" s="1"/>
  <c r="AH35" i="30"/>
  <c r="P19" i="30"/>
  <c r="AG19" i="30"/>
  <c r="N10" i="23"/>
  <c r="AE10" i="23"/>
  <c r="L33" i="24"/>
  <c r="AC33" i="24"/>
  <c r="N25" i="24"/>
  <c r="AE25" i="24"/>
  <c r="M17" i="24"/>
  <c r="AD17" i="24"/>
  <c r="L36" i="19"/>
  <c r="AC36" i="19"/>
  <c r="Q51" i="30"/>
  <c r="AI51" i="30" s="1"/>
  <c r="AH51" i="30"/>
  <c r="AJ51" i="30" s="1"/>
  <c r="P27" i="30"/>
  <c r="AG27" i="30"/>
  <c r="O14" i="28"/>
  <c r="AF14" i="28"/>
  <c r="AJ26" i="32"/>
  <c r="L20" i="32"/>
  <c r="AC20" i="32"/>
  <c r="M29" i="32"/>
  <c r="AD29" i="32"/>
  <c r="L8" i="33"/>
  <c r="AC8" i="33"/>
  <c r="L25" i="31"/>
  <c r="AC25" i="31"/>
  <c r="M28" i="29"/>
  <c r="AD28" i="29"/>
  <c r="L30" i="31"/>
  <c r="AC30" i="31"/>
  <c r="M10" i="31"/>
  <c r="AD10" i="31"/>
  <c r="O22" i="27"/>
  <c r="AF22" i="27"/>
  <c r="M7" i="29"/>
  <c r="AD7" i="29"/>
  <c r="M24" i="27"/>
  <c r="AD24" i="27"/>
  <c r="AJ20" i="22"/>
  <c r="L8" i="28"/>
  <c r="AC8" i="28"/>
  <c r="M20" i="27"/>
  <c r="AD20" i="27"/>
  <c r="L57" i="29"/>
  <c r="AC57" i="29"/>
  <c r="L29" i="26"/>
  <c r="AC29" i="26"/>
  <c r="M13" i="26"/>
  <c r="AD13" i="26"/>
  <c r="L49" i="29"/>
  <c r="AC49" i="29"/>
  <c r="M11" i="29"/>
  <c r="AD11" i="29"/>
  <c r="L22" i="24"/>
  <c r="AC22" i="24"/>
  <c r="L45" i="29"/>
  <c r="AC45" i="29"/>
  <c r="M8" i="27"/>
  <c r="AD8" i="27"/>
  <c r="AC20" i="20"/>
  <c r="AC7" i="20"/>
  <c r="AJ19" i="33"/>
  <c r="AJ9" i="17"/>
  <c r="L19" i="17"/>
  <c r="AC19" i="17"/>
  <c r="L11" i="17"/>
  <c r="AC11" i="17"/>
  <c r="AJ38" i="32"/>
  <c r="L12" i="32"/>
  <c r="AC12" i="32"/>
  <c r="AJ33" i="31"/>
  <c r="M14" i="32"/>
  <c r="AD14" i="32"/>
  <c r="L8" i="32"/>
  <c r="AC8" i="32"/>
  <c r="AJ37" i="31"/>
  <c r="L18" i="32"/>
  <c r="AC18" i="32"/>
  <c r="L27" i="31"/>
  <c r="AC27" i="31"/>
  <c r="M11" i="31"/>
  <c r="AD11" i="31"/>
  <c r="L46" i="30"/>
  <c r="AC46" i="30"/>
  <c r="L38" i="30"/>
  <c r="AC38" i="30"/>
  <c r="L30" i="30"/>
  <c r="AC30" i="30"/>
  <c r="L22" i="30"/>
  <c r="AC22" i="30"/>
  <c r="L14" i="30"/>
  <c r="AC14" i="30"/>
  <c r="AJ55" i="29"/>
  <c r="L27" i="29"/>
  <c r="AC27" i="29"/>
  <c r="M20" i="29"/>
  <c r="AD20" i="29"/>
  <c r="L10" i="29"/>
  <c r="AC10" i="29"/>
  <c r="L34" i="29"/>
  <c r="AC34" i="29"/>
  <c r="L26" i="29"/>
  <c r="AC26" i="29"/>
  <c r="AJ13" i="28"/>
  <c r="M13" i="29"/>
  <c r="AD13" i="29"/>
  <c r="AJ45" i="27"/>
  <c r="AJ24" i="26"/>
  <c r="AJ17" i="25"/>
  <c r="M9" i="29"/>
  <c r="AD9" i="29"/>
  <c r="L29" i="27"/>
  <c r="AC29" i="27"/>
  <c r="N11" i="27"/>
  <c r="AE11" i="27"/>
  <c r="L8" i="30"/>
  <c r="AC8" i="30"/>
  <c r="Q14" i="21"/>
  <c r="AI14" i="21" s="1"/>
  <c r="AH14" i="21"/>
  <c r="L19" i="21"/>
  <c r="AC19" i="21"/>
  <c r="L31" i="27"/>
  <c r="AC31" i="27"/>
  <c r="L23" i="25"/>
  <c r="AC23" i="25"/>
  <c r="L15" i="25"/>
  <c r="AC15" i="25"/>
  <c r="M7" i="25"/>
  <c r="AD7" i="25"/>
  <c r="L31" i="24"/>
  <c r="AC31" i="24"/>
  <c r="L23" i="24"/>
  <c r="AC23" i="24"/>
  <c r="L15" i="24"/>
  <c r="AC15" i="24"/>
  <c r="L7" i="24"/>
  <c r="AC7" i="24"/>
  <c r="N12" i="23"/>
  <c r="AE12" i="23"/>
  <c r="L15" i="22"/>
  <c r="AC15" i="22"/>
  <c r="L7" i="22"/>
  <c r="AC7" i="22"/>
  <c r="O13" i="21"/>
  <c r="AF13" i="21"/>
  <c r="L18" i="22"/>
  <c r="AC18" i="22"/>
  <c r="L16" i="21"/>
  <c r="AC16" i="21"/>
  <c r="M8" i="21"/>
  <c r="AD8" i="21"/>
  <c r="AJ20" i="17"/>
  <c r="L11" i="33"/>
  <c r="AC11" i="33"/>
  <c r="L22" i="32"/>
  <c r="AC22" i="32"/>
  <c r="O28" i="31"/>
  <c r="AF28" i="31"/>
  <c r="L16" i="32"/>
  <c r="AC16" i="32"/>
  <c r="L16" i="33"/>
  <c r="AC16" i="33"/>
  <c r="M35" i="31"/>
  <c r="AD35" i="31"/>
  <c r="L17" i="31"/>
  <c r="AC17" i="31"/>
  <c r="L12" i="29"/>
  <c r="AC12" i="29"/>
  <c r="M18" i="31"/>
  <c r="AD18" i="31"/>
  <c r="AJ40" i="29"/>
  <c r="M14" i="27"/>
  <c r="AD14" i="27"/>
  <c r="AJ23" i="26"/>
  <c r="AJ16" i="22"/>
  <c r="L16" i="28"/>
  <c r="AC16" i="28"/>
  <c r="M21" i="29"/>
  <c r="AD21" i="29"/>
  <c r="L21" i="26"/>
  <c r="AC21" i="26"/>
  <c r="L29" i="29"/>
  <c r="AC29" i="29"/>
  <c r="M40" i="27"/>
  <c r="AD40" i="27"/>
  <c r="L30" i="24"/>
  <c r="AC30" i="24"/>
  <c r="M14" i="24"/>
  <c r="AD14" i="24"/>
  <c r="L61" i="29"/>
  <c r="AC61" i="29"/>
  <c r="L25" i="29"/>
  <c r="AC25" i="29"/>
  <c r="L15" i="21"/>
  <c r="AC15" i="21"/>
  <c r="AJ13" i="17"/>
  <c r="AJ12" i="17"/>
  <c r="AJ18" i="17"/>
  <c r="AJ16" i="17"/>
  <c r="AJ17" i="33"/>
  <c r="O15" i="33"/>
  <c r="AF15" i="33"/>
  <c r="L7" i="33"/>
  <c r="AC7" i="33"/>
  <c r="AJ34" i="32"/>
  <c r="AJ23" i="32"/>
  <c r="AJ30" i="32"/>
  <c r="L33" i="32"/>
  <c r="AC33" i="32"/>
  <c r="M25" i="32"/>
  <c r="AD25" i="32"/>
  <c r="L20" i="33"/>
  <c r="AC20" i="33"/>
  <c r="L12" i="33"/>
  <c r="AC12" i="33"/>
  <c r="Q32" i="31"/>
  <c r="AI32" i="31" s="1"/>
  <c r="AH32" i="31"/>
  <c r="N12" i="31"/>
  <c r="AE12" i="31"/>
  <c r="AJ12" i="30"/>
  <c r="AJ48" i="30"/>
  <c r="AJ36" i="30"/>
  <c r="AJ44" i="30"/>
  <c r="AJ51" i="29"/>
  <c r="L32" i="29"/>
  <c r="AC32" i="29"/>
  <c r="L24" i="29"/>
  <c r="AC24" i="29"/>
  <c r="AJ42" i="29"/>
  <c r="L18" i="29"/>
  <c r="AC18" i="29"/>
  <c r="AJ9" i="28"/>
  <c r="L21" i="31"/>
  <c r="AC21" i="31"/>
  <c r="L13" i="31"/>
  <c r="AC13" i="31"/>
  <c r="L25" i="27"/>
  <c r="AC25" i="27"/>
  <c r="L15" i="27"/>
  <c r="AC15" i="27"/>
  <c r="AJ11" i="26"/>
  <c r="M15" i="29"/>
  <c r="AD15" i="29"/>
  <c r="M27" i="27"/>
  <c r="AD27" i="27"/>
  <c r="M17" i="27"/>
  <c r="AD17" i="27"/>
  <c r="AJ9" i="25"/>
  <c r="AJ25" i="25"/>
  <c r="AJ11" i="23"/>
  <c r="AJ21" i="22"/>
  <c r="AJ21" i="21"/>
  <c r="L12" i="28"/>
  <c r="AC12" i="28"/>
  <c r="L23" i="27"/>
  <c r="AC23" i="27"/>
  <c r="N9" i="23"/>
  <c r="AE9" i="23"/>
  <c r="L37" i="29"/>
  <c r="AC37" i="29"/>
  <c r="M46" i="27"/>
  <c r="AD46" i="27"/>
  <c r="L34" i="27"/>
  <c r="AC34" i="27"/>
  <c r="L33" i="26"/>
  <c r="AC33" i="26"/>
  <c r="L25" i="26"/>
  <c r="AC25" i="26"/>
  <c r="M17" i="26"/>
  <c r="AD17" i="26"/>
  <c r="L9" i="26"/>
  <c r="AC9" i="26"/>
  <c r="L41" i="29"/>
  <c r="AC41" i="29"/>
  <c r="M19" i="29"/>
  <c r="AD19" i="29"/>
  <c r="L13" i="27"/>
  <c r="AC13" i="27"/>
  <c r="M43" i="27"/>
  <c r="AD43" i="27"/>
  <c r="N36" i="27"/>
  <c r="AE36" i="27"/>
  <c r="L34" i="24"/>
  <c r="AC34" i="24"/>
  <c r="L26" i="24"/>
  <c r="AC26" i="24"/>
  <c r="M18" i="24"/>
  <c r="AD18" i="24"/>
  <c r="L10" i="24"/>
  <c r="AC10" i="24"/>
  <c r="L53" i="29"/>
  <c r="AC53" i="29"/>
  <c r="L33" i="29"/>
  <c r="AC33" i="29"/>
  <c r="M11" i="21"/>
  <c r="AD11" i="21"/>
  <c r="M9" i="32"/>
  <c r="AD9" i="32"/>
  <c r="L37" i="32"/>
  <c r="AC37" i="32"/>
  <c r="L24" i="33"/>
  <c r="AC24" i="33"/>
  <c r="L9" i="31"/>
  <c r="AC9" i="31"/>
  <c r="L10" i="32"/>
  <c r="AC10" i="32"/>
  <c r="L19" i="31"/>
  <c r="AC19" i="31"/>
  <c r="AJ60" i="29"/>
  <c r="M12" i="27"/>
  <c r="AD12" i="27"/>
  <c r="AJ8" i="17"/>
  <c r="AJ10" i="33"/>
  <c r="AJ22" i="17"/>
  <c r="AJ10" i="17"/>
  <c r="AJ28" i="32"/>
  <c r="M23" i="17"/>
  <c r="AD23" i="17"/>
  <c r="L15" i="17"/>
  <c r="AC15" i="17"/>
  <c r="L7" i="17"/>
  <c r="AC7" i="17"/>
  <c r="N17" i="32"/>
  <c r="AE17" i="32"/>
  <c r="M19" i="32"/>
  <c r="AD19" i="32"/>
  <c r="N11" i="32"/>
  <c r="AE11" i="32"/>
  <c r="N13" i="32"/>
  <c r="AE13" i="32"/>
  <c r="L23" i="31"/>
  <c r="AC23" i="31"/>
  <c r="L15" i="31"/>
  <c r="AC15" i="31"/>
  <c r="L7" i="31"/>
  <c r="AC7" i="31"/>
  <c r="M22" i="31"/>
  <c r="AD22" i="31"/>
  <c r="M14" i="31"/>
  <c r="AD14" i="31"/>
  <c r="M9" i="30"/>
  <c r="AD9" i="30"/>
  <c r="M15" i="32"/>
  <c r="AD15" i="32"/>
  <c r="M7" i="32"/>
  <c r="AD7" i="32"/>
  <c r="P24" i="31"/>
  <c r="AG24" i="31"/>
  <c r="M16" i="31"/>
  <c r="AD16" i="31"/>
  <c r="M8" i="31"/>
  <c r="AD8" i="31"/>
  <c r="N11" i="30"/>
  <c r="AE11" i="30"/>
  <c r="M50" i="30"/>
  <c r="AD50" i="30"/>
  <c r="M42" i="30"/>
  <c r="AD42" i="30"/>
  <c r="L34" i="30"/>
  <c r="AC34" i="30"/>
  <c r="L26" i="30"/>
  <c r="AC26" i="30"/>
  <c r="L18" i="30"/>
  <c r="AC18" i="30"/>
  <c r="AJ50" i="29"/>
  <c r="AJ56" i="29"/>
  <c r="AJ15" i="28"/>
  <c r="AJ48" i="29"/>
  <c r="AJ54" i="29"/>
  <c r="M31" i="29"/>
  <c r="AD31" i="29"/>
  <c r="M23" i="29"/>
  <c r="AD23" i="29"/>
  <c r="L14" i="29"/>
  <c r="AC14" i="29"/>
  <c r="AJ46" i="29"/>
  <c r="AJ58" i="29"/>
  <c r="N30" i="29"/>
  <c r="AE30" i="29"/>
  <c r="N22" i="29"/>
  <c r="AE22" i="29"/>
  <c r="M16" i="29"/>
  <c r="AD16" i="29"/>
  <c r="M8" i="29"/>
  <c r="AD8" i="29"/>
  <c r="AJ30" i="27"/>
  <c r="AJ15" i="26"/>
  <c r="AJ16" i="25"/>
  <c r="AJ22" i="25"/>
  <c r="M17" i="29"/>
  <c r="AD17" i="29"/>
  <c r="L21" i="27"/>
  <c r="AC21" i="27"/>
  <c r="L9" i="27"/>
  <c r="AC9" i="27"/>
  <c r="AJ14" i="26"/>
  <c r="AJ8" i="25"/>
  <c r="AJ14" i="25"/>
  <c r="AJ9" i="22"/>
  <c r="L26" i="27"/>
  <c r="AC26" i="27"/>
  <c r="N10" i="21"/>
  <c r="AE10" i="21"/>
  <c r="L16" i="27"/>
  <c r="AC16" i="27"/>
  <c r="L7" i="21"/>
  <c r="AC7" i="21"/>
  <c r="M28" i="27"/>
  <c r="AD28" i="27"/>
  <c r="M19" i="25"/>
  <c r="AD19" i="25"/>
  <c r="L11" i="25"/>
  <c r="AC11" i="25"/>
  <c r="L35" i="24"/>
  <c r="AC35" i="24"/>
  <c r="M27" i="24"/>
  <c r="AD27" i="24"/>
  <c r="L19" i="24"/>
  <c r="AC19" i="24"/>
  <c r="L11" i="24"/>
  <c r="AC11" i="24"/>
  <c r="L8" i="23"/>
  <c r="AC8" i="23"/>
  <c r="N19" i="22"/>
  <c r="AE19" i="22"/>
  <c r="M11" i="22"/>
  <c r="AD11" i="22"/>
  <c r="L9" i="21"/>
  <c r="AC9" i="21"/>
  <c r="N23" i="21"/>
  <c r="AE23" i="21"/>
  <c r="N22" i="22"/>
  <c r="AE22" i="22"/>
  <c r="L14" i="22"/>
  <c r="AC14" i="22"/>
  <c r="N20" i="21"/>
  <c r="AE20" i="21"/>
  <c r="L12" i="21"/>
  <c r="AC12" i="21"/>
  <c r="M24" i="20"/>
  <c r="AD24" i="20"/>
  <c r="L23" i="20"/>
  <c r="AC23" i="20"/>
  <c r="N25" i="20"/>
  <c r="AE25" i="20"/>
  <c r="AC12" i="20"/>
  <c r="AD19" i="20"/>
  <c r="AC18" i="20"/>
  <c r="AC11" i="20"/>
  <c r="AD9" i="20"/>
  <c r="AD12" i="20"/>
  <c r="AC17" i="20"/>
  <c r="AC10" i="20"/>
  <c r="AD16" i="20"/>
  <c r="AD8" i="20"/>
  <c r="AC21" i="20"/>
  <c r="AC13" i="20"/>
  <c r="AD15" i="20"/>
  <c r="AD20" i="20"/>
  <c r="AC22" i="20"/>
  <c r="AC14" i="20"/>
  <c r="AD7" i="20"/>
  <c r="L8" i="19"/>
  <c r="AC8" i="19"/>
  <c r="O29" i="19"/>
  <c r="AF29" i="19"/>
  <c r="Q42" i="19"/>
  <c r="AI42" i="19" s="1"/>
  <c r="AH42" i="19"/>
  <c r="AJ42" i="19" s="1"/>
  <c r="P26" i="19"/>
  <c r="AG26" i="19"/>
  <c r="P18" i="19"/>
  <c r="AG18" i="19"/>
  <c r="L12" i="19"/>
  <c r="AC12" i="19"/>
  <c r="O25" i="19"/>
  <c r="AF25" i="19"/>
  <c r="P17" i="19"/>
  <c r="AG17" i="19"/>
  <c r="P7" i="19"/>
  <c r="AG7" i="19"/>
  <c r="P28" i="19"/>
  <c r="AG28" i="19"/>
  <c r="P15" i="19"/>
  <c r="AG15" i="19"/>
  <c r="M10" i="19"/>
  <c r="AD10" i="19"/>
  <c r="O39" i="19"/>
  <c r="AF39" i="19"/>
  <c r="O19" i="19"/>
  <c r="AF19" i="19"/>
  <c r="P38" i="19"/>
  <c r="AG38" i="19"/>
  <c r="Q30" i="19"/>
  <c r="AI30" i="19" s="1"/>
  <c r="AH30" i="19"/>
  <c r="P22" i="19"/>
  <c r="AG22" i="19"/>
  <c r="L11" i="19"/>
  <c r="AC11" i="19"/>
  <c r="L9" i="19"/>
  <c r="AC9" i="19"/>
  <c r="P34" i="19"/>
  <c r="AG34" i="19"/>
  <c r="P31" i="19"/>
  <c r="AG31" i="19"/>
  <c r="O41" i="19"/>
  <c r="AF41" i="19"/>
  <c r="Q33" i="19"/>
  <c r="AI33" i="19" s="1"/>
  <c r="AH33" i="19"/>
  <c r="AJ33" i="19" s="1"/>
  <c r="P20" i="19"/>
  <c r="AG20" i="19"/>
  <c r="AE13" i="19"/>
  <c r="N13" i="19"/>
  <c r="M14" i="19"/>
  <c r="AD14" i="19"/>
  <c r="O35" i="19"/>
  <c r="AF35" i="19"/>
  <c r="P37" i="19"/>
  <c r="AG37" i="19"/>
  <c r="P21" i="19"/>
  <c r="AG21" i="19"/>
  <c r="Q27" i="19"/>
  <c r="AI27" i="19" s="1"/>
  <c r="AH27" i="19"/>
  <c r="P40" i="19"/>
  <c r="AG40" i="19"/>
  <c r="P24" i="19"/>
  <c r="AG24" i="19"/>
  <c r="P16" i="19"/>
  <c r="AG16" i="19"/>
  <c r="Q23" i="19"/>
  <c r="AI23" i="19" s="1"/>
  <c r="AH23" i="19"/>
  <c r="AJ52" i="18"/>
  <c r="AJ53" i="18" s="1"/>
  <c r="AJ54" i="18" s="1"/>
  <c r="AJ8" i="26" l="1"/>
  <c r="AJ27" i="19"/>
  <c r="AJ18" i="21"/>
  <c r="AJ14" i="33"/>
  <c r="AJ7" i="28"/>
  <c r="AJ26" i="31"/>
  <c r="Q27" i="30"/>
  <c r="AI27" i="30" s="1"/>
  <c r="AH27" i="30"/>
  <c r="AJ27" i="30" s="1"/>
  <c r="O25" i="24"/>
  <c r="AF25" i="24"/>
  <c r="Q16" i="26"/>
  <c r="AI16" i="26" s="1"/>
  <c r="AH16" i="26"/>
  <c r="AJ16" i="26" s="1"/>
  <c r="Q35" i="29"/>
  <c r="AI35" i="29" s="1"/>
  <c r="AH35" i="29"/>
  <c r="N32" i="24"/>
  <c r="AE32" i="24"/>
  <c r="P32" i="32"/>
  <c r="AG32" i="32"/>
  <c r="M21" i="24"/>
  <c r="AD21" i="24"/>
  <c r="O63" i="29"/>
  <c r="AF63" i="29"/>
  <c r="M24" i="24"/>
  <c r="AD24" i="24"/>
  <c r="M36" i="19"/>
  <c r="AD36" i="19"/>
  <c r="O10" i="23"/>
  <c r="AF10" i="23"/>
  <c r="N21" i="33"/>
  <c r="AE21" i="33"/>
  <c r="O16" i="24"/>
  <c r="AF16" i="24"/>
  <c r="M8" i="24"/>
  <c r="AD8" i="24"/>
  <c r="O9" i="24"/>
  <c r="AF9" i="24"/>
  <c r="Q33" i="27"/>
  <c r="AI33" i="27" s="1"/>
  <c r="AH33" i="27"/>
  <c r="N38" i="27"/>
  <c r="AE38" i="27"/>
  <c r="Q10" i="28"/>
  <c r="AI10" i="28" s="1"/>
  <c r="AH10" i="28"/>
  <c r="AF32" i="19"/>
  <c r="O32" i="19"/>
  <c r="Q12" i="26"/>
  <c r="AI12" i="26" s="1"/>
  <c r="AH12" i="26"/>
  <c r="AD20" i="31"/>
  <c r="M20" i="31"/>
  <c r="P20" i="26"/>
  <c r="AG20" i="26"/>
  <c r="O34" i="31"/>
  <c r="AF34" i="31"/>
  <c r="Q31" i="31"/>
  <c r="AI31" i="31" s="1"/>
  <c r="AH31" i="31"/>
  <c r="P10" i="25"/>
  <c r="AG10" i="25"/>
  <c r="Q19" i="28"/>
  <c r="AI19" i="28" s="1"/>
  <c r="AH19" i="28"/>
  <c r="Q7" i="30"/>
  <c r="AI7" i="30" s="1"/>
  <c r="AH7" i="30"/>
  <c r="AJ7" i="30" s="1"/>
  <c r="AF36" i="31"/>
  <c r="AJ32" i="31"/>
  <c r="AJ14" i="21"/>
  <c r="P14" i="28"/>
  <c r="AG14" i="28"/>
  <c r="N17" i="24"/>
  <c r="AE17" i="24"/>
  <c r="M33" i="24"/>
  <c r="AD33" i="24"/>
  <c r="Q19" i="30"/>
  <c r="AI19" i="30" s="1"/>
  <c r="AH19" i="30"/>
  <c r="AJ19" i="30" s="1"/>
  <c r="P47" i="30"/>
  <c r="AG47" i="30"/>
  <c r="P9" i="33"/>
  <c r="AG9" i="33"/>
  <c r="P44" i="27"/>
  <c r="AG44" i="27"/>
  <c r="N32" i="27"/>
  <c r="AE32" i="27"/>
  <c r="Q18" i="25"/>
  <c r="AI18" i="25" s="1"/>
  <c r="AH18" i="25"/>
  <c r="Q24" i="32"/>
  <c r="AI24" i="32" s="1"/>
  <c r="AH24" i="32"/>
  <c r="N20" i="24"/>
  <c r="AE20" i="24"/>
  <c r="M10" i="22"/>
  <c r="AD10" i="22"/>
  <c r="P10" i="26"/>
  <c r="AG10" i="26"/>
  <c r="P11" i="28"/>
  <c r="AG11" i="28"/>
  <c r="P36" i="29"/>
  <c r="AG36" i="29"/>
  <c r="AJ43" i="30"/>
  <c r="O18" i="28"/>
  <c r="AF18" i="28"/>
  <c r="N22" i="21"/>
  <c r="AE22" i="21"/>
  <c r="O13" i="24"/>
  <c r="AF13" i="24"/>
  <c r="N29" i="24"/>
  <c r="AE29" i="24"/>
  <c r="P13" i="33"/>
  <c r="AG13" i="33"/>
  <c r="Q19" i="26"/>
  <c r="AI19" i="26" s="1"/>
  <c r="AH19" i="26"/>
  <c r="AJ19" i="26" s="1"/>
  <c r="Q59" i="29"/>
  <c r="AI59" i="29" s="1"/>
  <c r="AH59" i="29"/>
  <c r="P22" i="33"/>
  <c r="AG22" i="33"/>
  <c r="O22" i="26"/>
  <c r="AF22" i="26"/>
  <c r="AJ35" i="30"/>
  <c r="O47" i="27"/>
  <c r="AF47" i="27"/>
  <c r="AJ12" i="26"/>
  <c r="O7" i="27"/>
  <c r="AF7" i="27"/>
  <c r="O28" i="24"/>
  <c r="AF28" i="24"/>
  <c r="M18" i="33"/>
  <c r="AD18" i="33"/>
  <c r="O12" i="24"/>
  <c r="AF12" i="24"/>
  <c r="P21" i="32"/>
  <c r="AG21" i="32"/>
  <c r="P44" i="29"/>
  <c r="AG44" i="29"/>
  <c r="M10" i="27"/>
  <c r="AD10" i="27"/>
  <c r="M19" i="24"/>
  <c r="AD19" i="24"/>
  <c r="N19" i="25"/>
  <c r="AE19" i="25"/>
  <c r="M26" i="27"/>
  <c r="AD26" i="27"/>
  <c r="N23" i="29"/>
  <c r="AE23" i="29"/>
  <c r="M18" i="30"/>
  <c r="AD18" i="30"/>
  <c r="N8" i="31"/>
  <c r="AE8" i="31"/>
  <c r="M7" i="31"/>
  <c r="AD7" i="31"/>
  <c r="O13" i="32"/>
  <c r="AF13" i="32"/>
  <c r="O17" i="32"/>
  <c r="AF17" i="32"/>
  <c r="N9" i="32"/>
  <c r="AE9" i="32"/>
  <c r="N18" i="24"/>
  <c r="AE18" i="24"/>
  <c r="N19" i="29"/>
  <c r="AE19" i="29"/>
  <c r="M61" i="29"/>
  <c r="AD61" i="29"/>
  <c r="N14" i="27"/>
  <c r="AE14" i="27"/>
  <c r="M11" i="17"/>
  <c r="AD11" i="17"/>
  <c r="N8" i="27"/>
  <c r="AE8" i="27"/>
  <c r="M49" i="29"/>
  <c r="AD49" i="29"/>
  <c r="P22" i="27"/>
  <c r="AG22" i="27"/>
  <c r="N28" i="29"/>
  <c r="AE28" i="29"/>
  <c r="O23" i="21"/>
  <c r="AF23" i="21"/>
  <c r="M9" i="21"/>
  <c r="AD9" i="21"/>
  <c r="O19" i="22"/>
  <c r="AF19" i="22"/>
  <c r="M11" i="24"/>
  <c r="AD11" i="24"/>
  <c r="N27" i="24"/>
  <c r="AE27" i="24"/>
  <c r="M11" i="25"/>
  <c r="AD11" i="25"/>
  <c r="M7" i="21"/>
  <c r="AD7" i="21"/>
  <c r="O10" i="21"/>
  <c r="AF10" i="21"/>
  <c r="M14" i="29"/>
  <c r="AD14" i="29"/>
  <c r="N31" i="29"/>
  <c r="AE31" i="29"/>
  <c r="M26" i="30"/>
  <c r="AD26" i="30"/>
  <c r="N42" i="30"/>
  <c r="AE42" i="30"/>
  <c r="O11" i="30"/>
  <c r="AF11" i="30"/>
  <c r="N16" i="31"/>
  <c r="AE16" i="31"/>
  <c r="N7" i="32"/>
  <c r="AE7" i="32"/>
  <c r="N9" i="30"/>
  <c r="AE9" i="30"/>
  <c r="N22" i="31"/>
  <c r="AE22" i="31"/>
  <c r="M15" i="31"/>
  <c r="AD15" i="31"/>
  <c r="M7" i="17"/>
  <c r="AD7" i="17"/>
  <c r="N23" i="17"/>
  <c r="AE23" i="17"/>
  <c r="N12" i="27"/>
  <c r="AE12" i="27"/>
  <c r="M37" i="32"/>
  <c r="AD37" i="32"/>
  <c r="M10" i="24"/>
  <c r="AD10" i="24"/>
  <c r="M26" i="24"/>
  <c r="AD26" i="24"/>
  <c r="O36" i="27"/>
  <c r="AF36" i="27"/>
  <c r="M13" i="27"/>
  <c r="AD13" i="27"/>
  <c r="M41" i="29"/>
  <c r="AD41" i="29"/>
  <c r="N46" i="27"/>
  <c r="AE46" i="27"/>
  <c r="O9" i="23"/>
  <c r="AF9" i="23"/>
  <c r="M12" i="28"/>
  <c r="AD12" i="28"/>
  <c r="M18" i="29"/>
  <c r="AD18" i="29"/>
  <c r="M12" i="33"/>
  <c r="AD12" i="33"/>
  <c r="N25" i="32"/>
  <c r="AE25" i="32"/>
  <c r="M7" i="33"/>
  <c r="AD7" i="33"/>
  <c r="M25" i="29"/>
  <c r="AD25" i="29"/>
  <c r="M30" i="24"/>
  <c r="AD30" i="24"/>
  <c r="M29" i="29"/>
  <c r="AD29" i="29"/>
  <c r="M12" i="29"/>
  <c r="AD12" i="29"/>
  <c r="N13" i="29"/>
  <c r="AE13" i="29"/>
  <c r="M26" i="29"/>
  <c r="AD26" i="29"/>
  <c r="M18" i="32"/>
  <c r="AD18" i="32"/>
  <c r="M8" i="32"/>
  <c r="AD8" i="32"/>
  <c r="N14" i="32"/>
  <c r="AE14" i="32"/>
  <c r="M19" i="17"/>
  <c r="AD19" i="17"/>
  <c r="M45" i="29"/>
  <c r="AD45" i="29"/>
  <c r="N11" i="29"/>
  <c r="AE11" i="29"/>
  <c r="N7" i="29"/>
  <c r="AE7" i="29"/>
  <c r="N11" i="22"/>
  <c r="AE11" i="22"/>
  <c r="M35" i="24"/>
  <c r="AD35" i="24"/>
  <c r="M16" i="27"/>
  <c r="AD16" i="27"/>
  <c r="M34" i="30"/>
  <c r="AD34" i="30"/>
  <c r="Q24" i="31"/>
  <c r="AI24" i="31" s="1"/>
  <c r="AH24" i="31"/>
  <c r="AJ24" i="31" s="1"/>
  <c r="N14" i="31"/>
  <c r="AE14" i="31"/>
  <c r="M23" i="31"/>
  <c r="AD23" i="31"/>
  <c r="M15" i="17"/>
  <c r="AD15" i="17"/>
  <c r="M24" i="33"/>
  <c r="AD24" i="33"/>
  <c r="M34" i="24"/>
  <c r="AD34" i="24"/>
  <c r="M23" i="27"/>
  <c r="AD23" i="27"/>
  <c r="O12" i="31"/>
  <c r="AF12" i="31"/>
  <c r="M33" i="32"/>
  <c r="AD33" i="32"/>
  <c r="M15" i="21"/>
  <c r="AD15" i="21"/>
  <c r="N40" i="27"/>
  <c r="AE40" i="27"/>
  <c r="N18" i="31"/>
  <c r="AE18" i="31"/>
  <c r="M34" i="29"/>
  <c r="AD34" i="29"/>
  <c r="M27" i="31"/>
  <c r="AD27" i="31"/>
  <c r="M22" i="24"/>
  <c r="AD22" i="24"/>
  <c r="N24" i="27"/>
  <c r="AE24" i="27"/>
  <c r="M25" i="31"/>
  <c r="AD25" i="31"/>
  <c r="O20" i="21"/>
  <c r="AF20" i="21"/>
  <c r="O22" i="22"/>
  <c r="AF22" i="22"/>
  <c r="M9" i="27"/>
  <c r="AD9" i="27"/>
  <c r="N17" i="29"/>
  <c r="AE17" i="29"/>
  <c r="N8" i="29"/>
  <c r="AE8" i="29"/>
  <c r="O22" i="29"/>
  <c r="AF22" i="29"/>
  <c r="P36" i="31"/>
  <c r="AG36" i="31"/>
  <c r="N19" i="32"/>
  <c r="AE19" i="32"/>
  <c r="M10" i="32"/>
  <c r="AD10" i="32"/>
  <c r="N11" i="21"/>
  <c r="AE11" i="21"/>
  <c r="M53" i="29"/>
  <c r="AD53" i="29"/>
  <c r="M9" i="26"/>
  <c r="AD9" i="26"/>
  <c r="M25" i="26"/>
  <c r="AD25" i="26"/>
  <c r="M34" i="27"/>
  <c r="AD34" i="27"/>
  <c r="N27" i="27"/>
  <c r="AE27" i="27"/>
  <c r="M15" i="27"/>
  <c r="AD15" i="27"/>
  <c r="M21" i="31"/>
  <c r="AD21" i="31"/>
  <c r="M32" i="29"/>
  <c r="AD32" i="29"/>
  <c r="M21" i="26"/>
  <c r="AD21" i="26"/>
  <c r="M16" i="28"/>
  <c r="AD16" i="28"/>
  <c r="M17" i="31"/>
  <c r="AD17" i="31"/>
  <c r="M16" i="33"/>
  <c r="AD16" i="33"/>
  <c r="P28" i="31"/>
  <c r="AG28" i="31"/>
  <c r="M16" i="21"/>
  <c r="AD16" i="21"/>
  <c r="M18" i="22"/>
  <c r="AD18" i="22"/>
  <c r="AD7" i="22"/>
  <c r="M7" i="22"/>
  <c r="O12" i="23"/>
  <c r="AF12" i="23"/>
  <c r="M15" i="24"/>
  <c r="AD15" i="24"/>
  <c r="M31" i="24"/>
  <c r="AD31" i="24"/>
  <c r="M15" i="25"/>
  <c r="AD15" i="25"/>
  <c r="M19" i="21"/>
  <c r="AD19" i="21"/>
  <c r="M29" i="27"/>
  <c r="AD29" i="27"/>
  <c r="M10" i="29"/>
  <c r="AD10" i="29"/>
  <c r="M27" i="29"/>
  <c r="AD27" i="29"/>
  <c r="M14" i="30"/>
  <c r="AD14" i="30"/>
  <c r="M30" i="30"/>
  <c r="AD30" i="30"/>
  <c r="M46" i="30"/>
  <c r="AD46" i="30"/>
  <c r="M29" i="26"/>
  <c r="AD29" i="26"/>
  <c r="N20" i="27"/>
  <c r="AE20" i="27"/>
  <c r="N10" i="31"/>
  <c r="AE10" i="31"/>
  <c r="M8" i="33"/>
  <c r="AD8" i="33"/>
  <c r="M20" i="32"/>
  <c r="AD20" i="32"/>
  <c r="M8" i="23"/>
  <c r="AD8" i="23"/>
  <c r="N28" i="27"/>
  <c r="AE28" i="27"/>
  <c r="N50" i="30"/>
  <c r="AE50" i="30"/>
  <c r="N15" i="32"/>
  <c r="AE15" i="32"/>
  <c r="N43" i="27"/>
  <c r="AE43" i="27"/>
  <c r="M37" i="29"/>
  <c r="AD37" i="29"/>
  <c r="M20" i="33"/>
  <c r="AD20" i="33"/>
  <c r="P15" i="33"/>
  <c r="AG15" i="33"/>
  <c r="N14" i="24"/>
  <c r="AE14" i="24"/>
  <c r="M11" i="33"/>
  <c r="AD11" i="33"/>
  <c r="M12" i="21"/>
  <c r="AD12" i="21"/>
  <c r="M14" i="22"/>
  <c r="AD14" i="22"/>
  <c r="M21" i="27"/>
  <c r="AD21" i="27"/>
  <c r="N16" i="29"/>
  <c r="AE16" i="29"/>
  <c r="O30" i="29"/>
  <c r="AF30" i="29"/>
  <c r="O11" i="32"/>
  <c r="AF11" i="32"/>
  <c r="M19" i="31"/>
  <c r="AD19" i="31"/>
  <c r="M9" i="31"/>
  <c r="AD9" i="31"/>
  <c r="M33" i="29"/>
  <c r="AD33" i="29"/>
  <c r="N17" i="26"/>
  <c r="AE17" i="26"/>
  <c r="M33" i="26"/>
  <c r="AD33" i="26"/>
  <c r="N17" i="27"/>
  <c r="AE17" i="27"/>
  <c r="N15" i="29"/>
  <c r="AE15" i="29"/>
  <c r="M25" i="27"/>
  <c r="AD25" i="27"/>
  <c r="M13" i="31"/>
  <c r="AD13" i="31"/>
  <c r="M24" i="29"/>
  <c r="AD24" i="29"/>
  <c r="N21" i="29"/>
  <c r="AE21" i="29"/>
  <c r="N35" i="31"/>
  <c r="AE35" i="31"/>
  <c r="M16" i="32"/>
  <c r="AD16" i="32"/>
  <c r="M22" i="32"/>
  <c r="AD22" i="32"/>
  <c r="N8" i="21"/>
  <c r="AE8" i="21"/>
  <c r="P13" i="21"/>
  <c r="AG13" i="21"/>
  <c r="M15" i="22"/>
  <c r="AD15" i="22"/>
  <c r="M7" i="24"/>
  <c r="AD7" i="24"/>
  <c r="M23" i="24"/>
  <c r="AD23" i="24"/>
  <c r="N7" i="25"/>
  <c r="AE7" i="25"/>
  <c r="M23" i="25"/>
  <c r="AD23" i="25"/>
  <c r="M31" i="27"/>
  <c r="AD31" i="27"/>
  <c r="M8" i="30"/>
  <c r="AD8" i="30"/>
  <c r="O11" i="27"/>
  <c r="AF11" i="27"/>
  <c r="N9" i="29"/>
  <c r="AE9" i="29"/>
  <c r="N20" i="29"/>
  <c r="AE20" i="29"/>
  <c r="M22" i="30"/>
  <c r="AD22" i="30"/>
  <c r="M38" i="30"/>
  <c r="AD38" i="30"/>
  <c r="N11" i="31"/>
  <c r="AE11" i="31"/>
  <c r="M12" i="32"/>
  <c r="AD12" i="32"/>
  <c r="N13" i="26"/>
  <c r="AE13" i="26"/>
  <c r="M57" i="29"/>
  <c r="AD57" i="29"/>
  <c r="M8" i="28"/>
  <c r="AD8" i="28"/>
  <c r="M30" i="31"/>
  <c r="AD30" i="31"/>
  <c r="N29" i="32"/>
  <c r="AE29" i="32"/>
  <c r="AF25" i="20"/>
  <c r="O25" i="20"/>
  <c r="AE24" i="20"/>
  <c r="N24" i="20"/>
  <c r="M23" i="20"/>
  <c r="AD23" i="20"/>
  <c r="AE9" i="20"/>
  <c r="AD14" i="20"/>
  <c r="AE20" i="20"/>
  <c r="AD13" i="20"/>
  <c r="AE8" i="20"/>
  <c r="AD10" i="20"/>
  <c r="AE12" i="20"/>
  <c r="AD11" i="20"/>
  <c r="AE19" i="20"/>
  <c r="AE7" i="20"/>
  <c r="AD22" i="20"/>
  <c r="AE15" i="20"/>
  <c r="AD21" i="20"/>
  <c r="AE16" i="20"/>
  <c r="AD17" i="20"/>
  <c r="AD18" i="20"/>
  <c r="AJ23" i="19"/>
  <c r="AJ30" i="19"/>
  <c r="Q24" i="19"/>
  <c r="AI24" i="19" s="1"/>
  <c r="AH24" i="19"/>
  <c r="AJ24" i="19" s="1"/>
  <c r="Q40" i="19"/>
  <c r="AI40" i="19" s="1"/>
  <c r="AH40" i="19"/>
  <c r="Q21" i="19"/>
  <c r="AI21" i="19" s="1"/>
  <c r="AH21" i="19"/>
  <c r="AJ21" i="19" s="1"/>
  <c r="P19" i="19"/>
  <c r="AG19" i="19"/>
  <c r="AE10" i="19"/>
  <c r="N10" i="19"/>
  <c r="Q15" i="19"/>
  <c r="AI15" i="19" s="1"/>
  <c r="AH15" i="19"/>
  <c r="Q7" i="19"/>
  <c r="AI7" i="19" s="1"/>
  <c r="AH7" i="19"/>
  <c r="Q26" i="19"/>
  <c r="AI26" i="19" s="1"/>
  <c r="AH26" i="19"/>
  <c r="P29" i="19"/>
  <c r="AG29" i="19"/>
  <c r="N14" i="19"/>
  <c r="AE14" i="19"/>
  <c r="Q31" i="19"/>
  <c r="AI31" i="19" s="1"/>
  <c r="AH31" i="19"/>
  <c r="M9" i="19"/>
  <c r="AD9" i="19"/>
  <c r="P25" i="19"/>
  <c r="AG25" i="19"/>
  <c r="Q16" i="19"/>
  <c r="AI16" i="19" s="1"/>
  <c r="AH16" i="19"/>
  <c r="Q37" i="19"/>
  <c r="AI37" i="19" s="1"/>
  <c r="AH37" i="19"/>
  <c r="P35" i="19"/>
  <c r="AG35" i="19"/>
  <c r="O13" i="19"/>
  <c r="AF13" i="19"/>
  <c r="P41" i="19"/>
  <c r="AG41" i="19"/>
  <c r="Q22" i="19"/>
  <c r="AI22" i="19" s="1"/>
  <c r="AH22" i="19"/>
  <c r="Q38" i="19"/>
  <c r="AI38" i="19" s="1"/>
  <c r="AH38" i="19"/>
  <c r="P39" i="19"/>
  <c r="AG39" i="19"/>
  <c r="Q28" i="19"/>
  <c r="AI28" i="19" s="1"/>
  <c r="AH28" i="19"/>
  <c r="Q17" i="19"/>
  <c r="AI17" i="19" s="1"/>
  <c r="AH17" i="19"/>
  <c r="Q18" i="19"/>
  <c r="AI18" i="19" s="1"/>
  <c r="AH18" i="19"/>
  <c r="Q20" i="19"/>
  <c r="AI20" i="19" s="1"/>
  <c r="AH20" i="19"/>
  <c r="Q34" i="19"/>
  <c r="AI34" i="19" s="1"/>
  <c r="AH34" i="19"/>
  <c r="M11" i="19"/>
  <c r="AD11" i="19"/>
  <c r="M12" i="19"/>
  <c r="AD12" i="19"/>
  <c r="M8" i="19"/>
  <c r="AD8" i="19"/>
  <c r="AJ18" i="19" l="1"/>
  <c r="AJ28" i="19"/>
  <c r="AJ38" i="19"/>
  <c r="AJ19" i="28"/>
  <c r="AJ31" i="31"/>
  <c r="AJ10" i="28"/>
  <c r="P47" i="27"/>
  <c r="AG47" i="27"/>
  <c r="AJ24" i="32"/>
  <c r="Q10" i="25"/>
  <c r="AI10" i="25" s="1"/>
  <c r="AH10" i="25"/>
  <c r="Q20" i="26"/>
  <c r="AI20" i="26" s="1"/>
  <c r="AH20" i="26"/>
  <c r="N8" i="24"/>
  <c r="AE8" i="24"/>
  <c r="O21" i="33"/>
  <c r="AF21" i="33"/>
  <c r="N36" i="19"/>
  <c r="AE36" i="19"/>
  <c r="P63" i="29"/>
  <c r="AG63" i="29"/>
  <c r="Q32" i="32"/>
  <c r="AI32" i="32" s="1"/>
  <c r="AH32" i="32"/>
  <c r="AJ32" i="32" s="1"/>
  <c r="P25" i="24"/>
  <c r="AG25" i="24"/>
  <c r="Q44" i="29"/>
  <c r="AI44" i="29" s="1"/>
  <c r="AH44" i="29"/>
  <c r="AJ44" i="29" s="1"/>
  <c r="P12" i="24"/>
  <c r="AG12" i="24"/>
  <c r="P28" i="24"/>
  <c r="AG28" i="24"/>
  <c r="Q22" i="33"/>
  <c r="AI22" i="33" s="1"/>
  <c r="AH22" i="33"/>
  <c r="O29" i="24"/>
  <c r="AF29" i="24"/>
  <c r="O22" i="21"/>
  <c r="AF22" i="21"/>
  <c r="Q11" i="28"/>
  <c r="AI11" i="28" s="1"/>
  <c r="AH11" i="28"/>
  <c r="AJ11" i="28" s="1"/>
  <c r="AE10" i="22"/>
  <c r="N10" i="22"/>
  <c r="O32" i="27"/>
  <c r="AF32" i="27"/>
  <c r="Q9" i="33"/>
  <c r="AI9" i="33" s="1"/>
  <c r="AJ9" i="33" s="1"/>
  <c r="AH9" i="33"/>
  <c r="O17" i="24"/>
  <c r="AF17" i="24"/>
  <c r="AE20" i="31"/>
  <c r="N20" i="31"/>
  <c r="AG32" i="19"/>
  <c r="P32" i="19"/>
  <c r="AJ59" i="29"/>
  <c r="AJ18" i="25"/>
  <c r="P34" i="31"/>
  <c r="AG34" i="31"/>
  <c r="O38" i="27"/>
  <c r="AF38" i="27"/>
  <c r="P9" i="24"/>
  <c r="AG9" i="24"/>
  <c r="P16" i="24"/>
  <c r="AG16" i="24"/>
  <c r="P10" i="23"/>
  <c r="AG10" i="23"/>
  <c r="N24" i="24"/>
  <c r="AE24" i="24"/>
  <c r="N21" i="24"/>
  <c r="AE21" i="24"/>
  <c r="O32" i="24"/>
  <c r="AF32" i="24"/>
  <c r="AE10" i="27"/>
  <c r="N10" i="27"/>
  <c r="Q21" i="32"/>
  <c r="AI21" i="32" s="1"/>
  <c r="AH21" i="32"/>
  <c r="N18" i="33"/>
  <c r="AE18" i="33"/>
  <c r="P7" i="27"/>
  <c r="AG7" i="27"/>
  <c r="P22" i="26"/>
  <c r="AG22" i="26"/>
  <c r="Q13" i="33"/>
  <c r="AI13" i="33" s="1"/>
  <c r="AH13" i="33"/>
  <c r="P13" i="24"/>
  <c r="AG13" i="24"/>
  <c r="P18" i="28"/>
  <c r="AG18" i="28"/>
  <c r="Q36" i="29"/>
  <c r="AI36" i="29" s="1"/>
  <c r="AH36" i="29"/>
  <c r="Q10" i="26"/>
  <c r="AI10" i="26" s="1"/>
  <c r="AH10" i="26"/>
  <c r="O20" i="24"/>
  <c r="AF20" i="24"/>
  <c r="Q44" i="27"/>
  <c r="AI44" i="27" s="1"/>
  <c r="AH44" i="27"/>
  <c r="Q47" i="30"/>
  <c r="AI47" i="30" s="1"/>
  <c r="AJ47" i="30" s="1"/>
  <c r="AH47" i="30"/>
  <c r="N33" i="24"/>
  <c r="AE33" i="24"/>
  <c r="Q14" i="28"/>
  <c r="AI14" i="28" s="1"/>
  <c r="AJ14" i="28" s="1"/>
  <c r="AH14" i="28"/>
  <c r="AJ33" i="27"/>
  <c r="AJ35" i="29"/>
  <c r="O29" i="32"/>
  <c r="AF29" i="32"/>
  <c r="N12" i="32"/>
  <c r="AE12" i="32"/>
  <c r="O15" i="29"/>
  <c r="AF15" i="29"/>
  <c r="P30" i="29"/>
  <c r="AG30" i="29"/>
  <c r="O14" i="24"/>
  <c r="AF14" i="24"/>
  <c r="O15" i="32"/>
  <c r="AF15" i="32"/>
  <c r="N10" i="29"/>
  <c r="AE10" i="29"/>
  <c r="O11" i="21"/>
  <c r="AF11" i="21"/>
  <c r="P22" i="29"/>
  <c r="AG22" i="29"/>
  <c r="N15" i="17"/>
  <c r="AE15" i="17"/>
  <c r="N34" i="30"/>
  <c r="AE34" i="30"/>
  <c r="O11" i="29"/>
  <c r="AF11" i="29"/>
  <c r="N8" i="32"/>
  <c r="AE8" i="32"/>
  <c r="N29" i="29"/>
  <c r="AE29" i="29"/>
  <c r="P11" i="30"/>
  <c r="AG11" i="30"/>
  <c r="N14" i="29"/>
  <c r="AE14" i="29"/>
  <c r="N7" i="21"/>
  <c r="AE7" i="21"/>
  <c r="P23" i="21"/>
  <c r="AG23" i="21"/>
  <c r="N61" i="29"/>
  <c r="AE61" i="29"/>
  <c r="P17" i="32"/>
  <c r="AG17" i="32"/>
  <c r="N7" i="31"/>
  <c r="AE7" i="31"/>
  <c r="N19" i="24"/>
  <c r="AE19" i="24"/>
  <c r="N8" i="28"/>
  <c r="AE8" i="28"/>
  <c r="O13" i="26"/>
  <c r="AF13" i="26"/>
  <c r="N38" i="30"/>
  <c r="AE38" i="30"/>
  <c r="O20" i="29"/>
  <c r="AF20" i="29"/>
  <c r="O9" i="29"/>
  <c r="AF9" i="29"/>
  <c r="N8" i="30"/>
  <c r="AE8" i="30"/>
  <c r="N23" i="25"/>
  <c r="AE23" i="25"/>
  <c r="N23" i="24"/>
  <c r="AE23" i="24"/>
  <c r="N15" i="22"/>
  <c r="AE15" i="22"/>
  <c r="N22" i="32"/>
  <c r="AE22" i="32"/>
  <c r="O35" i="31"/>
  <c r="AF35" i="31"/>
  <c r="N33" i="26"/>
  <c r="AE33" i="26"/>
  <c r="N33" i="29"/>
  <c r="AE33" i="29"/>
  <c r="N19" i="31"/>
  <c r="AE19" i="31"/>
  <c r="P11" i="32"/>
  <c r="AG11" i="32"/>
  <c r="O43" i="27"/>
  <c r="AF43" i="27"/>
  <c r="N29" i="26"/>
  <c r="AE29" i="26"/>
  <c r="N19" i="21"/>
  <c r="AE19" i="21"/>
  <c r="N31" i="24"/>
  <c r="AE31" i="24"/>
  <c r="P12" i="23"/>
  <c r="AG12" i="23"/>
  <c r="N18" i="22"/>
  <c r="AE18" i="22"/>
  <c r="Q28" i="31"/>
  <c r="AI28" i="31" s="1"/>
  <c r="AH28" i="31"/>
  <c r="N17" i="31"/>
  <c r="AE17" i="31"/>
  <c r="N16" i="28"/>
  <c r="AE16" i="28"/>
  <c r="N21" i="31"/>
  <c r="AE21" i="31"/>
  <c r="O27" i="27"/>
  <c r="AF27" i="27"/>
  <c r="N25" i="26"/>
  <c r="AE25" i="26"/>
  <c r="P22" i="22"/>
  <c r="AG22" i="22"/>
  <c r="N25" i="31"/>
  <c r="AE25" i="31"/>
  <c r="N22" i="24"/>
  <c r="AE22" i="24"/>
  <c r="N34" i="29"/>
  <c r="AE34" i="29"/>
  <c r="O40" i="27"/>
  <c r="AF40" i="27"/>
  <c r="N33" i="32"/>
  <c r="AE33" i="32"/>
  <c r="O7" i="29"/>
  <c r="AF7" i="29"/>
  <c r="N26" i="29"/>
  <c r="AE26" i="29"/>
  <c r="N12" i="28"/>
  <c r="AE12" i="28"/>
  <c r="O46" i="27"/>
  <c r="AF46" i="27"/>
  <c r="N13" i="27"/>
  <c r="AE13" i="27"/>
  <c r="N26" i="24"/>
  <c r="AE26" i="24"/>
  <c r="N37" i="32"/>
  <c r="AE37" i="32"/>
  <c r="O23" i="17"/>
  <c r="AF23" i="17"/>
  <c r="Q22" i="27"/>
  <c r="AI22" i="27" s="1"/>
  <c r="AJ22" i="27" s="1"/>
  <c r="AH22" i="27"/>
  <c r="O8" i="27"/>
  <c r="AF8" i="27"/>
  <c r="N25" i="27"/>
  <c r="AE25" i="27"/>
  <c r="N12" i="21"/>
  <c r="AE12" i="21"/>
  <c r="N20" i="33"/>
  <c r="AE20" i="33"/>
  <c r="O28" i="27"/>
  <c r="AF28" i="27"/>
  <c r="O10" i="31"/>
  <c r="AF10" i="31"/>
  <c r="N14" i="30"/>
  <c r="AE14" i="30"/>
  <c r="AJ28" i="31"/>
  <c r="O19" i="32"/>
  <c r="AF19" i="32"/>
  <c r="O17" i="29"/>
  <c r="AF17" i="29"/>
  <c r="O14" i="31"/>
  <c r="AF14" i="31"/>
  <c r="N25" i="29"/>
  <c r="AE25" i="29"/>
  <c r="O7" i="32"/>
  <c r="AF7" i="32"/>
  <c r="N26" i="30"/>
  <c r="AE26" i="30"/>
  <c r="O27" i="24"/>
  <c r="AF27" i="24"/>
  <c r="O18" i="24"/>
  <c r="AF18" i="24"/>
  <c r="N18" i="30"/>
  <c r="AE18" i="30"/>
  <c r="N26" i="27"/>
  <c r="AE26" i="27"/>
  <c r="N13" i="31"/>
  <c r="AE13" i="31"/>
  <c r="O17" i="27"/>
  <c r="AF17" i="27"/>
  <c r="O16" i="29"/>
  <c r="AF16" i="29"/>
  <c r="N14" i="22"/>
  <c r="AE14" i="22"/>
  <c r="N11" i="33"/>
  <c r="AE11" i="33"/>
  <c r="Q15" i="33"/>
  <c r="AI15" i="33" s="1"/>
  <c r="AH15" i="33"/>
  <c r="O50" i="30"/>
  <c r="AF50" i="30"/>
  <c r="N8" i="23"/>
  <c r="AE8" i="23"/>
  <c r="N8" i="33"/>
  <c r="AE8" i="33"/>
  <c r="N30" i="30"/>
  <c r="AE30" i="30"/>
  <c r="N27" i="29"/>
  <c r="AE27" i="29"/>
  <c r="N7" i="22"/>
  <c r="AE7" i="22"/>
  <c r="N53" i="29"/>
  <c r="AE53" i="29"/>
  <c r="N10" i="32"/>
  <c r="AE10" i="32"/>
  <c r="Q36" i="31"/>
  <c r="AI36" i="31" s="1"/>
  <c r="AH36" i="31"/>
  <c r="O8" i="29"/>
  <c r="AF8" i="29"/>
  <c r="N9" i="27"/>
  <c r="AE9" i="27"/>
  <c r="N23" i="27"/>
  <c r="AE23" i="27"/>
  <c r="N24" i="33"/>
  <c r="AE24" i="33"/>
  <c r="N23" i="31"/>
  <c r="AE23" i="31"/>
  <c r="N16" i="27"/>
  <c r="AE16" i="27"/>
  <c r="O11" i="22"/>
  <c r="AF11" i="22"/>
  <c r="N45" i="29"/>
  <c r="AE45" i="29"/>
  <c r="O14" i="32"/>
  <c r="AF14" i="32"/>
  <c r="N18" i="32"/>
  <c r="AE18" i="32"/>
  <c r="N12" i="29"/>
  <c r="AE12" i="29"/>
  <c r="N30" i="24"/>
  <c r="AE30" i="24"/>
  <c r="N7" i="33"/>
  <c r="AE7" i="33"/>
  <c r="N12" i="33"/>
  <c r="AE12" i="33"/>
  <c r="N15" i="31"/>
  <c r="AE15" i="31"/>
  <c r="O9" i="30"/>
  <c r="AF9" i="30"/>
  <c r="O16" i="31"/>
  <c r="AF16" i="31"/>
  <c r="O42" i="30"/>
  <c r="AF42" i="30"/>
  <c r="O31" i="29"/>
  <c r="AF31" i="29"/>
  <c r="P10" i="21"/>
  <c r="AG10" i="21"/>
  <c r="N11" i="25"/>
  <c r="AE11" i="25"/>
  <c r="N11" i="24"/>
  <c r="AE11" i="24"/>
  <c r="N9" i="21"/>
  <c r="AE9" i="21"/>
  <c r="O14" i="27"/>
  <c r="AF14" i="27"/>
  <c r="O19" i="29"/>
  <c r="AF19" i="29"/>
  <c r="O9" i="32"/>
  <c r="AF9" i="32"/>
  <c r="P13" i="32"/>
  <c r="AG13" i="32"/>
  <c r="O8" i="31"/>
  <c r="AF8" i="31"/>
  <c r="O23" i="29"/>
  <c r="AF23" i="29"/>
  <c r="O19" i="25"/>
  <c r="AF19" i="25"/>
  <c r="O21" i="29"/>
  <c r="AF21" i="29"/>
  <c r="N21" i="27"/>
  <c r="AE21" i="27"/>
  <c r="N20" i="32"/>
  <c r="AE20" i="32"/>
  <c r="N46" i="30"/>
  <c r="AE46" i="30"/>
  <c r="N34" i="24"/>
  <c r="AE34" i="24"/>
  <c r="N35" i="24"/>
  <c r="AE35" i="24"/>
  <c r="N19" i="17"/>
  <c r="AE19" i="17"/>
  <c r="O25" i="32"/>
  <c r="AF25" i="32"/>
  <c r="O22" i="31"/>
  <c r="AF22" i="31"/>
  <c r="P19" i="22"/>
  <c r="AG19" i="22"/>
  <c r="AE30" i="31"/>
  <c r="N30" i="31"/>
  <c r="AJ17" i="19"/>
  <c r="AJ22" i="19"/>
  <c r="AJ16" i="19"/>
  <c r="AJ26" i="19"/>
  <c r="AJ15" i="19"/>
  <c r="AJ40" i="19"/>
  <c r="N57" i="29"/>
  <c r="AE57" i="29"/>
  <c r="O11" i="31"/>
  <c r="AF11" i="31"/>
  <c r="N22" i="30"/>
  <c r="AE22" i="30"/>
  <c r="P11" i="27"/>
  <c r="AG11" i="27"/>
  <c r="N31" i="27"/>
  <c r="AE31" i="27"/>
  <c r="O7" i="25"/>
  <c r="AF7" i="25"/>
  <c r="N7" i="24"/>
  <c r="AE7" i="24"/>
  <c r="Q13" i="21"/>
  <c r="AI13" i="21" s="1"/>
  <c r="AH13" i="21"/>
  <c r="O8" i="21"/>
  <c r="AF8" i="21"/>
  <c r="N16" i="32"/>
  <c r="AE16" i="32"/>
  <c r="N24" i="29"/>
  <c r="AE24" i="29"/>
  <c r="O17" i="26"/>
  <c r="AF17" i="26"/>
  <c r="N9" i="31"/>
  <c r="AE9" i="31"/>
  <c r="N37" i="29"/>
  <c r="AE37" i="29"/>
  <c r="O20" i="27"/>
  <c r="AF20" i="27"/>
  <c r="N29" i="27"/>
  <c r="AE29" i="27"/>
  <c r="N15" i="25"/>
  <c r="AE15" i="25"/>
  <c r="N15" i="24"/>
  <c r="AE15" i="24"/>
  <c r="N16" i="21"/>
  <c r="AE16" i="21"/>
  <c r="N16" i="33"/>
  <c r="AE16" i="33"/>
  <c r="N21" i="26"/>
  <c r="AE21" i="26"/>
  <c r="N32" i="29"/>
  <c r="AE32" i="29"/>
  <c r="N15" i="27"/>
  <c r="AE15" i="27"/>
  <c r="N34" i="27"/>
  <c r="AE34" i="27"/>
  <c r="N9" i="26"/>
  <c r="AE9" i="26"/>
  <c r="P20" i="21"/>
  <c r="AG20" i="21"/>
  <c r="O24" i="27"/>
  <c r="AF24" i="27"/>
  <c r="N27" i="31"/>
  <c r="AE27" i="31"/>
  <c r="O18" i="31"/>
  <c r="AF18" i="31"/>
  <c r="N15" i="21"/>
  <c r="AE15" i="21"/>
  <c r="P12" i="31"/>
  <c r="AG12" i="31"/>
  <c r="O13" i="29"/>
  <c r="AF13" i="29"/>
  <c r="N18" i="29"/>
  <c r="AE18" i="29"/>
  <c r="P9" i="23"/>
  <c r="AG9" i="23"/>
  <c r="N41" i="29"/>
  <c r="AE41" i="29"/>
  <c r="P36" i="27"/>
  <c r="AG36" i="27"/>
  <c r="N10" i="24"/>
  <c r="AE10" i="24"/>
  <c r="O12" i="27"/>
  <c r="AF12" i="27"/>
  <c r="N7" i="17"/>
  <c r="AE7" i="17"/>
  <c r="O28" i="29"/>
  <c r="AF28" i="29"/>
  <c r="N49" i="29"/>
  <c r="AE49" i="29"/>
  <c r="N11" i="17"/>
  <c r="AE11" i="17"/>
  <c r="N23" i="20"/>
  <c r="AE23" i="20"/>
  <c r="P25" i="20"/>
  <c r="AG25" i="20"/>
  <c r="AF24" i="20"/>
  <c r="O24" i="20"/>
  <c r="AF15" i="20"/>
  <c r="AF7" i="20"/>
  <c r="AF19" i="20"/>
  <c r="AF8" i="20"/>
  <c r="AF20" i="20"/>
  <c r="AE18" i="20"/>
  <c r="AF16" i="20"/>
  <c r="AF12" i="20"/>
  <c r="AF9" i="20"/>
  <c r="AE17" i="20"/>
  <c r="AE21" i="20"/>
  <c r="AE22" i="20"/>
  <c r="AE11" i="20"/>
  <c r="AE10" i="20"/>
  <c r="AE13" i="20"/>
  <c r="AE14" i="20"/>
  <c r="AJ20" i="19"/>
  <c r="AJ31" i="19"/>
  <c r="AJ34" i="19"/>
  <c r="P13" i="19"/>
  <c r="AG13" i="19"/>
  <c r="AE9" i="19"/>
  <c r="N9" i="19"/>
  <c r="O14" i="19"/>
  <c r="AF14" i="19"/>
  <c r="N11" i="19"/>
  <c r="AE11" i="19"/>
  <c r="AE12" i="19"/>
  <c r="N12" i="19"/>
  <c r="Q41" i="19"/>
  <c r="AI41" i="19" s="1"/>
  <c r="AH41" i="19"/>
  <c r="Q35" i="19"/>
  <c r="AI35" i="19" s="1"/>
  <c r="AH35" i="19"/>
  <c r="Q25" i="19"/>
  <c r="AI25" i="19" s="1"/>
  <c r="AH25" i="19"/>
  <c r="Q19" i="19"/>
  <c r="AI19" i="19" s="1"/>
  <c r="AH19" i="19"/>
  <c r="AE8" i="19"/>
  <c r="N8" i="19"/>
  <c r="Q39" i="19"/>
  <c r="AI39" i="19" s="1"/>
  <c r="AH39" i="19"/>
  <c r="AJ37" i="19"/>
  <c r="Q29" i="19"/>
  <c r="AI29" i="19" s="1"/>
  <c r="AH29" i="19"/>
  <c r="AJ7" i="19"/>
  <c r="O10" i="19"/>
  <c r="AF10" i="19"/>
  <c r="AJ36" i="29" l="1"/>
  <c r="AJ15" i="33"/>
  <c r="AJ44" i="27"/>
  <c r="AJ10" i="26"/>
  <c r="AJ21" i="32"/>
  <c r="AJ22" i="33"/>
  <c r="AJ20" i="26"/>
  <c r="Q7" i="27"/>
  <c r="AI7" i="27" s="1"/>
  <c r="AJ7" i="27" s="1"/>
  <c r="AH7" i="27"/>
  <c r="P32" i="24"/>
  <c r="AG32" i="24"/>
  <c r="O24" i="24"/>
  <c r="AF24" i="24"/>
  <c r="Q16" i="24"/>
  <c r="AI16" i="24" s="1"/>
  <c r="AJ16" i="24" s="1"/>
  <c r="AH16" i="24"/>
  <c r="P38" i="27"/>
  <c r="AG38" i="27"/>
  <c r="O20" i="31"/>
  <c r="AF20" i="31"/>
  <c r="P17" i="24"/>
  <c r="AG17" i="24"/>
  <c r="P32" i="27"/>
  <c r="AG32" i="27"/>
  <c r="P29" i="24"/>
  <c r="AG29" i="24"/>
  <c r="Q28" i="24"/>
  <c r="AI28" i="24" s="1"/>
  <c r="AJ28" i="24" s="1"/>
  <c r="AH28" i="24"/>
  <c r="O36" i="19"/>
  <c r="AF36" i="19"/>
  <c r="O8" i="24"/>
  <c r="AF8" i="24"/>
  <c r="P20" i="24"/>
  <c r="AG20" i="24"/>
  <c r="Q13" i="24"/>
  <c r="AI13" i="24" s="1"/>
  <c r="AJ13" i="24" s="1"/>
  <c r="AH13" i="24"/>
  <c r="Q22" i="26"/>
  <c r="AI22" i="26" s="1"/>
  <c r="AJ22" i="26" s="1"/>
  <c r="AH22" i="26"/>
  <c r="O10" i="27"/>
  <c r="AF10" i="27"/>
  <c r="O10" i="22"/>
  <c r="AF10" i="22"/>
  <c r="AJ13" i="33"/>
  <c r="O18" i="33"/>
  <c r="AF18" i="33"/>
  <c r="O21" i="24"/>
  <c r="AF21" i="24"/>
  <c r="Q10" i="23"/>
  <c r="AI10" i="23" s="1"/>
  <c r="AH10" i="23"/>
  <c r="AJ10" i="23" s="1"/>
  <c r="Q9" i="24"/>
  <c r="AI9" i="24" s="1"/>
  <c r="AH9" i="24"/>
  <c r="AJ9" i="24" s="1"/>
  <c r="Q34" i="31"/>
  <c r="AI34" i="31" s="1"/>
  <c r="AH34" i="31"/>
  <c r="AJ34" i="31" s="1"/>
  <c r="Q32" i="19"/>
  <c r="AI32" i="19" s="1"/>
  <c r="AH32" i="19"/>
  <c r="AJ32" i="19" s="1"/>
  <c r="P22" i="21"/>
  <c r="AG22" i="21"/>
  <c r="Q12" i="24"/>
  <c r="AI12" i="24" s="1"/>
  <c r="AH12" i="24"/>
  <c r="Q25" i="24"/>
  <c r="AI25" i="24" s="1"/>
  <c r="AH25" i="24"/>
  <c r="Q63" i="29"/>
  <c r="AI63" i="29" s="1"/>
  <c r="AH63" i="29"/>
  <c r="AJ63" i="29" s="1"/>
  <c r="P21" i="33"/>
  <c r="AG21" i="33"/>
  <c r="Q47" i="27"/>
  <c r="AI47" i="27" s="1"/>
  <c r="AH47" i="27"/>
  <c r="AJ47" i="27" s="1"/>
  <c r="AJ36" i="31"/>
  <c r="O33" i="24"/>
  <c r="AF33" i="24"/>
  <c r="Q18" i="28"/>
  <c r="AI18" i="28" s="1"/>
  <c r="AJ18" i="28" s="1"/>
  <c r="AH18" i="28"/>
  <c r="AJ10" i="25"/>
  <c r="O15" i="21"/>
  <c r="AF15" i="21"/>
  <c r="P11" i="31"/>
  <c r="AG11" i="31"/>
  <c r="O19" i="17"/>
  <c r="AF19" i="17"/>
  <c r="O21" i="27"/>
  <c r="AF21" i="27"/>
  <c r="Q13" i="32"/>
  <c r="AI13" i="32" s="1"/>
  <c r="AH13" i="32"/>
  <c r="AJ13" i="32" s="1"/>
  <c r="P42" i="30"/>
  <c r="AG42" i="30"/>
  <c r="O9" i="27"/>
  <c r="AF9" i="27"/>
  <c r="P50" i="30"/>
  <c r="AG50" i="30"/>
  <c r="O25" i="29"/>
  <c r="AF25" i="29"/>
  <c r="P8" i="27"/>
  <c r="AG8" i="27"/>
  <c r="P46" i="27"/>
  <c r="AG46" i="27"/>
  <c r="O15" i="22"/>
  <c r="AF15" i="22"/>
  <c r="P9" i="29"/>
  <c r="AG9" i="29"/>
  <c r="O8" i="28"/>
  <c r="AF8" i="28"/>
  <c r="Q22" i="29"/>
  <c r="AI22" i="29" s="1"/>
  <c r="AH22" i="29"/>
  <c r="AJ25" i="19"/>
  <c r="P12" i="27"/>
  <c r="AG12" i="27"/>
  <c r="Q36" i="27"/>
  <c r="AI36" i="27" s="1"/>
  <c r="AH36" i="27"/>
  <c r="AJ36" i="27" s="1"/>
  <c r="Q9" i="23"/>
  <c r="AI9" i="23" s="1"/>
  <c r="AH9" i="23"/>
  <c r="O34" i="27"/>
  <c r="AF34" i="27"/>
  <c r="O32" i="29"/>
  <c r="AF32" i="29"/>
  <c r="O16" i="33"/>
  <c r="AF16" i="33"/>
  <c r="O15" i="24"/>
  <c r="AF15" i="24"/>
  <c r="O29" i="27"/>
  <c r="AF29" i="27"/>
  <c r="Q19" i="22"/>
  <c r="AI19" i="22" s="1"/>
  <c r="AH19" i="22"/>
  <c r="O7" i="33"/>
  <c r="AF7" i="33"/>
  <c r="O12" i="29"/>
  <c r="AF12" i="29"/>
  <c r="P14" i="32"/>
  <c r="AG14" i="32"/>
  <c r="P11" i="22"/>
  <c r="AG11" i="22"/>
  <c r="O23" i="31"/>
  <c r="AF23" i="31"/>
  <c r="O23" i="27"/>
  <c r="AF23" i="27"/>
  <c r="O7" i="22"/>
  <c r="AF7" i="22"/>
  <c r="O11" i="33"/>
  <c r="AF11" i="33"/>
  <c r="P16" i="29"/>
  <c r="AG16" i="29"/>
  <c r="O26" i="27"/>
  <c r="AF26" i="27"/>
  <c r="P18" i="24"/>
  <c r="AG18" i="24"/>
  <c r="P17" i="29"/>
  <c r="AG17" i="29"/>
  <c r="P10" i="31"/>
  <c r="AG10" i="31"/>
  <c r="O20" i="33"/>
  <c r="AF20" i="33"/>
  <c r="O25" i="27"/>
  <c r="AF25" i="27"/>
  <c r="P7" i="29"/>
  <c r="AG7" i="29"/>
  <c r="P27" i="27"/>
  <c r="AG27" i="27"/>
  <c r="O16" i="28"/>
  <c r="AF16" i="28"/>
  <c r="Q12" i="23"/>
  <c r="AI12" i="23" s="1"/>
  <c r="AH12" i="23"/>
  <c r="O19" i="21"/>
  <c r="AF19" i="21"/>
  <c r="O7" i="31"/>
  <c r="AF7" i="31"/>
  <c r="O61" i="29"/>
  <c r="AF61" i="29"/>
  <c r="O7" i="21"/>
  <c r="AF7" i="21"/>
  <c r="Q11" i="30"/>
  <c r="AI11" i="30" s="1"/>
  <c r="AH11" i="30"/>
  <c r="O29" i="29"/>
  <c r="AF29" i="29"/>
  <c r="P11" i="29"/>
  <c r="AG11" i="29"/>
  <c r="O15" i="17"/>
  <c r="AF15" i="17"/>
  <c r="P15" i="32"/>
  <c r="AG15" i="32"/>
  <c r="Q30" i="29"/>
  <c r="AI30" i="29" s="1"/>
  <c r="AJ30" i="29" s="1"/>
  <c r="AH30" i="29"/>
  <c r="Q20" i="21"/>
  <c r="AI20" i="21" s="1"/>
  <c r="AH20" i="21"/>
  <c r="P17" i="26"/>
  <c r="AG17" i="26"/>
  <c r="P7" i="25"/>
  <c r="AG7" i="25"/>
  <c r="O46" i="30"/>
  <c r="AF46" i="30"/>
  <c r="P23" i="29"/>
  <c r="AG23" i="29"/>
  <c r="O11" i="24"/>
  <c r="AF11" i="24"/>
  <c r="P9" i="30"/>
  <c r="AG9" i="30"/>
  <c r="O53" i="29"/>
  <c r="AF53" i="29"/>
  <c r="O8" i="33"/>
  <c r="AF8" i="33"/>
  <c r="P27" i="24"/>
  <c r="AG27" i="24"/>
  <c r="P23" i="17"/>
  <c r="AG23" i="17"/>
  <c r="P40" i="27"/>
  <c r="AG40" i="27"/>
  <c r="Q22" i="22"/>
  <c r="AI22" i="22" s="1"/>
  <c r="AH22" i="22"/>
  <c r="O33" i="29"/>
  <c r="AF33" i="29"/>
  <c r="O22" i="32"/>
  <c r="AF22" i="32"/>
  <c r="O23" i="25"/>
  <c r="AF23" i="25"/>
  <c r="O38" i="30"/>
  <c r="AF38" i="30"/>
  <c r="O11" i="17"/>
  <c r="AF11" i="17"/>
  <c r="P28" i="29"/>
  <c r="AG28" i="29"/>
  <c r="Q12" i="31"/>
  <c r="AI12" i="31" s="1"/>
  <c r="AJ12" i="31" s="1"/>
  <c r="AH12" i="31"/>
  <c r="P18" i="31"/>
  <c r="AG18" i="31"/>
  <c r="P24" i="27"/>
  <c r="AG24" i="27"/>
  <c r="O9" i="31"/>
  <c r="AF9" i="31"/>
  <c r="O24" i="29"/>
  <c r="AF24" i="29"/>
  <c r="P8" i="21"/>
  <c r="AG8" i="21"/>
  <c r="O7" i="24"/>
  <c r="AF7" i="24"/>
  <c r="O31" i="27"/>
  <c r="AF31" i="27"/>
  <c r="O22" i="30"/>
  <c r="AF22" i="30"/>
  <c r="O30" i="31"/>
  <c r="AF30" i="31"/>
  <c r="P25" i="32"/>
  <c r="AG25" i="32"/>
  <c r="O35" i="24"/>
  <c r="AF35" i="24"/>
  <c r="O20" i="32"/>
  <c r="AF20" i="32"/>
  <c r="P21" i="29"/>
  <c r="AG21" i="29"/>
  <c r="P19" i="25"/>
  <c r="AG19" i="25"/>
  <c r="P8" i="31"/>
  <c r="AG8" i="31"/>
  <c r="P9" i="32"/>
  <c r="AG9" i="32"/>
  <c r="P14" i="27"/>
  <c r="AG14" i="27"/>
  <c r="O9" i="21"/>
  <c r="AF9" i="21"/>
  <c r="O11" i="25"/>
  <c r="AF11" i="25"/>
  <c r="P31" i="29"/>
  <c r="AG31" i="29"/>
  <c r="P16" i="31"/>
  <c r="AG16" i="31"/>
  <c r="O15" i="31"/>
  <c r="AF15" i="31"/>
  <c r="P8" i="29"/>
  <c r="AG8" i="29"/>
  <c r="O10" i="32"/>
  <c r="AF10" i="32"/>
  <c r="O30" i="30"/>
  <c r="AF30" i="30"/>
  <c r="O8" i="23"/>
  <c r="AF8" i="23"/>
  <c r="O13" i="31"/>
  <c r="AF13" i="31"/>
  <c r="O26" i="30"/>
  <c r="AF26" i="30"/>
  <c r="P14" i="31"/>
  <c r="AG14" i="31"/>
  <c r="O37" i="32"/>
  <c r="AF37" i="32"/>
  <c r="O13" i="27"/>
  <c r="AF13" i="27"/>
  <c r="O12" i="28"/>
  <c r="AF12" i="28"/>
  <c r="O26" i="29"/>
  <c r="AF26" i="29"/>
  <c r="O33" i="32"/>
  <c r="AF33" i="32"/>
  <c r="O34" i="29"/>
  <c r="AF34" i="29"/>
  <c r="O25" i="31"/>
  <c r="AF25" i="31"/>
  <c r="O19" i="31"/>
  <c r="AF19" i="31"/>
  <c r="O33" i="26"/>
  <c r="AF33" i="26"/>
  <c r="P35" i="31"/>
  <c r="AG35" i="31"/>
  <c r="O23" i="24"/>
  <c r="AF23" i="24"/>
  <c r="O8" i="30"/>
  <c r="AF8" i="30"/>
  <c r="P20" i="29"/>
  <c r="AG20" i="29"/>
  <c r="P13" i="26"/>
  <c r="AG13" i="26"/>
  <c r="P11" i="21"/>
  <c r="AG11" i="21"/>
  <c r="O10" i="29"/>
  <c r="AF10" i="29"/>
  <c r="O12" i="32"/>
  <c r="AF12" i="32"/>
  <c r="O49" i="29"/>
  <c r="AF49" i="29"/>
  <c r="P13" i="29"/>
  <c r="AG13" i="29"/>
  <c r="O27" i="31"/>
  <c r="AF27" i="31"/>
  <c r="P20" i="27"/>
  <c r="AG20" i="27"/>
  <c r="O16" i="32"/>
  <c r="AF16" i="32"/>
  <c r="Q11" i="27"/>
  <c r="AI11" i="27" s="1"/>
  <c r="AJ11" i="27" s="1"/>
  <c r="AH11" i="27"/>
  <c r="O34" i="24"/>
  <c r="AF34" i="24"/>
  <c r="P19" i="29"/>
  <c r="AG19" i="29"/>
  <c r="Q10" i="21"/>
  <c r="AI10" i="21" s="1"/>
  <c r="AH10" i="21"/>
  <c r="O27" i="29"/>
  <c r="AF27" i="29"/>
  <c r="P17" i="27"/>
  <c r="AG17" i="27"/>
  <c r="P7" i="32"/>
  <c r="AG7" i="32"/>
  <c r="O26" i="24"/>
  <c r="AF26" i="24"/>
  <c r="O22" i="24"/>
  <c r="AF22" i="24"/>
  <c r="Q11" i="32"/>
  <c r="AI11" i="32" s="1"/>
  <c r="AH11" i="32"/>
  <c r="P29" i="32"/>
  <c r="AG29" i="32"/>
  <c r="AJ19" i="19"/>
  <c r="AJ35" i="19"/>
  <c r="O7" i="17"/>
  <c r="AF7" i="17"/>
  <c r="O10" i="24"/>
  <c r="AF10" i="24"/>
  <c r="O41" i="29"/>
  <c r="AF41" i="29"/>
  <c r="O18" i="29"/>
  <c r="AF18" i="29"/>
  <c r="O9" i="26"/>
  <c r="AF9" i="26"/>
  <c r="O15" i="27"/>
  <c r="AF15" i="27"/>
  <c r="O21" i="26"/>
  <c r="AF21" i="26"/>
  <c r="O16" i="21"/>
  <c r="AF16" i="21"/>
  <c r="O15" i="25"/>
  <c r="AF15" i="25"/>
  <c r="O37" i="29"/>
  <c r="AF37" i="29"/>
  <c r="AJ13" i="21"/>
  <c r="O57" i="29"/>
  <c r="AF57" i="29"/>
  <c r="P22" i="31"/>
  <c r="AG22" i="31"/>
  <c r="O12" i="33"/>
  <c r="AF12" i="33"/>
  <c r="O30" i="24"/>
  <c r="AF30" i="24"/>
  <c r="O18" i="32"/>
  <c r="AF18" i="32"/>
  <c r="O45" i="29"/>
  <c r="AF45" i="29"/>
  <c r="O16" i="27"/>
  <c r="AF16" i="27"/>
  <c r="O24" i="33"/>
  <c r="AF24" i="33"/>
  <c r="O14" i="22"/>
  <c r="AF14" i="22"/>
  <c r="O18" i="30"/>
  <c r="AF18" i="30"/>
  <c r="P19" i="32"/>
  <c r="AG19" i="32"/>
  <c r="O14" i="30"/>
  <c r="AF14" i="30"/>
  <c r="P28" i="27"/>
  <c r="AG28" i="27"/>
  <c r="O12" i="21"/>
  <c r="AF12" i="21"/>
  <c r="O25" i="26"/>
  <c r="AF25" i="26"/>
  <c r="O21" i="31"/>
  <c r="AF21" i="31"/>
  <c r="O17" i="31"/>
  <c r="AF17" i="31"/>
  <c r="O18" i="22"/>
  <c r="AF18" i="22"/>
  <c r="O31" i="24"/>
  <c r="AF31" i="24"/>
  <c r="O29" i="26"/>
  <c r="AF29" i="26"/>
  <c r="P43" i="27"/>
  <c r="AG43" i="27"/>
  <c r="O19" i="24"/>
  <c r="AF19" i="24"/>
  <c r="Q17" i="32"/>
  <c r="AI17" i="32" s="1"/>
  <c r="AH17" i="32"/>
  <c r="Q23" i="21"/>
  <c r="AI23" i="21" s="1"/>
  <c r="AH23" i="21"/>
  <c r="AJ23" i="21" s="1"/>
  <c r="O14" i="29"/>
  <c r="AF14" i="29"/>
  <c r="O8" i="32"/>
  <c r="AF8" i="32"/>
  <c r="O34" i="30"/>
  <c r="AF34" i="30"/>
  <c r="P14" i="24"/>
  <c r="AG14" i="24"/>
  <c r="P15" i="29"/>
  <c r="AG15" i="29"/>
  <c r="AG24" i="20"/>
  <c r="P24" i="20"/>
  <c r="AF23" i="20"/>
  <c r="O23" i="20"/>
  <c r="Q25" i="20"/>
  <c r="AI25" i="20" s="1"/>
  <c r="AH25" i="20"/>
  <c r="AF22" i="20"/>
  <c r="AG8" i="20"/>
  <c r="AF11" i="20"/>
  <c r="AG9" i="20"/>
  <c r="AG16" i="20"/>
  <c r="AG20" i="20"/>
  <c r="AF17" i="20"/>
  <c r="AF13" i="20"/>
  <c r="AF21" i="20"/>
  <c r="AG19" i="20"/>
  <c r="AG15" i="20"/>
  <c r="AF14" i="20"/>
  <c r="AF10" i="20"/>
  <c r="AG12" i="20"/>
  <c r="AF18" i="20"/>
  <c r="AG7" i="20"/>
  <c r="AJ41" i="19"/>
  <c r="AJ29" i="19"/>
  <c r="AF8" i="19"/>
  <c r="O8" i="19"/>
  <c r="AF11" i="19"/>
  <c r="O11" i="19"/>
  <c r="O12" i="19"/>
  <c r="AF12" i="19"/>
  <c r="AG10" i="19"/>
  <c r="P10" i="19"/>
  <c r="O9" i="19"/>
  <c r="AF9" i="19"/>
  <c r="AJ39" i="19"/>
  <c r="P14" i="19"/>
  <c r="AG14" i="19"/>
  <c r="Q13" i="19"/>
  <c r="AI13" i="19" s="1"/>
  <c r="AH13" i="19"/>
  <c r="AJ25" i="24" l="1"/>
  <c r="AJ19" i="22"/>
  <c r="AJ12" i="24"/>
  <c r="Q20" i="24"/>
  <c r="AI20" i="24" s="1"/>
  <c r="AJ20" i="24" s="1"/>
  <c r="AH20" i="24"/>
  <c r="AG36" i="19"/>
  <c r="P36" i="19"/>
  <c r="Q29" i="24"/>
  <c r="AI29" i="24" s="1"/>
  <c r="AJ29" i="24" s="1"/>
  <c r="AH29" i="24"/>
  <c r="Q17" i="24"/>
  <c r="AI17" i="24" s="1"/>
  <c r="AH17" i="24"/>
  <c r="Q38" i="27"/>
  <c r="AI38" i="27" s="1"/>
  <c r="AJ38" i="27" s="1"/>
  <c r="AH38" i="27"/>
  <c r="P24" i="24"/>
  <c r="AG24" i="24"/>
  <c r="P21" i="24"/>
  <c r="AG21" i="24"/>
  <c r="AJ10" i="21"/>
  <c r="AJ20" i="21"/>
  <c r="AJ11" i="30"/>
  <c r="AJ9" i="23"/>
  <c r="P33" i="24"/>
  <c r="AG33" i="24"/>
  <c r="AG10" i="27"/>
  <c r="P10" i="27"/>
  <c r="P8" i="24"/>
  <c r="AG8" i="24"/>
  <c r="Q32" i="27"/>
  <c r="AI32" i="27" s="1"/>
  <c r="AJ32" i="27" s="1"/>
  <c r="AH32" i="27"/>
  <c r="P20" i="31"/>
  <c r="AG20" i="31"/>
  <c r="Q32" i="24"/>
  <c r="AI32" i="24" s="1"/>
  <c r="AH32" i="24"/>
  <c r="Q21" i="33"/>
  <c r="AI21" i="33" s="1"/>
  <c r="AH21" i="33"/>
  <c r="Q22" i="21"/>
  <c r="AI22" i="21" s="1"/>
  <c r="AJ22" i="21" s="1"/>
  <c r="AH22" i="21"/>
  <c r="P18" i="33"/>
  <c r="AG18" i="33"/>
  <c r="AG10" i="22"/>
  <c r="P10" i="22"/>
  <c r="P34" i="30"/>
  <c r="AG34" i="30"/>
  <c r="Q43" i="27"/>
  <c r="AI43" i="27" s="1"/>
  <c r="AH43" i="27"/>
  <c r="P25" i="26"/>
  <c r="AG25" i="26"/>
  <c r="P14" i="30"/>
  <c r="AG14" i="30"/>
  <c r="P37" i="29"/>
  <c r="AG37" i="29"/>
  <c r="Q19" i="29"/>
  <c r="AI19" i="29" s="1"/>
  <c r="AJ19" i="29" s="1"/>
  <c r="AH19" i="29"/>
  <c r="Q20" i="27"/>
  <c r="AI20" i="27" s="1"/>
  <c r="AH20" i="27"/>
  <c r="P12" i="32"/>
  <c r="AG12" i="32"/>
  <c r="Q13" i="26"/>
  <c r="AI13" i="26" s="1"/>
  <c r="AH13" i="26"/>
  <c r="P8" i="23"/>
  <c r="AG8" i="23"/>
  <c r="P15" i="31"/>
  <c r="AG15" i="31"/>
  <c r="Q9" i="32"/>
  <c r="AI9" i="32" s="1"/>
  <c r="AH9" i="32"/>
  <c r="Q25" i="32"/>
  <c r="AI25" i="32" s="1"/>
  <c r="AH25" i="32"/>
  <c r="P11" i="24"/>
  <c r="AG11" i="24"/>
  <c r="Q17" i="26"/>
  <c r="AI17" i="26" s="1"/>
  <c r="AH17" i="26"/>
  <c r="P15" i="17"/>
  <c r="AG15" i="17"/>
  <c r="P7" i="21"/>
  <c r="AG7" i="21"/>
  <c r="P26" i="27"/>
  <c r="AG26" i="27"/>
  <c r="Q11" i="22"/>
  <c r="AI11" i="22" s="1"/>
  <c r="AH11" i="22"/>
  <c r="P19" i="17"/>
  <c r="AG19" i="17"/>
  <c r="P18" i="30"/>
  <c r="AG18" i="30"/>
  <c r="P24" i="33"/>
  <c r="AG24" i="33"/>
  <c r="P45" i="29"/>
  <c r="AG45" i="29"/>
  <c r="P30" i="24"/>
  <c r="AG30" i="24"/>
  <c r="P57" i="29"/>
  <c r="AG57" i="29"/>
  <c r="P18" i="29"/>
  <c r="AG18" i="29"/>
  <c r="P10" i="24"/>
  <c r="AG10" i="24"/>
  <c r="AJ11" i="32"/>
  <c r="P26" i="24"/>
  <c r="AG26" i="24"/>
  <c r="Q17" i="27"/>
  <c r="AI17" i="27" s="1"/>
  <c r="AH17" i="27"/>
  <c r="Q11" i="21"/>
  <c r="AI11" i="21" s="1"/>
  <c r="AH11" i="21"/>
  <c r="P25" i="31"/>
  <c r="AG25" i="31"/>
  <c r="P33" i="32"/>
  <c r="AG33" i="32"/>
  <c r="P12" i="28"/>
  <c r="AG12" i="28"/>
  <c r="P37" i="32"/>
  <c r="AG37" i="32"/>
  <c r="P22" i="30"/>
  <c r="AG22" i="30"/>
  <c r="P7" i="24"/>
  <c r="AG7" i="24"/>
  <c r="P24" i="29"/>
  <c r="AG24" i="29"/>
  <c r="Q18" i="31"/>
  <c r="AI18" i="31" s="1"/>
  <c r="AJ18" i="31" s="1"/>
  <c r="AH18" i="31"/>
  <c r="P11" i="17"/>
  <c r="AG11" i="17"/>
  <c r="AJ12" i="23"/>
  <c r="Q27" i="27"/>
  <c r="AI27" i="27" s="1"/>
  <c r="AH27" i="27"/>
  <c r="P25" i="27"/>
  <c r="AG25" i="27"/>
  <c r="Q10" i="31"/>
  <c r="AI10" i="31" s="1"/>
  <c r="AJ10" i="31" s="1"/>
  <c r="AH10" i="31"/>
  <c r="P29" i="27"/>
  <c r="AG29" i="27"/>
  <c r="P16" i="33"/>
  <c r="AG16" i="33"/>
  <c r="P34" i="27"/>
  <c r="AG34" i="27"/>
  <c r="Q12" i="27"/>
  <c r="AI12" i="27" s="1"/>
  <c r="AJ12" i="27" s="1"/>
  <c r="AH12" i="27"/>
  <c r="AJ22" i="29"/>
  <c r="Q9" i="29"/>
  <c r="AI9" i="29" s="1"/>
  <c r="AH9" i="29"/>
  <c r="Q50" i="30"/>
  <c r="AI50" i="30" s="1"/>
  <c r="AH50" i="30"/>
  <c r="P31" i="24"/>
  <c r="AG31" i="24"/>
  <c r="P12" i="21"/>
  <c r="AG12" i="21"/>
  <c r="P16" i="21"/>
  <c r="AG16" i="21"/>
  <c r="AJ11" i="21"/>
  <c r="P8" i="30"/>
  <c r="AG8" i="30"/>
  <c r="P33" i="26"/>
  <c r="AG33" i="26"/>
  <c r="Q14" i="31"/>
  <c r="AI14" i="31" s="1"/>
  <c r="AH14" i="31"/>
  <c r="P10" i="32"/>
  <c r="AG10" i="32"/>
  <c r="P9" i="21"/>
  <c r="AG9" i="21"/>
  <c r="P20" i="32"/>
  <c r="AG20" i="32"/>
  <c r="P38" i="30"/>
  <c r="AG38" i="30"/>
  <c r="Q23" i="17"/>
  <c r="AI23" i="17" s="1"/>
  <c r="AH23" i="17"/>
  <c r="P29" i="29"/>
  <c r="AG29" i="29"/>
  <c r="P7" i="31"/>
  <c r="AG7" i="31"/>
  <c r="P11" i="33"/>
  <c r="AG11" i="33"/>
  <c r="P23" i="27"/>
  <c r="AG23" i="27"/>
  <c r="Q8" i="27"/>
  <c r="AI8" i="27" s="1"/>
  <c r="AH8" i="27"/>
  <c r="P15" i="21"/>
  <c r="AG15" i="21"/>
  <c r="Q14" i="24"/>
  <c r="AI14" i="24" s="1"/>
  <c r="AH14" i="24"/>
  <c r="P8" i="32"/>
  <c r="AG8" i="32"/>
  <c r="P19" i="24"/>
  <c r="AG19" i="24"/>
  <c r="P29" i="26"/>
  <c r="AG29" i="26"/>
  <c r="P18" i="22"/>
  <c r="AG18" i="22"/>
  <c r="P21" i="31"/>
  <c r="AG21" i="31"/>
  <c r="Q28" i="27"/>
  <c r="AI28" i="27" s="1"/>
  <c r="AH28" i="27"/>
  <c r="Q19" i="32"/>
  <c r="AI19" i="32" s="1"/>
  <c r="AJ19" i="32" s="1"/>
  <c r="AH19" i="32"/>
  <c r="P15" i="25"/>
  <c r="AG15" i="25"/>
  <c r="P21" i="26"/>
  <c r="AG21" i="26"/>
  <c r="P9" i="26"/>
  <c r="AG9" i="26"/>
  <c r="P34" i="24"/>
  <c r="AG34" i="24"/>
  <c r="P16" i="32"/>
  <c r="AG16" i="32"/>
  <c r="P27" i="31"/>
  <c r="AG27" i="31"/>
  <c r="P49" i="29"/>
  <c r="AG49" i="29"/>
  <c r="Q20" i="29"/>
  <c r="AI20" i="29" s="1"/>
  <c r="AJ20" i="29" s="1"/>
  <c r="AH20" i="29"/>
  <c r="P23" i="24"/>
  <c r="AG23" i="24"/>
  <c r="Q35" i="31"/>
  <c r="AI35" i="31" s="1"/>
  <c r="AJ35" i="31" s="1"/>
  <c r="AH35" i="31"/>
  <c r="P19" i="31"/>
  <c r="AG19" i="31"/>
  <c r="P13" i="31"/>
  <c r="AG13" i="31"/>
  <c r="P30" i="30"/>
  <c r="AG30" i="30"/>
  <c r="Q8" i="29"/>
  <c r="AI8" i="29" s="1"/>
  <c r="AH8" i="29"/>
  <c r="Q16" i="31"/>
  <c r="AI16" i="31" s="1"/>
  <c r="AH16" i="31"/>
  <c r="P11" i="25"/>
  <c r="AG11" i="25"/>
  <c r="Q14" i="27"/>
  <c r="AI14" i="27" s="1"/>
  <c r="AH14" i="27"/>
  <c r="Q8" i="31"/>
  <c r="AI8" i="31" s="1"/>
  <c r="AJ8" i="31" s="1"/>
  <c r="AH8" i="31"/>
  <c r="Q21" i="29"/>
  <c r="AI21" i="29" s="1"/>
  <c r="AH21" i="29"/>
  <c r="P35" i="24"/>
  <c r="AG35" i="24"/>
  <c r="P23" i="25"/>
  <c r="AG23" i="25"/>
  <c r="P33" i="29"/>
  <c r="AG33" i="29"/>
  <c r="Q40" i="27"/>
  <c r="AI40" i="27" s="1"/>
  <c r="AH40" i="27"/>
  <c r="Q27" i="24"/>
  <c r="AI27" i="24" s="1"/>
  <c r="AH27" i="24"/>
  <c r="P53" i="29"/>
  <c r="AG53" i="29"/>
  <c r="Q9" i="30"/>
  <c r="AI9" i="30" s="1"/>
  <c r="AH9" i="30"/>
  <c r="Q23" i="29"/>
  <c r="AI23" i="29" s="1"/>
  <c r="AH23" i="29"/>
  <c r="Q7" i="25"/>
  <c r="AI7" i="25" s="1"/>
  <c r="AH7" i="25"/>
  <c r="Q15" i="32"/>
  <c r="AI15" i="32" s="1"/>
  <c r="AH15" i="32"/>
  <c r="Q11" i="29"/>
  <c r="AI11" i="29" s="1"/>
  <c r="AH11" i="29"/>
  <c r="P61" i="29"/>
  <c r="AG61" i="29"/>
  <c r="Q18" i="24"/>
  <c r="AI18" i="24" s="1"/>
  <c r="AJ18" i="24" s="1"/>
  <c r="AH18" i="24"/>
  <c r="Q16" i="29"/>
  <c r="AI16" i="29" s="1"/>
  <c r="AH16" i="29"/>
  <c r="P7" i="22"/>
  <c r="AG7" i="22"/>
  <c r="P23" i="31"/>
  <c r="AG23" i="31"/>
  <c r="Q14" i="32"/>
  <c r="AI14" i="32" s="1"/>
  <c r="AH14" i="32"/>
  <c r="P7" i="33"/>
  <c r="AG7" i="33"/>
  <c r="Q46" i="27"/>
  <c r="AI46" i="27" s="1"/>
  <c r="AH46" i="27"/>
  <c r="P25" i="29"/>
  <c r="AG25" i="29"/>
  <c r="Q42" i="30"/>
  <c r="AI42" i="30" s="1"/>
  <c r="AJ42" i="30" s="1"/>
  <c r="AH42" i="30"/>
  <c r="P21" i="27"/>
  <c r="AG21" i="27"/>
  <c r="Q11" i="31"/>
  <c r="AI11" i="31" s="1"/>
  <c r="AJ11" i="31" s="1"/>
  <c r="AH11" i="31"/>
  <c r="Q15" i="29"/>
  <c r="AI15" i="29" s="1"/>
  <c r="AH15" i="29"/>
  <c r="P14" i="29"/>
  <c r="AG14" i="29"/>
  <c r="P17" i="31"/>
  <c r="AG17" i="31"/>
  <c r="P15" i="27"/>
  <c r="AG15" i="27"/>
  <c r="Q13" i="29"/>
  <c r="AI13" i="29" s="1"/>
  <c r="AH13" i="29"/>
  <c r="P26" i="30"/>
  <c r="AG26" i="30"/>
  <c r="Q31" i="29"/>
  <c r="AI31" i="29" s="1"/>
  <c r="AH31" i="29"/>
  <c r="Q19" i="25"/>
  <c r="AI19" i="25" s="1"/>
  <c r="AJ19" i="25" s="1"/>
  <c r="AH19" i="25"/>
  <c r="P22" i="32"/>
  <c r="AG22" i="32"/>
  <c r="P8" i="33"/>
  <c r="AG8" i="33"/>
  <c r="P46" i="30"/>
  <c r="AG46" i="30"/>
  <c r="P12" i="29"/>
  <c r="AG12" i="29"/>
  <c r="AJ17" i="32"/>
  <c r="P14" i="22"/>
  <c r="AG14" i="22"/>
  <c r="P16" i="27"/>
  <c r="AG16" i="27"/>
  <c r="P18" i="32"/>
  <c r="AG18" i="32"/>
  <c r="P12" i="33"/>
  <c r="AG12" i="33"/>
  <c r="Q22" i="31"/>
  <c r="AI22" i="31" s="1"/>
  <c r="AH22" i="31"/>
  <c r="P41" i="29"/>
  <c r="AG41" i="29"/>
  <c r="P7" i="17"/>
  <c r="AG7" i="17"/>
  <c r="Q29" i="32"/>
  <c r="AI29" i="32" s="1"/>
  <c r="AH29" i="32"/>
  <c r="P22" i="24"/>
  <c r="AG22" i="24"/>
  <c r="Q7" i="32"/>
  <c r="AI7" i="32" s="1"/>
  <c r="AH7" i="32"/>
  <c r="P27" i="29"/>
  <c r="AG27" i="29"/>
  <c r="P10" i="29"/>
  <c r="AG10" i="29"/>
  <c r="P34" i="29"/>
  <c r="AG34" i="29"/>
  <c r="P26" i="29"/>
  <c r="AG26" i="29"/>
  <c r="P13" i="27"/>
  <c r="AG13" i="27"/>
  <c r="AJ25" i="32"/>
  <c r="P30" i="31"/>
  <c r="AG30" i="31"/>
  <c r="P31" i="27"/>
  <c r="AG31" i="27"/>
  <c r="Q8" i="21"/>
  <c r="AI8" i="21" s="1"/>
  <c r="AH8" i="21"/>
  <c r="P9" i="31"/>
  <c r="AG9" i="31"/>
  <c r="Q24" i="27"/>
  <c r="AI24" i="27" s="1"/>
  <c r="AH24" i="27"/>
  <c r="Q28" i="29"/>
  <c r="AI28" i="29" s="1"/>
  <c r="AH28" i="29"/>
  <c r="AJ22" i="22"/>
  <c r="P19" i="21"/>
  <c r="AG19" i="21"/>
  <c r="P16" i="28"/>
  <c r="AG16" i="28"/>
  <c r="Q7" i="29"/>
  <c r="AI7" i="29" s="1"/>
  <c r="AH7" i="29"/>
  <c r="P20" i="33"/>
  <c r="AG20" i="33"/>
  <c r="Q17" i="29"/>
  <c r="AI17" i="29" s="1"/>
  <c r="AH17" i="29"/>
  <c r="P15" i="24"/>
  <c r="AG15" i="24"/>
  <c r="P32" i="29"/>
  <c r="AG32" i="29"/>
  <c r="P8" i="28"/>
  <c r="AG8" i="28"/>
  <c r="P15" i="22"/>
  <c r="AG15" i="22"/>
  <c r="P9" i="27"/>
  <c r="AG9" i="27"/>
  <c r="Q24" i="20"/>
  <c r="AI24" i="20" s="1"/>
  <c r="AH24" i="20"/>
  <c r="P23" i="20"/>
  <c r="AG23" i="20"/>
  <c r="AJ25" i="20"/>
  <c r="AI15" i="20"/>
  <c r="AH15" i="20"/>
  <c r="AI8" i="20"/>
  <c r="AH8" i="20"/>
  <c r="AI7" i="20"/>
  <c r="AH7" i="20"/>
  <c r="AI12" i="20"/>
  <c r="AH12" i="20"/>
  <c r="AG14" i="20"/>
  <c r="AG21" i="20"/>
  <c r="AI16" i="20"/>
  <c r="AH16" i="20"/>
  <c r="AG11" i="20"/>
  <c r="AI19" i="20"/>
  <c r="AH19" i="20"/>
  <c r="AG17" i="20"/>
  <c r="AG18" i="20"/>
  <c r="AG10" i="20"/>
  <c r="AG13" i="20"/>
  <c r="AI20" i="20"/>
  <c r="AH20" i="20"/>
  <c r="AI9" i="20"/>
  <c r="AH9" i="20"/>
  <c r="AG22" i="20"/>
  <c r="P9" i="19"/>
  <c r="AG9" i="19"/>
  <c r="P12" i="19"/>
  <c r="AG12" i="19"/>
  <c r="P8" i="19"/>
  <c r="AG8" i="19"/>
  <c r="Q14" i="19"/>
  <c r="AI14" i="19" s="1"/>
  <c r="AH14" i="19"/>
  <c r="Q10" i="19"/>
  <c r="AI10" i="19" s="1"/>
  <c r="AH10" i="19"/>
  <c r="AJ13" i="19"/>
  <c r="P11" i="19"/>
  <c r="AG11" i="19"/>
  <c r="AJ50" i="30" l="1"/>
  <c r="AJ13" i="26"/>
  <c r="AJ21" i="33"/>
  <c r="AJ21" i="29"/>
  <c r="AJ16" i="31"/>
  <c r="AJ31" i="29"/>
  <c r="AJ13" i="29"/>
  <c r="AJ15" i="32"/>
  <c r="AJ23" i="29"/>
  <c r="AJ14" i="27"/>
  <c r="AJ28" i="27"/>
  <c r="AJ14" i="24"/>
  <c r="AJ8" i="27"/>
  <c r="Q10" i="22"/>
  <c r="AI10" i="22" s="1"/>
  <c r="AJ10" i="22" s="1"/>
  <c r="AH10" i="22"/>
  <c r="AJ32" i="24"/>
  <c r="Q10" i="27"/>
  <c r="AI10" i="27" s="1"/>
  <c r="AH10" i="27"/>
  <c r="Q33" i="24"/>
  <c r="AI33" i="24" s="1"/>
  <c r="AH33" i="24"/>
  <c r="AJ17" i="24"/>
  <c r="Q36" i="19"/>
  <c r="AI36" i="19" s="1"/>
  <c r="AH36" i="19"/>
  <c r="AJ24" i="27"/>
  <c r="AJ28" i="29"/>
  <c r="AJ7" i="32"/>
  <c r="AJ9" i="30"/>
  <c r="AJ23" i="17"/>
  <c r="AJ27" i="27"/>
  <c r="Q24" i="24"/>
  <c r="AI24" i="24" s="1"/>
  <c r="AJ24" i="24" s="1"/>
  <c r="AH24" i="24"/>
  <c r="AJ36" i="19"/>
  <c r="AJ20" i="27"/>
  <c r="AJ22" i="31"/>
  <c r="AJ43" i="27"/>
  <c r="Q18" i="33"/>
  <c r="AI18" i="33" s="1"/>
  <c r="AJ18" i="33" s="1"/>
  <c r="AH18" i="33"/>
  <c r="Q20" i="31"/>
  <c r="AI20" i="31" s="1"/>
  <c r="AJ20" i="31" s="1"/>
  <c r="AH20" i="31"/>
  <c r="Q8" i="24"/>
  <c r="AI8" i="24" s="1"/>
  <c r="AH8" i="24"/>
  <c r="Q21" i="24"/>
  <c r="AI21" i="24" s="1"/>
  <c r="AJ21" i="24" s="1"/>
  <c r="AH21" i="24"/>
  <c r="Q8" i="33"/>
  <c r="AI8" i="33" s="1"/>
  <c r="AH8" i="33"/>
  <c r="Q27" i="31"/>
  <c r="AI27" i="31" s="1"/>
  <c r="AJ27" i="31" s="1"/>
  <c r="AH27" i="31"/>
  <c r="Q34" i="24"/>
  <c r="AI34" i="24" s="1"/>
  <c r="AJ34" i="24" s="1"/>
  <c r="AH34" i="24"/>
  <c r="Q21" i="26"/>
  <c r="AI21" i="26" s="1"/>
  <c r="AJ21" i="26" s="1"/>
  <c r="AH21" i="26"/>
  <c r="Q21" i="31"/>
  <c r="AI21" i="31" s="1"/>
  <c r="AJ21" i="31" s="1"/>
  <c r="AH21" i="31"/>
  <c r="Q29" i="26"/>
  <c r="AI29" i="26" s="1"/>
  <c r="AJ29" i="26" s="1"/>
  <c r="AH29" i="26"/>
  <c r="Q8" i="32"/>
  <c r="AI8" i="32" s="1"/>
  <c r="AJ8" i="32" s="1"/>
  <c r="AH8" i="32"/>
  <c r="Q15" i="21"/>
  <c r="AI15" i="21" s="1"/>
  <c r="AH15" i="21"/>
  <c r="Q23" i="27"/>
  <c r="AI23" i="27" s="1"/>
  <c r="AJ23" i="27" s="1"/>
  <c r="AH23" i="27"/>
  <c r="Q16" i="33"/>
  <c r="AI16" i="33" s="1"/>
  <c r="AJ16" i="33" s="1"/>
  <c r="AH16" i="33"/>
  <c r="Q11" i="17"/>
  <c r="AI11" i="17" s="1"/>
  <c r="AH11" i="17"/>
  <c r="Q24" i="29"/>
  <c r="AI24" i="29" s="1"/>
  <c r="AJ24" i="29" s="1"/>
  <c r="AH24" i="29"/>
  <c r="Q22" i="30"/>
  <c r="AI22" i="30" s="1"/>
  <c r="AJ22" i="30" s="1"/>
  <c r="AH22" i="30"/>
  <c r="Q18" i="29"/>
  <c r="AI18" i="29" s="1"/>
  <c r="AJ18" i="29" s="1"/>
  <c r="AH18" i="29"/>
  <c r="Q30" i="24"/>
  <c r="AI30" i="24" s="1"/>
  <c r="AJ30" i="24" s="1"/>
  <c r="AH30" i="24"/>
  <c r="Q24" i="33"/>
  <c r="AI24" i="33" s="1"/>
  <c r="AH24" i="33"/>
  <c r="Q12" i="32"/>
  <c r="AI12" i="32" s="1"/>
  <c r="AH12" i="32"/>
  <c r="Q14" i="29"/>
  <c r="AI14" i="29" s="1"/>
  <c r="AJ14" i="29" s="1"/>
  <c r="AH14" i="29"/>
  <c r="Q15" i="22"/>
  <c r="AI15" i="22" s="1"/>
  <c r="AJ15" i="22" s="1"/>
  <c r="AH15" i="22"/>
  <c r="Q32" i="29"/>
  <c r="AI32" i="29" s="1"/>
  <c r="AJ32" i="29" s="1"/>
  <c r="AH32" i="29"/>
  <c r="AJ17" i="29"/>
  <c r="AJ7" i="29"/>
  <c r="Q19" i="21"/>
  <c r="AI19" i="21" s="1"/>
  <c r="AH19" i="21"/>
  <c r="AJ8" i="21"/>
  <c r="Q30" i="31"/>
  <c r="AI30" i="31" s="1"/>
  <c r="AH30" i="31"/>
  <c r="Q26" i="29"/>
  <c r="AI26" i="29" s="1"/>
  <c r="AH26" i="29"/>
  <c r="Q27" i="29"/>
  <c r="AI27" i="29" s="1"/>
  <c r="AH27" i="29"/>
  <c r="Q22" i="24"/>
  <c r="AI22" i="24" s="1"/>
  <c r="AH22" i="24"/>
  <c r="Q7" i="17"/>
  <c r="AI7" i="17" s="1"/>
  <c r="AH7" i="17"/>
  <c r="Q18" i="32"/>
  <c r="AI18" i="32" s="1"/>
  <c r="AH18" i="32"/>
  <c r="Q14" i="22"/>
  <c r="AI14" i="22" s="1"/>
  <c r="AH14" i="22"/>
  <c r="Q26" i="30"/>
  <c r="AI26" i="30" s="1"/>
  <c r="AH26" i="30"/>
  <c r="AJ46" i="27"/>
  <c r="Q7" i="33"/>
  <c r="AI7" i="33" s="1"/>
  <c r="AJ7" i="33" s="1"/>
  <c r="AH7" i="33"/>
  <c r="Q23" i="31"/>
  <c r="AI23" i="31" s="1"/>
  <c r="AJ23" i="31" s="1"/>
  <c r="AH23" i="31"/>
  <c r="AJ16" i="29"/>
  <c r="AJ11" i="29"/>
  <c r="AJ7" i="25"/>
  <c r="AJ27" i="24"/>
  <c r="Q33" i="29"/>
  <c r="AI33" i="29" s="1"/>
  <c r="AJ33" i="29" s="1"/>
  <c r="AH33" i="29"/>
  <c r="Q30" i="30"/>
  <c r="AI30" i="30" s="1"/>
  <c r="AJ30" i="30" s="1"/>
  <c r="AH30" i="30"/>
  <c r="Q7" i="31"/>
  <c r="AI7" i="31" s="1"/>
  <c r="AH7" i="31"/>
  <c r="Q20" i="32"/>
  <c r="AI20" i="32" s="1"/>
  <c r="AH20" i="32"/>
  <c r="Q10" i="32"/>
  <c r="AI10" i="32" s="1"/>
  <c r="AH10" i="32"/>
  <c r="Q33" i="26"/>
  <c r="AI33" i="26" s="1"/>
  <c r="AH33" i="26"/>
  <c r="Q12" i="21"/>
  <c r="AI12" i="21" s="1"/>
  <c r="AJ12" i="21" s="1"/>
  <c r="AH12" i="21"/>
  <c r="AJ9" i="29"/>
  <c r="Q12" i="28"/>
  <c r="AI12" i="28" s="1"/>
  <c r="AH12" i="28"/>
  <c r="Q25" i="31"/>
  <c r="AI25" i="31" s="1"/>
  <c r="AH25" i="31"/>
  <c r="AJ17" i="27"/>
  <c r="AJ11" i="22"/>
  <c r="Q7" i="21"/>
  <c r="AI7" i="21" s="1"/>
  <c r="AH7" i="21"/>
  <c r="AJ17" i="26"/>
  <c r="Q15" i="31"/>
  <c r="AI15" i="31" s="1"/>
  <c r="AJ15" i="31" s="1"/>
  <c r="AH15" i="31"/>
  <c r="Q14" i="30"/>
  <c r="AI14" i="30" s="1"/>
  <c r="AJ14" i="30" s="1"/>
  <c r="AH14" i="30"/>
  <c r="Q12" i="29"/>
  <c r="AI12" i="29" s="1"/>
  <c r="AH12" i="29"/>
  <c r="AJ24" i="20"/>
  <c r="Q10" i="29"/>
  <c r="AI10" i="29" s="1"/>
  <c r="AH10" i="29"/>
  <c r="AJ29" i="32"/>
  <c r="Q46" i="30"/>
  <c r="AI46" i="30" s="1"/>
  <c r="AH46" i="30"/>
  <c r="Q22" i="32"/>
  <c r="AI22" i="32" s="1"/>
  <c r="AH22" i="32"/>
  <c r="Q15" i="27"/>
  <c r="AI15" i="27" s="1"/>
  <c r="AH15" i="27"/>
  <c r="Q17" i="31"/>
  <c r="AI17" i="31" s="1"/>
  <c r="AH17" i="31"/>
  <c r="AJ15" i="29"/>
  <c r="Q21" i="27"/>
  <c r="AI21" i="27" s="1"/>
  <c r="AH21" i="27"/>
  <c r="AJ14" i="32"/>
  <c r="AJ40" i="27"/>
  <c r="Q19" i="31"/>
  <c r="AI19" i="31" s="1"/>
  <c r="AH19" i="31"/>
  <c r="Q23" i="24"/>
  <c r="AI23" i="24" s="1"/>
  <c r="AH23" i="24"/>
  <c r="AJ23" i="24" s="1"/>
  <c r="Q49" i="29"/>
  <c r="AI49" i="29" s="1"/>
  <c r="AH49" i="29"/>
  <c r="Q16" i="32"/>
  <c r="AI16" i="32" s="1"/>
  <c r="AH16" i="32"/>
  <c r="Q9" i="26"/>
  <c r="AI9" i="26" s="1"/>
  <c r="AH9" i="26"/>
  <c r="Q15" i="25"/>
  <c r="AI15" i="25" s="1"/>
  <c r="AH15" i="25"/>
  <c r="Q18" i="22"/>
  <c r="AI18" i="22" s="1"/>
  <c r="AH18" i="22"/>
  <c r="Q19" i="24"/>
  <c r="AI19" i="24" s="1"/>
  <c r="AH19" i="24"/>
  <c r="Q11" i="33"/>
  <c r="AI11" i="33" s="1"/>
  <c r="AH11" i="33"/>
  <c r="AJ14" i="31"/>
  <c r="Q16" i="21"/>
  <c r="AI16" i="21" s="1"/>
  <c r="AJ16" i="21" s="1"/>
  <c r="AH16" i="21"/>
  <c r="Q34" i="27"/>
  <c r="AI34" i="27" s="1"/>
  <c r="AJ34" i="27" s="1"/>
  <c r="AH34" i="27"/>
  <c r="Q29" i="27"/>
  <c r="AI29" i="27" s="1"/>
  <c r="AJ29" i="27" s="1"/>
  <c r="AH29" i="27"/>
  <c r="Q25" i="27"/>
  <c r="AI25" i="27" s="1"/>
  <c r="AH25" i="27"/>
  <c r="Q7" i="24"/>
  <c r="AI7" i="24" s="1"/>
  <c r="AJ7" i="24" s="1"/>
  <c r="AH7" i="24"/>
  <c r="Q10" i="24"/>
  <c r="AI10" i="24" s="1"/>
  <c r="AJ10" i="24" s="1"/>
  <c r="AH10" i="24"/>
  <c r="Q57" i="29"/>
  <c r="AI57" i="29" s="1"/>
  <c r="AH57" i="29"/>
  <c r="Q45" i="29"/>
  <c r="AI45" i="29" s="1"/>
  <c r="AH45" i="29"/>
  <c r="Q18" i="30"/>
  <c r="AI18" i="30" s="1"/>
  <c r="AJ18" i="30" s="1"/>
  <c r="AH18" i="30"/>
  <c r="Q37" i="29"/>
  <c r="AI37" i="29" s="1"/>
  <c r="AH37" i="29"/>
  <c r="AJ16" i="20"/>
  <c r="Q9" i="27"/>
  <c r="AI9" i="27" s="1"/>
  <c r="AH9" i="27"/>
  <c r="AJ9" i="27" s="1"/>
  <c r="Q8" i="28"/>
  <c r="AI8" i="28" s="1"/>
  <c r="AH8" i="28"/>
  <c r="AJ8" i="28" s="1"/>
  <c r="Q15" i="24"/>
  <c r="AI15" i="24" s="1"/>
  <c r="AH15" i="24"/>
  <c r="AJ15" i="24" s="1"/>
  <c r="Q20" i="33"/>
  <c r="AI20" i="33" s="1"/>
  <c r="AH20" i="33"/>
  <c r="AJ20" i="33" s="1"/>
  <c r="Q16" i="28"/>
  <c r="AI16" i="28" s="1"/>
  <c r="AH16" i="28"/>
  <c r="Q9" i="31"/>
  <c r="AI9" i="31" s="1"/>
  <c r="AH9" i="31"/>
  <c r="Q31" i="27"/>
  <c r="AI31" i="27" s="1"/>
  <c r="AH31" i="27"/>
  <c r="AJ31" i="27" s="1"/>
  <c r="Q13" i="27"/>
  <c r="AI13" i="27" s="1"/>
  <c r="AH13" i="27"/>
  <c r="Q34" i="29"/>
  <c r="AI34" i="29" s="1"/>
  <c r="AH34" i="29"/>
  <c r="Q41" i="29"/>
  <c r="AI41" i="29" s="1"/>
  <c r="AH41" i="29"/>
  <c r="Q12" i="33"/>
  <c r="AI12" i="33" s="1"/>
  <c r="AH12" i="33"/>
  <c r="Q16" i="27"/>
  <c r="AI16" i="27" s="1"/>
  <c r="AH16" i="27"/>
  <c r="AJ12" i="29"/>
  <c r="Q25" i="29"/>
  <c r="AI25" i="29" s="1"/>
  <c r="AH25" i="29"/>
  <c r="AH7" i="22"/>
  <c r="Q7" i="22"/>
  <c r="AI7" i="22" s="1"/>
  <c r="Q61" i="29"/>
  <c r="AI61" i="29" s="1"/>
  <c r="AH61" i="29"/>
  <c r="Q53" i="29"/>
  <c r="AI53" i="29" s="1"/>
  <c r="AH53" i="29"/>
  <c r="Q23" i="25"/>
  <c r="AI23" i="25" s="1"/>
  <c r="AH23" i="25"/>
  <c r="Q35" i="24"/>
  <c r="AI35" i="24" s="1"/>
  <c r="AH35" i="24"/>
  <c r="Q11" i="25"/>
  <c r="AI11" i="25" s="1"/>
  <c r="AH11" i="25"/>
  <c r="AJ8" i="29"/>
  <c r="Q13" i="31"/>
  <c r="AI13" i="31" s="1"/>
  <c r="AH13" i="31"/>
  <c r="Q29" i="29"/>
  <c r="AI29" i="29" s="1"/>
  <c r="AH29" i="29"/>
  <c r="Q38" i="30"/>
  <c r="AI38" i="30" s="1"/>
  <c r="AH38" i="30"/>
  <c r="Q9" i="21"/>
  <c r="AI9" i="21" s="1"/>
  <c r="AH9" i="21"/>
  <c r="Q8" i="30"/>
  <c r="AI8" i="30" s="1"/>
  <c r="AH8" i="30"/>
  <c r="Q31" i="24"/>
  <c r="AI31" i="24" s="1"/>
  <c r="AH31" i="24"/>
  <c r="Q37" i="32"/>
  <c r="AI37" i="32" s="1"/>
  <c r="AH37" i="32"/>
  <c r="Q33" i="32"/>
  <c r="AI33" i="32" s="1"/>
  <c r="AH33" i="32"/>
  <c r="Q26" i="24"/>
  <c r="AI26" i="24" s="1"/>
  <c r="AH26" i="24"/>
  <c r="Q19" i="17"/>
  <c r="AI19" i="17" s="1"/>
  <c r="AH19" i="17"/>
  <c r="Q26" i="27"/>
  <c r="AI26" i="27" s="1"/>
  <c r="AH26" i="27"/>
  <c r="Q15" i="17"/>
  <c r="AI15" i="17" s="1"/>
  <c r="AH15" i="17"/>
  <c r="Q11" i="24"/>
  <c r="AI11" i="24" s="1"/>
  <c r="AH11" i="24"/>
  <c r="AJ9" i="32"/>
  <c r="Q8" i="23"/>
  <c r="AI8" i="23" s="1"/>
  <c r="AH8" i="23"/>
  <c r="Q25" i="26"/>
  <c r="AI25" i="26" s="1"/>
  <c r="AH25" i="26"/>
  <c r="Q34" i="30"/>
  <c r="AI34" i="30" s="1"/>
  <c r="AH34" i="30"/>
  <c r="Q23" i="20"/>
  <c r="AI23" i="20" s="1"/>
  <c r="AH23" i="20"/>
  <c r="AJ20" i="20"/>
  <c r="AJ19" i="20"/>
  <c r="AJ7" i="20"/>
  <c r="AJ15" i="20"/>
  <c r="AI14" i="20"/>
  <c r="AH14" i="20"/>
  <c r="AI22" i="20"/>
  <c r="AH22" i="20"/>
  <c r="AI10" i="20"/>
  <c r="AH10" i="20"/>
  <c r="AJ12" i="20"/>
  <c r="AJ8" i="20"/>
  <c r="AI17" i="20"/>
  <c r="AH17" i="20"/>
  <c r="AI11" i="20"/>
  <c r="AH11" i="20"/>
  <c r="AI21" i="20"/>
  <c r="AH21" i="20"/>
  <c r="AJ9" i="20"/>
  <c r="AI13" i="20"/>
  <c r="AH13" i="20"/>
  <c r="AI18" i="20"/>
  <c r="AH18" i="20"/>
  <c r="AJ14" i="19"/>
  <c r="Q12" i="19"/>
  <c r="AI12" i="19" s="1"/>
  <c r="AH12" i="19"/>
  <c r="Q11" i="19"/>
  <c r="AI11" i="19" s="1"/>
  <c r="AH11" i="19"/>
  <c r="AJ10" i="19"/>
  <c r="Q8" i="19"/>
  <c r="AI8" i="19" s="1"/>
  <c r="AH8" i="19"/>
  <c r="Q9" i="19"/>
  <c r="AI9" i="19" s="1"/>
  <c r="AH9" i="19"/>
  <c r="AJ34" i="30" l="1"/>
  <c r="AJ11" i="24"/>
  <c r="AJ26" i="27"/>
  <c r="AJ37" i="32"/>
  <c r="AJ10" i="27"/>
  <c r="AJ8" i="30"/>
  <c r="AJ38" i="30"/>
  <c r="AJ13" i="31"/>
  <c r="AJ7" i="22"/>
  <c r="AJ12" i="33"/>
  <c r="AJ9" i="26"/>
  <c r="AJ49" i="29"/>
  <c r="AJ19" i="31"/>
  <c r="AJ21" i="27"/>
  <c r="AJ33" i="26"/>
  <c r="AJ20" i="32"/>
  <c r="AJ8" i="24"/>
  <c r="AJ15" i="17"/>
  <c r="AJ19" i="17"/>
  <c r="AJ33" i="32"/>
  <c r="AJ31" i="24"/>
  <c r="AJ9" i="21"/>
  <c r="AJ29" i="29"/>
  <c r="AJ16" i="27"/>
  <c r="AJ41" i="29"/>
  <c r="AJ19" i="24"/>
  <c r="AJ15" i="25"/>
  <c r="AJ16" i="32"/>
  <c r="AJ22" i="32"/>
  <c r="AJ19" i="21"/>
  <c r="AJ33" i="24"/>
  <c r="AJ23" i="20"/>
  <c r="AJ25" i="26"/>
  <c r="AJ26" i="24"/>
  <c r="AJ11" i="25"/>
  <c r="AJ23" i="25"/>
  <c r="AJ26" i="25" s="1"/>
  <c r="AJ61" i="29"/>
  <c r="AJ25" i="29"/>
  <c r="AJ13" i="27"/>
  <c r="AJ9" i="31"/>
  <c r="AJ57" i="29"/>
  <c r="AJ11" i="33"/>
  <c r="AJ18" i="22"/>
  <c r="AJ17" i="31"/>
  <c r="AJ7" i="21"/>
  <c r="AJ25" i="31"/>
  <c r="AJ14" i="22"/>
  <c r="AJ7" i="17"/>
  <c r="AJ27" i="29"/>
  <c r="AJ30" i="31"/>
  <c r="AJ12" i="32"/>
  <c r="AJ11" i="17"/>
  <c r="AJ8" i="33"/>
  <c r="AJ23" i="22"/>
  <c r="AJ36" i="26"/>
  <c r="AJ8" i="23"/>
  <c r="AJ13" i="23" s="1"/>
  <c r="AJ35" i="24"/>
  <c r="AJ53" i="29"/>
  <c r="AJ34" i="29"/>
  <c r="AJ16" i="28"/>
  <c r="AJ37" i="29"/>
  <c r="AJ45" i="29"/>
  <c r="AJ25" i="27"/>
  <c r="AJ15" i="27"/>
  <c r="AJ46" i="30"/>
  <c r="AJ10" i="29"/>
  <c r="AJ12" i="28"/>
  <c r="AJ10" i="32"/>
  <c r="AJ7" i="31"/>
  <c r="AJ26" i="30"/>
  <c r="AJ18" i="32"/>
  <c r="AJ22" i="24"/>
  <c r="AJ36" i="24" s="1"/>
  <c r="AJ26" i="29"/>
  <c r="AJ24" i="33"/>
  <c r="AJ15" i="21"/>
  <c r="AJ22" i="20"/>
  <c r="AJ21" i="20"/>
  <c r="AJ17" i="20"/>
  <c r="AJ10" i="20"/>
  <c r="AJ11" i="20"/>
  <c r="AJ18" i="20"/>
  <c r="AJ13" i="20"/>
  <c r="AJ14" i="20"/>
  <c r="AJ8" i="19"/>
  <c r="AJ12" i="19"/>
  <c r="AJ9" i="19"/>
  <c r="AJ11" i="19"/>
  <c r="AJ52" i="30" l="1"/>
  <c r="AJ64" i="29"/>
  <c r="AJ25" i="33"/>
  <c r="AJ24" i="17"/>
  <c r="AJ40" i="32"/>
  <c r="AJ48" i="27"/>
  <c r="AJ20" i="28"/>
  <c r="AJ21" i="28" s="1"/>
  <c r="AJ26" i="20"/>
  <c r="AJ27" i="20" s="1"/>
  <c r="AJ28" i="20" s="1"/>
  <c r="AJ38" i="31"/>
  <c r="AJ24" i="21"/>
  <c r="AJ43" i="19"/>
  <c r="AJ44" i="19" s="1"/>
  <c r="AJ45" i="19" s="1"/>
  <c r="AJ25" i="21" l="1"/>
  <c r="AJ26" i="21" s="1"/>
  <c r="AJ26" i="33"/>
  <c r="AJ27" i="33" s="1"/>
  <c r="AJ41" i="32"/>
  <c r="AJ42" i="32" s="1"/>
  <c r="AJ39" i="31"/>
  <c r="AJ40" i="31" s="1"/>
  <c r="AJ53" i="30"/>
  <c r="AJ54" i="30" s="1"/>
  <c r="AJ65" i="29"/>
  <c r="AJ66" i="29" s="1"/>
  <c r="AJ22" i="28"/>
  <c r="AJ49" i="27"/>
  <c r="AJ50" i="27" s="1"/>
  <c r="AJ37" i="26"/>
  <c r="AJ38" i="26" s="1"/>
  <c r="AJ27" i="25"/>
  <c r="AJ28" i="25" s="1"/>
  <c r="AJ37" i="24"/>
  <c r="AJ38" i="24" s="1"/>
  <c r="AJ14" i="23"/>
  <c r="AJ15" i="23" s="1"/>
  <c r="AJ24" i="22"/>
  <c r="AJ25" i="22" s="1"/>
  <c r="AJ25" i="17" l="1"/>
  <c r="AJ26" i="17" s="1"/>
</calcChain>
</file>

<file path=xl/sharedStrings.xml><?xml version="1.0" encoding="utf-8"?>
<sst xmlns="http://schemas.openxmlformats.org/spreadsheetml/2006/main" count="3069" uniqueCount="731">
  <si>
    <t>GRUPO</t>
  </si>
  <si>
    <t>REGIONAL</t>
  </si>
  <si>
    <t>DEPARTAMENTO</t>
  </si>
  <si>
    <t>MUNICIPIO</t>
  </si>
  <si>
    <t>TIPO_ESTABLECIMIENTO</t>
  </si>
  <si>
    <t>NOMBRE_ESTABLECIMIENTO</t>
  </si>
  <si>
    <t>OCCIDENTE</t>
  </si>
  <si>
    <t>VALLE DEL CAUCA</t>
  </si>
  <si>
    <t>TULUA</t>
  </si>
  <si>
    <t>ERON</t>
  </si>
  <si>
    <t>CPMSTUL TULUA</t>
  </si>
  <si>
    <t>ESTACION DE POLICIA</t>
  </si>
  <si>
    <t>ESTACION DE POLICIA CAI 4 PLAZUELA</t>
  </si>
  <si>
    <t>CPAMS</t>
  </si>
  <si>
    <t>ESTACION DE POLICIA CAI 7 TRANSVERSAL</t>
  </si>
  <si>
    <t>ESTACION DE POLICIA CAI3 AGUACLARA</t>
  </si>
  <si>
    <t>ESTACION DE POLICIA CAI 9 PALO BONITO</t>
  </si>
  <si>
    <t>UNIDAD TACTICA</t>
  </si>
  <si>
    <t>ROLDANILLO</t>
  </si>
  <si>
    <t>EPMSC ROLDANILLO</t>
  </si>
  <si>
    <t>ESTACION DE POLICIA DE ROLDANILLO</t>
  </si>
  <si>
    <t>CAUCA</t>
  </si>
  <si>
    <t>POPAYAN</t>
  </si>
  <si>
    <t>CPAMSPY POPAYAN</t>
  </si>
  <si>
    <t>PIENDAMO</t>
  </si>
  <si>
    <t>ESTACION DE POLICIA PIENDAMO</t>
  </si>
  <si>
    <t>ESTACION DE POLICIA EP SUR BARRIO BOLIVAR</t>
  </si>
  <si>
    <t>EL TAMBO</t>
  </si>
  <si>
    <t>ESTACION DE POLICIA TAMBO</t>
  </si>
  <si>
    <t>MORALES</t>
  </si>
  <si>
    <t>ESTACION DE POLICIA MORALES</t>
  </si>
  <si>
    <t>GUAPI</t>
  </si>
  <si>
    <t>ESTACION DE POLICIA GUAPI</t>
  </si>
  <si>
    <t>TIMBIQUI</t>
  </si>
  <si>
    <t>ESTACION DE POLICIA TIMBIQUI</t>
  </si>
  <si>
    <t>ESTACION DE POLICIA BELLO HORIZONTE</t>
  </si>
  <si>
    <t>BATALLÓN DE A.S.P.C. NO. 29 "GR ENRIQUE ARBOLEDA CORTES"</t>
  </si>
  <si>
    <t>PUTUMAYO</t>
  </si>
  <si>
    <t>MOCOA</t>
  </si>
  <si>
    <t>ESTACION DE POLICIA EP MOCOA</t>
  </si>
  <si>
    <t>DE POPAYAN</t>
  </si>
  <si>
    <t>ESTACION DE POLICIA EP ARCELETAS URI (UNIDAD DE REACCION INMEDIATA)</t>
  </si>
  <si>
    <t>TIMBIO</t>
  </si>
  <si>
    <t>ESTACION DE POLICIA EP TIMBIO</t>
  </si>
  <si>
    <t>SOTARA</t>
  </si>
  <si>
    <t>ESTACION DE POLICIA EP SOTARA</t>
  </si>
  <si>
    <t>COCONUCO</t>
  </si>
  <si>
    <t>ESTACION DE POLICIA EP COCONUCO</t>
  </si>
  <si>
    <t>PURACE</t>
  </si>
  <si>
    <t>ESTACION DE POLICIA EP PURACE</t>
  </si>
  <si>
    <t>NARIÑO</t>
  </si>
  <si>
    <t>IPIALES</t>
  </si>
  <si>
    <t>EPMSC IPIALES</t>
  </si>
  <si>
    <t>GRUPO DE CABALLERÍA NO 3 "GR. JOSO MARIA CABAL"</t>
  </si>
  <si>
    <t>TUQUERRES</t>
  </si>
  <si>
    <t>EPMSC TUQUERRES</t>
  </si>
  <si>
    <t>EL BORDO</t>
  </si>
  <si>
    <t>EPMSC EL BORDO</t>
  </si>
  <si>
    <t>ESTACION DE POLICIA EP EL BORDO</t>
  </si>
  <si>
    <t>PASTO</t>
  </si>
  <si>
    <t>EPMSC PASTO</t>
  </si>
  <si>
    <t>ESTACION DE POLICIA CAUCA</t>
  </si>
  <si>
    <t>ESTACION DE POLICIA EP-PASTO</t>
  </si>
  <si>
    <t>ESTACION DE POLICIA EP PERMANENTE</t>
  </si>
  <si>
    <t>ESTACION DE POLICIA EP URI FISCALIA</t>
  </si>
  <si>
    <t>ESTACION DE POLICIA EP NORTE</t>
  </si>
  <si>
    <t>ESTACION DE POLICIA EP SIJIN</t>
  </si>
  <si>
    <t>ESTACION DE POLICIA EP SUBPO-CATAMBUCO</t>
  </si>
  <si>
    <t>ESTACION DE POLICIA PASTO SP ENCANO</t>
  </si>
  <si>
    <t>ESTACION DE POLICIA PASTO RME – NARIÑO</t>
  </si>
  <si>
    <t>ESTACION DE POLICIA PASTO E YACUANQUER</t>
  </si>
  <si>
    <t>BATALLÓN DE A.S.P.C NO 23 GR "RAMON ESPINA"</t>
  </si>
  <si>
    <t>TUMACO</t>
  </si>
  <si>
    <t>EPMSC TUMACO</t>
  </si>
  <si>
    <t>ESTACION DE POLICIA TUMACO</t>
  </si>
  <si>
    <t>BRIGADA DE INFANTERIA No 4</t>
  </si>
  <si>
    <t>ESTACION DE POLICIA SEDE ANTIGUO HOSPITAL SAN ANDRES</t>
  </si>
  <si>
    <t>ESTACION DE POLICIA ESTACION DE GUARDACOSTAS</t>
  </si>
  <si>
    <t>CALI</t>
  </si>
  <si>
    <t>EPMSC CALI</t>
  </si>
  <si>
    <t>ESTACION DE POLICIA FLORA</t>
  </si>
  <si>
    <t>ESTACION DE POLICIA FRAY DAMIAN</t>
  </si>
  <si>
    <t>ESTACION DE POLICIA SAN FRANCISCO</t>
  </si>
  <si>
    <t>ESTACION DE POLICIA JUNIN</t>
  </si>
  <si>
    <t>ESTACION DE POLICIA RIVERA</t>
  </si>
  <si>
    <t>ESTACION DE POLICIA LOPEZ</t>
  </si>
  <si>
    <t>ESTACION DE POLICIA MUNICIPAL</t>
  </si>
  <si>
    <t>ESTACION DE POLICIA AGUABLANCA</t>
  </si>
  <si>
    <t>ESTACION DE POLICIA FLORESTA</t>
  </si>
  <si>
    <t>ESTACION DE POLICIA GUABAL</t>
  </si>
  <si>
    <t>ESTACION DE POLICIA LIMONAR</t>
  </si>
  <si>
    <t>ESTACION DE POLICIA MELENDEZ</t>
  </si>
  <si>
    <t>ESTACION DE POLICIA EL DIAMANTE</t>
  </si>
  <si>
    <t>ESTACION DE POLICIA LO MANGOS</t>
  </si>
  <si>
    <t>ESTACION DE POLICIA VALLADO</t>
  </si>
  <si>
    <t>ESTACION DE POLICIA MARIANO</t>
  </si>
  <si>
    <t>ESTACION DE POLICIA DESEPAZ</t>
  </si>
  <si>
    <t>ESTACION DE POLICIA YUMBO</t>
  </si>
  <si>
    <t>ESTACION DE POLICIA LA MARIA</t>
  </si>
  <si>
    <t>ESTACION DE POLICIA TERRON COLORADO</t>
  </si>
  <si>
    <t>ESTACION DE POLICIA TERMINAL</t>
  </si>
  <si>
    <t>ESTACION DE POLICIA SULTANA</t>
  </si>
  <si>
    <t>ESTACION DE POLICIA LIDO</t>
  </si>
  <si>
    <t>SEVILLA</t>
  </si>
  <si>
    <t>EPMSC SEVILLA</t>
  </si>
  <si>
    <t>ESTACION DE POLICIA SEVILLA</t>
  </si>
  <si>
    <t>CAICEDONIA</t>
  </si>
  <si>
    <t>EPMSC CAICEDONIA</t>
  </si>
  <si>
    <t>ESTACION DE POLICIA CAICEDONIA</t>
  </si>
  <si>
    <t>BOLIVAR</t>
  </si>
  <si>
    <t>EPMSC BOLIVAR</t>
  </si>
  <si>
    <t>UNION</t>
  </si>
  <si>
    <t>EPMSC LA UNION</t>
  </si>
  <si>
    <t>EJECA</t>
  </si>
  <si>
    <t>BUGA</t>
  </si>
  <si>
    <t>EPMSC BUGA</t>
  </si>
  <si>
    <t>ESTACION DE POLICIA EP-BUGA CAI DIVINO NINO</t>
  </si>
  <si>
    <t>ESTACION DE POLICIA EP BUGA</t>
  </si>
  <si>
    <t>DAGUA</t>
  </si>
  <si>
    <t>ESTACION DE POLICIA EP DAGUA</t>
  </si>
  <si>
    <t>BATALLÓN DE ARTILLERIA NO. 3 "BATALLA DE PALACE"</t>
  </si>
  <si>
    <t>JAMUNDI</t>
  </si>
  <si>
    <t>COJAM JAMUNDI</t>
  </si>
  <si>
    <t>ESTACION DE POLICIA JAMUNDI</t>
  </si>
  <si>
    <t>BUENAVENTURA</t>
  </si>
  <si>
    <t>EPMSC BUENAVENTURA</t>
  </si>
  <si>
    <t>ESTACION DE POLICIA MARTE BUENAVENTURA</t>
  </si>
  <si>
    <t>SILVIA</t>
  </si>
  <si>
    <t>EPMSC SILVIA</t>
  </si>
  <si>
    <t>PUERTO TEJADA</t>
  </si>
  <si>
    <t>EPMSC PUERTO TEJADA</t>
  </si>
  <si>
    <t>ESTACION DE POLICIA PUERTO TEJADA</t>
  </si>
  <si>
    <t>SANTANDER DE QUILICHAO</t>
  </si>
  <si>
    <t>EPMSC SANTANDER DE QUILICHAO</t>
  </si>
  <si>
    <t>ESTACION DE POLICIA EP SANTANDER DE QUILICHAO - CENTRO</t>
  </si>
  <si>
    <t>ESTACION DE POLICIA EP LIMONAR</t>
  </si>
  <si>
    <t>CARTAGO</t>
  </si>
  <si>
    <t>EPMSC CARTAGO</t>
  </si>
  <si>
    <t>BATALLÓN DE INFANTERÍA NO 23 "VENCEDORES"</t>
  </si>
  <si>
    <t>ESTACION DE POLICIA BERLIN</t>
  </si>
  <si>
    <t>ARBUE</t>
  </si>
  <si>
    <t>PALMIRA</t>
  </si>
  <si>
    <t>CPAMSPAL PALMIRA</t>
  </si>
  <si>
    <t>ESTACION DE POLICIA COMANDO SUR DE POLICIA</t>
  </si>
  <si>
    <t>BATALLÓN DE INGENIEROS NO. 3 CR AGUSTIN CODAZZI</t>
  </si>
  <si>
    <t>GUARDACOSTAS</t>
  </si>
  <si>
    <t>BACAM M2 BUENAVENTURA</t>
  </si>
  <si>
    <t>CENTRAL</t>
  </si>
  <si>
    <t>HUILA</t>
  </si>
  <si>
    <t>NEIVA</t>
  </si>
  <si>
    <t>EPMSC NEIVA</t>
  </si>
  <si>
    <t>ESTACION DE POLICIA NEIVA</t>
  </si>
  <si>
    <t>BATALLÓN DE A.S.P.C. NO.9 "CACICA GAITANA"</t>
  </si>
  <si>
    <t>LA PLATA</t>
  </si>
  <si>
    <t>EPMSC LA PLATA</t>
  </si>
  <si>
    <t>GARZON</t>
  </si>
  <si>
    <t>EPMSC GARZON</t>
  </si>
  <si>
    <t>BATALLÓN DE INFANTERÍA NO 26 "CACIQUE PIGOANZA"</t>
  </si>
  <si>
    <t>PITALITO</t>
  </si>
  <si>
    <t>EPMSC PITALITO</t>
  </si>
  <si>
    <t>BATALLÓN DE INFANTERÍA NO 27 "MAGDALENA"</t>
  </si>
  <si>
    <t>CAQUETA</t>
  </si>
  <si>
    <t>FLORENCIA</t>
  </si>
  <si>
    <t>EPMSC FLORENCIA</t>
  </si>
  <si>
    <t>EP FLORENCIA LAS HELICONIAS</t>
  </si>
  <si>
    <t>BATALLÓN DE INGENIEROS NO 12 "CR. LIBORIO MEJIA"</t>
  </si>
  <si>
    <t>BATALLÓN DE  A.S.P.C. NO. 12 GR " FERNANDO SERRANO</t>
  </si>
  <si>
    <t>SAN VICENTE DEL CAGUAN</t>
  </si>
  <si>
    <t>BATALLÓN DE INFANTERÍA NO. 36 "CAZADORES"</t>
  </si>
  <si>
    <t>VILLA GARZON</t>
  </si>
  <si>
    <t>BATALLÓN DE INFANTERÍA NO. 25 "ROBERTO DOMINGO RICO DIAZ"</t>
  </si>
  <si>
    <t>TOLIMA</t>
  </si>
  <si>
    <t>PURIFICACION</t>
  </si>
  <si>
    <t>CPMSPUR PURIFICACION</t>
  </si>
  <si>
    <t>GUAMO</t>
  </si>
  <si>
    <t>EPMSC EL GUAMO</t>
  </si>
  <si>
    <t>ESTACION DE POLICIA GUAMO</t>
  </si>
  <si>
    <t>CUNDINAMARCA</t>
  </si>
  <si>
    <t>GUADUAS</t>
  </si>
  <si>
    <t>EP GUADUAS LA ESPERANZA</t>
  </si>
  <si>
    <t>VILLETA</t>
  </si>
  <si>
    <t>EPMSC VILLETA</t>
  </si>
  <si>
    <t>CHAPARRAL</t>
  </si>
  <si>
    <t>EPMSC CHAPARRAL</t>
  </si>
  <si>
    <t>BATALLÓN DE INFANTERÍA DE MONTAÑA NO 17 "GR JOSE DOMINGO CAICEDO"</t>
  </si>
  <si>
    <t>FUSAGASUGA</t>
  </si>
  <si>
    <t>CPMSFUS FUSAGASUGA</t>
  </si>
  <si>
    <t>ESTACION DE POLICIA POLICIA NACIONAL DISTRITO FUSAGASUGA</t>
  </si>
  <si>
    <t>BATALLÓN DE INFANTERÍA NO. 39 "SUMAPAZ"</t>
  </si>
  <si>
    <t>GIRARDOT</t>
  </si>
  <si>
    <t>EPMSC GIRARDOT</t>
  </si>
  <si>
    <t>MELGAR</t>
  </si>
  <si>
    <t>CPMSMEL MELGAR</t>
  </si>
  <si>
    <t>ESTACION DE POLICIA MELGAR</t>
  </si>
  <si>
    <t>ESPINAL</t>
  </si>
  <si>
    <t>CPMS ESPINAL</t>
  </si>
  <si>
    <t>ESTACION DE POLICIA EP ESPINAL</t>
  </si>
  <si>
    <t>ZIPAQUIRA</t>
  </si>
  <si>
    <t>EPMSC ZIPAQUIRA</t>
  </si>
  <si>
    <t>ESTACION DE POLICIA ZIPAQUIRA EP</t>
  </si>
  <si>
    <t>CAJICA</t>
  </si>
  <si>
    <t>BOGOTA</t>
  </si>
  <si>
    <t>COBOG BOGOTA LA PICOTA</t>
  </si>
  <si>
    <t>GRUPO DE CABALLERÍA NO.10 "TEQUENDAMA"</t>
  </si>
  <si>
    <t>BATALLÓN DE ARTILLERIA NO 13 GR FERNANDO LANDAZABAL REYES</t>
  </si>
  <si>
    <t>EJART (BATALLON DE ARTILLERIA NO 13 GR FERNANDO LANDAZABAL REYES)</t>
  </si>
  <si>
    <t>BATALLÓN POLICIA MILITAR NO 13 GR "TOMAS CIPRIANO DE MOSQUERA"</t>
  </si>
  <si>
    <t>EJEPO (BATALLON DE POLICIA MILITAR NO 13 GENERAL TOMAS CIPRIANO DE MOSQUERA)</t>
  </si>
  <si>
    <t>CPMS BOGOTA LA MODELO</t>
  </si>
  <si>
    <t>ARBOG</t>
  </si>
  <si>
    <t>BOYACA</t>
  </si>
  <si>
    <t>CHIQUINQUIRA</t>
  </si>
  <si>
    <t>CPMS CHIQUINQUIRA</t>
  </si>
  <si>
    <t>BATALLON DE INFANTERIA NO. 2 "MARISCAL ANTONIO JOSE DE SUCRE"</t>
  </si>
  <si>
    <t>MONIQUIRA</t>
  </si>
  <si>
    <t>CPMSMOQ MONIQUIRA</t>
  </si>
  <si>
    <t>GACHETA</t>
  </si>
  <si>
    <t>CPMSGAC GACHETA</t>
  </si>
  <si>
    <t>UBALA</t>
  </si>
  <si>
    <t>BATALLON ESPECIAL ENERGETICO Y VIAL NO. 13</t>
  </si>
  <si>
    <t>AMAZONAS</t>
  </si>
  <si>
    <t>LETICIA</t>
  </si>
  <si>
    <t>EPMSC LETICIA</t>
  </si>
  <si>
    <t>BATALLON DE ASPC NO. 26 "SS NESTOR OSPINA MELO" (BASPC 26)</t>
  </si>
  <si>
    <t>UBATE</t>
  </si>
  <si>
    <t>CPMSUBA UBATE</t>
  </si>
  <si>
    <t>FACATATIVA</t>
  </si>
  <si>
    <t>EJECO</t>
  </si>
  <si>
    <t>ESTACION DE POLICIA POLINAL FACATATIVA</t>
  </si>
  <si>
    <t>NILO</t>
  </si>
  <si>
    <t>BATALLÓN POLICIA MILITAR NO 5 BAPOM 5</t>
  </si>
  <si>
    <t>GARAGOA</t>
  </si>
  <si>
    <t>CPMSGAR GARAGOA</t>
  </si>
  <si>
    <t>LA MESA</t>
  </si>
  <si>
    <t>CPMSLME LA MESA</t>
  </si>
  <si>
    <t>CAQUEZA</t>
  </si>
  <si>
    <t>EPMSC CAQUEZA</t>
  </si>
  <si>
    <t>GUATEQUE</t>
  </si>
  <si>
    <t>EPMSC GUATEQUE</t>
  </si>
  <si>
    <t>SUBA</t>
  </si>
  <si>
    <t>ENGATIVA</t>
  </si>
  <si>
    <t>CHAPINERO</t>
  </si>
  <si>
    <t>BARRIOS UNIDOS</t>
  </si>
  <si>
    <t>USAQUEN</t>
  </si>
  <si>
    <t>KENNEDY</t>
  </si>
  <si>
    <t>URI  KENNEDY</t>
  </si>
  <si>
    <t>URI PUENTE ARANDA</t>
  </si>
  <si>
    <t>SIJIN</t>
  </si>
  <si>
    <t>DIJIN</t>
  </si>
  <si>
    <t>BUNKER</t>
  </si>
  <si>
    <t>FISCALIA</t>
  </si>
  <si>
    <t>SANTA FE</t>
  </si>
  <si>
    <t>FONTIBON</t>
  </si>
  <si>
    <t>AEROPUERTO</t>
  </si>
  <si>
    <t>TEUSAQUILLO</t>
  </si>
  <si>
    <t>META</t>
  </si>
  <si>
    <t>ACACIAS</t>
  </si>
  <si>
    <t>CAMISACS ACACIAS</t>
  </si>
  <si>
    <t>VILLAVICENCIO</t>
  </si>
  <si>
    <t>EPMSC VILLAVICENCIO</t>
  </si>
  <si>
    <t>ESTACION DE POLICIA VILLAVICENCIO</t>
  </si>
  <si>
    <t>GRANADA</t>
  </si>
  <si>
    <t>EPMSC GRANADA</t>
  </si>
  <si>
    <t>ESTACION DE POLICIA GRANADA</t>
  </si>
  <si>
    <t>BATALLON DE INFANTERIA NO. 21 "BIVAR 21" "PANTANO DE VARGAS"</t>
  </si>
  <si>
    <t>CASANARE</t>
  </si>
  <si>
    <t>PAZ DE ARIPORO</t>
  </si>
  <si>
    <t>CPMSPDA PAZ ARIPORO</t>
  </si>
  <si>
    <t>ESTACION DE POLICIA PAZ DE ARIPORO</t>
  </si>
  <si>
    <t>CPMSACS ACACIAS</t>
  </si>
  <si>
    <t>ESTACION DE POLICIA ACACIAS</t>
  </si>
  <si>
    <t>YOPAL</t>
  </si>
  <si>
    <t>EC YOPAL</t>
  </si>
  <si>
    <t>ESTACION DE POLICIA YOPAL</t>
  </si>
  <si>
    <t>ESTACION DE POLICIA URI YOPAL</t>
  </si>
  <si>
    <t>TAURAMENA</t>
  </si>
  <si>
    <t>BATALLÓN DE INFANTERÍA NO 44 "RAMON NONATO PEREZ"</t>
  </si>
  <si>
    <t>EJEYO</t>
  </si>
  <si>
    <t>GUAVIARE</t>
  </si>
  <si>
    <t>SAN JOSE DEL GUAVIARE</t>
  </si>
  <si>
    <t>BATALLÓN DE A.S.P.C. NO 22 CR "BENEDICTO TRIANA"</t>
  </si>
  <si>
    <t>APIAY</t>
  </si>
  <si>
    <t>CPMSCACOM 2</t>
  </si>
  <si>
    <t>BATALLÓN DE A.S.P.C. NO 7 " ANTONIA SANTOS"</t>
  </si>
  <si>
    <t>EJAPI (BATALLÓN DE A.S.P.C. NO 22 CR BENEDICTO TRIANA)</t>
  </si>
  <si>
    <t>TUNJA</t>
  </si>
  <si>
    <t>CPMS TUNJA</t>
  </si>
  <si>
    <t>BATALLÓN DE A.S.P.C. NO 1 CACIQUE TUNDAMA</t>
  </si>
  <si>
    <t>COMBITA</t>
  </si>
  <si>
    <t>EPAMSCAS COMBITA</t>
  </si>
  <si>
    <t>SANTA ROSA DE VITERBO</t>
  </si>
  <si>
    <t>EPMSC SANTA ROSA DE VITERBO</t>
  </si>
  <si>
    <t>CHOCONTA</t>
  </si>
  <si>
    <t>CPMSCHO CHOCONTA</t>
  </si>
  <si>
    <t>CPAMSMBOG BOGOTA EL BUEN PASTOR</t>
  </si>
  <si>
    <t>SOGAMOSO</t>
  </si>
  <si>
    <t>EPMSC SOGAMOSO</t>
  </si>
  <si>
    <t>BATALLÓN DE ARTILLERIA NO. 1 "TARQUI"</t>
  </si>
  <si>
    <t>DUITAMA</t>
  </si>
  <si>
    <t>EPMSC DUITAMA</t>
  </si>
  <si>
    <t>GRUPO DE CABALLERÍA MECANIZADO NO. 1 GR. MIGUEL SILVA PLAZAS</t>
  </si>
  <si>
    <t>RAMIRIQUI</t>
  </si>
  <si>
    <t>EPMS RAMIRIQUI</t>
  </si>
  <si>
    <t>ESTACION DE POLICIA CHOCONTA</t>
  </si>
  <si>
    <t>SESQUILE</t>
  </si>
  <si>
    <t>ESTACION DE POLICIA SESQUILE</t>
  </si>
  <si>
    <t>MARTIRES</t>
  </si>
  <si>
    <t>CTI</t>
  </si>
  <si>
    <t>CANDELARIA</t>
  </si>
  <si>
    <t>TERMINAL</t>
  </si>
  <si>
    <t>USME</t>
  </si>
  <si>
    <t>SAN CRISTOBAL</t>
  </si>
  <si>
    <t>BOSA</t>
  </si>
  <si>
    <t>ANTONIO NARINO</t>
  </si>
  <si>
    <t>RAFAEL URIBE URIBE</t>
  </si>
  <si>
    <t>CIUDAD BOLIVAR</t>
  </si>
  <si>
    <t>TUNJUELITO FATIMA</t>
  </si>
  <si>
    <t>SOACHA</t>
  </si>
  <si>
    <t>VIEJO CALDAS</t>
  </si>
  <si>
    <t>CALDAS</t>
  </si>
  <si>
    <t>PENSILVANIA</t>
  </si>
  <si>
    <t>EPMSC PENSILVANIA</t>
  </si>
  <si>
    <t>RISARALDA</t>
  </si>
  <si>
    <t>SANTA ROSA DE CABAL</t>
  </si>
  <si>
    <t>EPMSC SANTA ROSA DE CABAL</t>
  </si>
  <si>
    <t>SALTA ROSA DE CABAL</t>
  </si>
  <si>
    <t>ESTACION DE POLICIA SANTA ROSA DE CABAL</t>
  </si>
  <si>
    <t>CHINCHINA</t>
  </si>
  <si>
    <t>ESTACION DE POLICIA CHINCHINA</t>
  </si>
  <si>
    <t>PACORA</t>
  </si>
  <si>
    <t>EPMSC PACORA</t>
  </si>
  <si>
    <t>SALAMINA</t>
  </si>
  <si>
    <t>EPMSC SALAMINA</t>
  </si>
  <si>
    <t>ANSERMA</t>
  </si>
  <si>
    <t>EPMSC ANSERMA</t>
  </si>
  <si>
    <t>ESTACION DE POLICIA ANSERMA</t>
  </si>
  <si>
    <t>QUINDIO</t>
  </si>
  <si>
    <t>CALARCA</t>
  </si>
  <si>
    <t>EPMSC CALARCA</t>
  </si>
  <si>
    <t>ESTACION DE POLICIA INPECCION MUNICIPAL DE POLICIA CALARCA</t>
  </si>
  <si>
    <t>RIOSUCIO</t>
  </si>
  <si>
    <t>EPMSC RIOSUCIO</t>
  </si>
  <si>
    <t>PEREIRA</t>
  </si>
  <si>
    <t>EPMSC PEREIRA</t>
  </si>
  <si>
    <t>ESTACION DE POLICIA LA VIRGINA (FUERA)</t>
  </si>
  <si>
    <t>ESTACION DE POLICIA LA CELIA (FUERA)</t>
  </si>
  <si>
    <t>ESTACION DE POLICIA PEREIRA</t>
  </si>
  <si>
    <t>ESTACION DE POLICIA UPV</t>
  </si>
  <si>
    <t>ESTACION DE POLICIA CUBA</t>
  </si>
  <si>
    <t>ESTACION DE POLICIA DOSQUEBRADAS</t>
  </si>
  <si>
    <t>ESTACION DE POLICIA EL REMANSO</t>
  </si>
  <si>
    <t>ESTACION DE POLICIA CTI</t>
  </si>
  <si>
    <t>ESTACION DE POLICIA SIJIN</t>
  </si>
  <si>
    <t>MANIZALES</t>
  </si>
  <si>
    <t>EPMSC MANIZALES</t>
  </si>
  <si>
    <t>ESTACION DE POLICIA SAN JOSE</t>
  </si>
  <si>
    <t>ESTACION DE POLICIA VILLA MARIA</t>
  </si>
  <si>
    <t>ESTACION DE POLICIA CHE MELINA</t>
  </si>
  <si>
    <t>BATALLÓN DE INFANTERÍA NO. 22 " BATALLA DE AYACUCHO"</t>
  </si>
  <si>
    <t>ARMENIA</t>
  </si>
  <si>
    <t>EPMSC ARMENIA</t>
  </si>
  <si>
    <t>DE ARMENIA</t>
  </si>
  <si>
    <t>ESTACION DE POLICIA CAI SANTANDER</t>
  </si>
  <si>
    <t>ESTACION DE POLICIA FISCALIA CTI</t>
  </si>
  <si>
    <t>MONTENEGRO</t>
  </si>
  <si>
    <t>BATALLÓN DE INGENIEROS NO. 8 FRANCISCO JAVIER CISNEROS"</t>
  </si>
  <si>
    <t>AGUADAS</t>
  </si>
  <si>
    <t>EPMSC AGUADAS</t>
  </si>
  <si>
    <t>APIA</t>
  </si>
  <si>
    <t>ESTACION DE POLICIA APIA</t>
  </si>
  <si>
    <t>VITERBO</t>
  </si>
  <si>
    <t>ESTACION DE POLICIA VITERBO</t>
  </si>
  <si>
    <t>HONDA</t>
  </si>
  <si>
    <t>EPMSC HONDA</t>
  </si>
  <si>
    <t>BATALLÓN DE INFANTERÍA NO. 16 "PATRIOTAS"</t>
  </si>
  <si>
    <t>PUERTO BOYACA</t>
  </si>
  <si>
    <t>EPMSC PUERTO BOYACA</t>
  </si>
  <si>
    <t>LA DORADA</t>
  </si>
  <si>
    <t>EPAMS LA DORADA</t>
  </si>
  <si>
    <t>ESTACION DE POLICIA LA DORADA</t>
  </si>
  <si>
    <t>ARMERO GUAYABAL</t>
  </si>
  <si>
    <t>EC ARMERO GUAYABAL</t>
  </si>
  <si>
    <t>IBAGUE</t>
  </si>
  <si>
    <t>COIBA IBAGUE</t>
  </si>
  <si>
    <t>ESTACION DE POLICIA PERMANENTE CENTRAL</t>
  </si>
  <si>
    <t>ESTACION DE POLICIA FISCALIA GENERAL DE LA NACION</t>
  </si>
  <si>
    <t>BATALLÓN DE  A.S.P.C. NO. 6 "FRANCISCO ANTONIO ZEA"</t>
  </si>
  <si>
    <t>LIBANO</t>
  </si>
  <si>
    <t>EPMSC LIBANO</t>
  </si>
  <si>
    <t>ESTACION DE POLICIA EP DISTRITO</t>
  </si>
  <si>
    <t>FRESNO</t>
  </si>
  <si>
    <t>EPMSC FRESNO</t>
  </si>
  <si>
    <t>NOROESTE</t>
  </si>
  <si>
    <t>ANTIOQUIA</t>
  </si>
  <si>
    <t>PUERTO TRIUNFO</t>
  </si>
  <si>
    <t>CPMSPTR PUERTO TRIUNFO</t>
  </si>
  <si>
    <t>ESTACION DE POLICIA PUERTO TRIUNFO</t>
  </si>
  <si>
    <t>PUERTO BERRIO</t>
  </si>
  <si>
    <t>EPMSC PUERTO BERRIO</t>
  </si>
  <si>
    <t>ESTACION DE POLICIA PUERTO BERRIO</t>
  </si>
  <si>
    <t>BATALLÓN DE INGENIEROS NO 14 " BATALLA DE CALIBIO"</t>
  </si>
  <si>
    <t>MEDELLIN</t>
  </si>
  <si>
    <t>BATALLON DE ARTILLERIA NO 4 CR JORGE EDUARDO SANCHEZ RODRIGUEZ</t>
  </si>
  <si>
    <t>BATALLÓN DE INFANTERÍA NO 10 CR ATANASIO GIRARDOT</t>
  </si>
  <si>
    <t>BATALLÓN DE INFANTERÍA NO. 32 GR " PEDRO JUSTO BERRIO"</t>
  </si>
  <si>
    <t>BATALLO DE A.S.P.C. NO 4 "YARIGUIES"</t>
  </si>
  <si>
    <t>BATALLÓN DE POLICIA MILITAR NO 4</t>
  </si>
  <si>
    <t>RIONEGRO</t>
  </si>
  <si>
    <t>GRUPO MECANIZADO NO.4 " JUAN DEL CORRAL"</t>
  </si>
  <si>
    <t>POMED AURES</t>
  </si>
  <si>
    <t>CHOCO</t>
  </si>
  <si>
    <t>QUIBDO</t>
  </si>
  <si>
    <t>BATALLÓN DE ASPC NO. 15 JOSE WILLIAM COPETE COPETE</t>
  </si>
  <si>
    <t>EPMSC QUIBDO</t>
  </si>
  <si>
    <t xml:space="preserve">BATALLON DE INFANTERIA N 12 BG ALFONSO MANOSALVA FLOREZ </t>
  </si>
  <si>
    <t>BETULIA</t>
  </si>
  <si>
    <t>ESTACION DE POLICIA BETULIA</t>
  </si>
  <si>
    <t>ESTACION DE POLICIA BOLIVAR</t>
  </si>
  <si>
    <t>SANTA FE DE ANTIOQUIA</t>
  </si>
  <si>
    <t>CMSSFANT SANTA FE DE ANTIOQUIA</t>
  </si>
  <si>
    <t>ESTACION DE POLICIA SANTA FE DE ANTIOQUIA</t>
  </si>
  <si>
    <t>SOPETRAN</t>
  </si>
  <si>
    <t>ESTACION DE POLICIA SOPETRAN</t>
  </si>
  <si>
    <t>EBEJICO</t>
  </si>
  <si>
    <t>ESTACION DE POLICIA EBEJICO</t>
  </si>
  <si>
    <t>FRONTINO</t>
  </si>
  <si>
    <t>ESTACION DE POLICIA FRONTINO</t>
  </si>
  <si>
    <t>SAN JERONIMO</t>
  </si>
  <si>
    <t>ESTACION DE POLICIA SAN JERONIMO</t>
  </si>
  <si>
    <t>BURITICA</t>
  </si>
  <si>
    <t>ESTACION DE POLICIA BURITICA</t>
  </si>
  <si>
    <t>ISTMINA</t>
  </si>
  <si>
    <t>EPMSC ISTMINA</t>
  </si>
  <si>
    <t>SANTA BARBARA</t>
  </si>
  <si>
    <t>EPMSC SANTA BARBARA</t>
  </si>
  <si>
    <t>ESTACION DE POLICIA SANTA BARBARA</t>
  </si>
  <si>
    <t>VERSALLES</t>
  </si>
  <si>
    <t>ESTACION DE POLICIA VERSALLES</t>
  </si>
  <si>
    <t>LA PINTADA</t>
  </si>
  <si>
    <t>ESTACION DE POLICIA LA PINTADA</t>
  </si>
  <si>
    <t>MONTEBELLO</t>
  </si>
  <si>
    <t>ESTACION DE POLICIA MONTEBELLO</t>
  </si>
  <si>
    <t>ESTACION DE POLICIA DE CALDAS ANTIOQUIA</t>
  </si>
  <si>
    <t>AMAGA</t>
  </si>
  <si>
    <t>ESTACION DE POLICIA AMAGA</t>
  </si>
  <si>
    <t>ESTACION DE POLICIA MINAS DE AMAGA</t>
  </si>
  <si>
    <t>BOLOMBOLO</t>
  </si>
  <si>
    <t>ESTACION DE POLICIA BOLOMBOLO</t>
  </si>
  <si>
    <t>FREDONIA</t>
  </si>
  <si>
    <t>ESTACION DE POLICIA FREDONIA</t>
  </si>
  <si>
    <t>TITIRIBI</t>
  </si>
  <si>
    <t>ESTACION DE POLICIA TITIRIBI</t>
  </si>
  <si>
    <t>VENECIA</t>
  </si>
  <si>
    <t>ESTACION DE POLICIA VENECIA</t>
  </si>
  <si>
    <t>JERICO</t>
  </si>
  <si>
    <t>EPMSC JERICO</t>
  </si>
  <si>
    <t>ESTACION DE POLICIA JERICO</t>
  </si>
  <si>
    <t>TAMESIS</t>
  </si>
  <si>
    <t>EPMSC TAMESIS</t>
  </si>
  <si>
    <t>ESTACION DE POLICIA TAMESIS</t>
  </si>
  <si>
    <t>CARAMANTA</t>
  </si>
  <si>
    <t>ESTACION DE POLICIA CARAMANTA</t>
  </si>
  <si>
    <t>MANRIQUE</t>
  </si>
  <si>
    <t>POPULAR</t>
  </si>
  <si>
    <t>SIJIN MEVAL</t>
  </si>
  <si>
    <t>EP BELEN MEDELLIN</t>
  </si>
  <si>
    <t>POBLADO MEDELLIN</t>
  </si>
  <si>
    <t>BUENOS AIRES MEDELLIN</t>
  </si>
  <si>
    <t>VILLA HERMOSA MEDELLIN</t>
  </si>
  <si>
    <t>SAN JAVIER MEDELLIN</t>
  </si>
  <si>
    <t>ALTAVISTA MEDELLIN</t>
  </si>
  <si>
    <t>CANDELARIA MEDELLIN</t>
  </si>
  <si>
    <t>LAURELES</t>
  </si>
  <si>
    <t>SABANETA</t>
  </si>
  <si>
    <t>ITAGUI</t>
  </si>
  <si>
    <t>LOS GOMEZ ITAGUI</t>
  </si>
  <si>
    <t>COPED PEDREGAL</t>
  </si>
  <si>
    <t>APARTADO</t>
  </si>
  <si>
    <t>EPMSC APARTADO</t>
  </si>
  <si>
    <t>ESTACION DE POLICIA APARTADO</t>
  </si>
  <si>
    <t>CAREPA</t>
  </si>
  <si>
    <t>BATALLÓN DE A.S.P.C. NO. 17 " CLARA ELISA NARVAEZ"</t>
  </si>
  <si>
    <t>SANTO DOMINGO</t>
  </si>
  <si>
    <t>CPMSSDO SANTO DOMINGO</t>
  </si>
  <si>
    <t>ESTACION DE POLICIA SANTO DOMINGO</t>
  </si>
  <si>
    <t>REMEDIOS</t>
  </si>
  <si>
    <t>ESTACION DE POLICIA SUB LA CRUZADA</t>
  </si>
  <si>
    <t>YOLOMBO</t>
  </si>
  <si>
    <t>ESTACION DE POLICIA YOLOMBO</t>
  </si>
  <si>
    <t>GOMEZ PLATA</t>
  </si>
  <si>
    <t>ESTACION DE POLICIA GOMEZ PLATA</t>
  </si>
  <si>
    <t>CARACOLI</t>
  </si>
  <si>
    <t>ESTACION DE POLICIA CARACOLI</t>
  </si>
  <si>
    <t>YALI</t>
  </si>
  <si>
    <t>ESTACION DE POLICIA YALI</t>
  </si>
  <si>
    <t>ESTACION DE POLICIA REMEDIOS</t>
  </si>
  <si>
    <t>YARUMAL</t>
  </si>
  <si>
    <t>EPMSC YARUMAL</t>
  </si>
  <si>
    <t>ESTACION DE POLICIA YARUMAL</t>
  </si>
  <si>
    <t>CAUCASIA</t>
  </si>
  <si>
    <t>EPMSC CAUCASIA</t>
  </si>
  <si>
    <t>CUACASIA</t>
  </si>
  <si>
    <t>ESTACION DE POLICIA CTI CAUCASIA</t>
  </si>
  <si>
    <t>CACERES</t>
  </si>
  <si>
    <t>ESTACION DE POLICIA CACERES</t>
  </si>
  <si>
    <t>TARAZA</t>
  </si>
  <si>
    <t>ESTACION DE POLICIA TARRAZA</t>
  </si>
  <si>
    <t>ESTACION DE POLICIA CAUCASIA</t>
  </si>
  <si>
    <t>BATALLÓN DE INFANTERÍA AEROTRANSPORTADO NO.31 RIFLES</t>
  </si>
  <si>
    <t>CPAMSPA ITAGUI  LA PAZ</t>
  </si>
  <si>
    <t>SONSON</t>
  </si>
  <si>
    <t>EPMSC SONSON</t>
  </si>
  <si>
    <t>LA CEJA</t>
  </si>
  <si>
    <t>EPMSC LA CEJA</t>
  </si>
  <si>
    <t>EL CARMEN DE VIBORAL</t>
  </si>
  <si>
    <t>ESTACION DE POLICIA EL CARMEN DE VIBORAL</t>
  </si>
  <si>
    <t>EL RETIRO</t>
  </si>
  <si>
    <t>ESTACION DE POLICIA EL RETIRO</t>
  </si>
  <si>
    <t>ESTACION DE POLICIA LA CEJA</t>
  </si>
  <si>
    <t>SANTA ROSA DE OSOS</t>
  </si>
  <si>
    <t>EPMSC SANTA ROSA DE OSOS</t>
  </si>
  <si>
    <t>ESTACION DE POLICIA SANTA ROSA DE OSOS</t>
  </si>
  <si>
    <t>ENTRERRIOS</t>
  </si>
  <si>
    <t>ESTACION DE POLICIA ENTRERRIOS</t>
  </si>
  <si>
    <t>DON MATIAS</t>
  </si>
  <si>
    <t>ESTACION DE POLICIA DON MATIAS</t>
  </si>
  <si>
    <t>BELMIRA</t>
  </si>
  <si>
    <t>ESTACION DE POLICIA BELMIRA</t>
  </si>
  <si>
    <t>ANDES</t>
  </si>
  <si>
    <t>EPMSC ANDES</t>
  </si>
  <si>
    <t>ESTACION DE POLICIA ANDES</t>
  </si>
  <si>
    <t>SALGAR</t>
  </si>
  <si>
    <t>ESTACION DE POLICIA SALGAR</t>
  </si>
  <si>
    <t>BATALLÓN DE INFANTERÍA NO. 11 "CACIQUE NUTIBARA"</t>
  </si>
  <si>
    <t>BELLO</t>
  </si>
  <si>
    <t xml:space="preserve">EJEBE (Batallón de Ingenieros No. 4. Gneral Pedro Nel Ospina) </t>
  </si>
  <si>
    <t>ARANJUEZ</t>
  </si>
  <si>
    <t>CASTILLA</t>
  </si>
  <si>
    <t>COPACABANA</t>
  </si>
  <si>
    <t>CTI BUNKER DE LA FISCALIA</t>
  </si>
  <si>
    <t>DOCE DE OCTUBRE</t>
  </si>
  <si>
    <t>GIRARDOTA</t>
  </si>
  <si>
    <t>ORIENTE</t>
  </si>
  <si>
    <t>SANTANDER</t>
  </si>
  <si>
    <t>BUCARAMANGA</t>
  </si>
  <si>
    <t>CPMS BUCARAMANGA</t>
  </si>
  <si>
    <t>ESTACION DE POLICIA ESTACION NORTE</t>
  </si>
  <si>
    <t>ESTACION DE POLICIA ESTACION CENTRO</t>
  </si>
  <si>
    <t>ESTACION DE POLICIA ESTACION CUMBRE</t>
  </si>
  <si>
    <t>ESTACION DE POLICIA URI BUCARAMANGA</t>
  </si>
  <si>
    <t>ESTACION DE POLICIA ESTACION PIEDECUESTA</t>
  </si>
  <si>
    <t>ESTACION DE POLICIA ESTACION SUR</t>
  </si>
  <si>
    <t>Estacion Florida</t>
  </si>
  <si>
    <t>BATALLÓN A.S.P.C. NO.5 MERCEDES ABREGO.</t>
  </si>
  <si>
    <t>SAN GIL</t>
  </si>
  <si>
    <t>EPMS SAN GIL</t>
  </si>
  <si>
    <t>ESTACION DE POLICIA SAN GIL</t>
  </si>
  <si>
    <t>CPMSMBUC BUCARAMANGA</t>
  </si>
  <si>
    <t>SAN VICENTE DE CHUCURI</t>
  </si>
  <si>
    <t>EPMSC SAN VICENTE DE CHUCURI</t>
  </si>
  <si>
    <t>ESTACION DE POLICIA SAN VICENTE DE CHUCURI</t>
  </si>
  <si>
    <t>BATALLÓN DE INFANTERÍA NO.40 CR "LUCIANO D LHUYER"</t>
  </si>
  <si>
    <t>BARRANCABERMEJA</t>
  </si>
  <si>
    <t>EPMSC BARRANCABERMEJA</t>
  </si>
  <si>
    <t>ESTACION DE POLICIA ESTACION MUELLE</t>
  </si>
  <si>
    <t>ESTACION DE POLICIA BARANCA LAS GRANJAS</t>
  </si>
  <si>
    <t>BATALLÓN DE ARTILLERIA AEREA NO.2 NUEVA GRANADA</t>
  </si>
  <si>
    <t>GIRON</t>
  </si>
  <si>
    <t>EPAMS GIRON</t>
  </si>
  <si>
    <t>ESTACION DE POLICIA GIRON</t>
  </si>
  <si>
    <t>LEBRIJA</t>
  </si>
  <si>
    <t>ESTACION DE POLICIA LEBRIJA</t>
  </si>
  <si>
    <t>VELEZ</t>
  </si>
  <si>
    <t>EPMSC VELEZ</t>
  </si>
  <si>
    <t>CIMITARRA</t>
  </si>
  <si>
    <t>BATALLÓN DE INFANTERÍA NO 41 "CR. RAFAEL REYES"</t>
  </si>
  <si>
    <t>BARBOSA</t>
  </si>
  <si>
    <t>ESTACION DE POLICIA BARBOSA SANTANDER</t>
  </si>
  <si>
    <t>CHIPATA</t>
  </si>
  <si>
    <t>ESTACION DE POLICIA EP DE CHIPATA</t>
  </si>
  <si>
    <t>MALAGA</t>
  </si>
  <si>
    <t>EPMSC MALAGA</t>
  </si>
  <si>
    <t>PUERTO WILCHES</t>
  </si>
  <si>
    <t>ESTACION DE POLICIA PUERTO WILCHES</t>
  </si>
  <si>
    <t>SOCORRO</t>
  </si>
  <si>
    <t>EPMSC SOCORRO</t>
  </si>
  <si>
    <t>ESTACION DE POLICIA SOCORRO</t>
  </si>
  <si>
    <t>BATALLÓN DE ARTILLERIA NO 5 "CT. JOSE ANTONIO GALAN"</t>
  </si>
  <si>
    <t>NORTE DE SANTANDER</t>
  </si>
  <si>
    <t>CUCUTA</t>
  </si>
  <si>
    <t>COCUC CUCUTA</t>
  </si>
  <si>
    <t>CHINACOTA</t>
  </si>
  <si>
    <t>ESTACION DE POLICIA CHINACOTA</t>
  </si>
  <si>
    <t>ESTACION DE POLICIA SAN FERNANDO</t>
  </si>
  <si>
    <t>ESTACION DE POLICIA CAI KENNEDY CIUDADELA ATALAYA</t>
  </si>
  <si>
    <t>ESTACION DE POLICIA LOS PATIOS</t>
  </si>
  <si>
    <t>BETANIA PATIOS</t>
  </si>
  <si>
    <t>ESTACION DE POLICIA GAULA- SAN RAFAEL</t>
  </si>
  <si>
    <t>ESTACION DE POLICIA EP CAI BELEN</t>
  </si>
  <si>
    <t>ESTACION DE POLICIA EP CAI VILLA DEL ROSARIO</t>
  </si>
  <si>
    <t>ESTACION DE POLICIA EP CAI AEROPUERTO</t>
  </si>
  <si>
    <t>ESTACION DE POLICIA BOCHALEMA</t>
  </si>
  <si>
    <t>ESTACION DE POLICIA CENTRO</t>
  </si>
  <si>
    <t>ESTACION DE POLICIA LIBERTAD ESCOBAL</t>
  </si>
  <si>
    <t>ESTACION DE POLICIA CAI ALFONSO LOPEZ</t>
  </si>
  <si>
    <t>ESTACION DE POLICIA TRIGAL SIJIN</t>
  </si>
  <si>
    <t>ESTACION DE POLICIA ZULIA</t>
  </si>
  <si>
    <t>BATALLÓN A.S.P.C. NO. 30 "GUASIMALES"</t>
  </si>
  <si>
    <t>OCAÑA</t>
  </si>
  <si>
    <t>EPMSC OCAÑA</t>
  </si>
  <si>
    <t>ESTACION DE POLICIA OCANA</t>
  </si>
  <si>
    <t>BATALLÓN DE INFANTERÍA NO 15 CR FRANCISCO DE PAULA SANTANDER</t>
  </si>
  <si>
    <t>CESAR</t>
  </si>
  <si>
    <t>AGUACHICA</t>
  </si>
  <si>
    <t>ESTACION DE POLICIA AGUACHICA</t>
  </si>
  <si>
    <t>EPMSC AGUACHICA</t>
  </si>
  <si>
    <t>ESTACION DE POLICIA URI FISCALIA</t>
  </si>
  <si>
    <t>PAMPLONA</t>
  </si>
  <si>
    <t>EPMSC PAMPLONA</t>
  </si>
  <si>
    <t>ESTACION DE POLICIA EP PAMPLONA NORTE DE SANTANDER</t>
  </si>
  <si>
    <t>BATALLÓN DE INFANTERÍA NO. 13 "GR CUSTODIO GARCIA ROVIRA"</t>
  </si>
  <si>
    <t>ARAUCA</t>
  </si>
  <si>
    <t>EPMSC ARAUCA</t>
  </si>
  <si>
    <t>ESTACION DE POLICIA ARAUCA</t>
  </si>
  <si>
    <t>SARAVENA</t>
  </si>
  <si>
    <t>ESTACION DE POLICIA SARAVENA</t>
  </si>
  <si>
    <t>TAME</t>
  </si>
  <si>
    <t>ESTACION DE POLICIA TAME</t>
  </si>
  <si>
    <t>GRUPO DE CABALLERIA AEROTRANSPORTADO NO.18 "GR GABRIEL REVEIS PIZARRO"</t>
  </si>
  <si>
    <t>BATALLÓN DE A.S.P.C. NO. 18 ST RAFAEL ARANGONA</t>
  </si>
  <si>
    <t>BATALLÓN DE INGENIEROS NO. 18 GRAL. RAFAEL NAVAS</t>
  </si>
  <si>
    <t>NORTE</t>
  </si>
  <si>
    <t>CORDOBA</t>
  </si>
  <si>
    <t>MONTERIA</t>
  </si>
  <si>
    <t>EPMSC MONTERIA</t>
  </si>
  <si>
    <t>BATALLÓN DE A.S.P.C. NO. 11 " CACIQUE TIRROME"</t>
  </si>
  <si>
    <t>SUCRE</t>
  </si>
  <si>
    <t>COROZAL</t>
  </si>
  <si>
    <t>ERE COROZAL</t>
  </si>
  <si>
    <t>SINCELEJO</t>
  </si>
  <si>
    <t>EPMSC SINCELEJO</t>
  </si>
  <si>
    <t>MAGANGUE</t>
  </si>
  <si>
    <t>EPMSC MAGANGUE</t>
  </si>
  <si>
    <t>ESTACION DE POLICIA EP ESMERALDA</t>
  </si>
  <si>
    <t>TIERRALTA</t>
  </si>
  <si>
    <t>EPMSC TIERRALTA</t>
  </si>
  <si>
    <t>ARCOR - BACAIM 1</t>
  </si>
  <si>
    <t>CARTAGENA</t>
  </si>
  <si>
    <t>BAFIM 2</t>
  </si>
  <si>
    <t>EPMSC CARTAGENA</t>
  </si>
  <si>
    <t>ARCAR</t>
  </si>
  <si>
    <t>ATLANTICO</t>
  </si>
  <si>
    <t>BARRANQUILLA</t>
  </si>
  <si>
    <t>CMSBA BARRANQUILLA LA MODELO</t>
  </si>
  <si>
    <t>EPMSC BARRANQUILLA</t>
  </si>
  <si>
    <t>ESTACION DE POLICIA EP EC BARRANQUILLA</t>
  </si>
  <si>
    <t>ESTACION DE POLICIA EP EPMSC BARRANQUILLA</t>
  </si>
  <si>
    <t>MALAMBO</t>
  </si>
  <si>
    <t>EJEMA (BIVER MALAMBO)</t>
  </si>
  <si>
    <t>SABANALARGA</t>
  </si>
  <si>
    <t>EC DE SABANALARGA</t>
  </si>
  <si>
    <t>SAN ANDRES</t>
  </si>
  <si>
    <t>EPMSC SAN ANDRES</t>
  </si>
  <si>
    <t>VALLEDUPAR</t>
  </si>
  <si>
    <t>EPMSC VALLEDUPAR LA TRAMACUA</t>
  </si>
  <si>
    <t>ESTACION DE POLICIA PERMANENTE VALLEDUPAR</t>
  </si>
  <si>
    <t>EJUPA (COMBATE NO 10 CACIQUE UPAR BAS 10)</t>
  </si>
  <si>
    <t>EPAMSCAS VALLEDUPAR</t>
  </si>
  <si>
    <t>GUAJIRA</t>
  </si>
  <si>
    <t>BUENA VISTA</t>
  </si>
  <si>
    <t>GRUPO DE CABALLERÍA MECANIZADO NO. 2 CR. JUAN JOSE RONDON.</t>
  </si>
  <si>
    <t>RIOHACHA</t>
  </si>
  <si>
    <t>EPMSC RIOHACHA</t>
  </si>
  <si>
    <t>ESTACION DE POLICIA GAULA MILITAR GUAJIRA</t>
  </si>
  <si>
    <t>ESTACION DE POLICIA FISCALIA GENRAL</t>
  </si>
  <si>
    <t>ESTACION DE POLICIA SECCIONAL DE TRANSITO</t>
  </si>
  <si>
    <t>ESTACION DE POLICIA DPTO POLICIA GUAJIRA</t>
  </si>
  <si>
    <t>ESTACION DE POLICIA DPTO POLICIA SIJIN</t>
  </si>
  <si>
    <t>ESTACION DE POLICIA MAICAO</t>
  </si>
  <si>
    <t>BATALLÓN DE INFANTERÍA MECANIZADO NO. 6 "CARTAGENA"</t>
  </si>
  <si>
    <t>MAGDALENA</t>
  </si>
  <si>
    <t>EL BANCO</t>
  </si>
  <si>
    <t>EPMSC EL BANCO</t>
  </si>
  <si>
    <t>ESTACION DE POLICIA EL BANCO</t>
  </si>
  <si>
    <t>SANTA MARTA</t>
  </si>
  <si>
    <t>EPMSC SANTA MARTA</t>
  </si>
  <si>
    <t>BATALLÓN DE INFANTERÍA MECANIZADO NO. 5 GR JOSE MARIA CORDOBA.</t>
  </si>
  <si>
    <t>FORMATO No.5  OFERTA ECONÓMICA</t>
  </si>
  <si>
    <t>NOMBRE DEL OFERENTE</t>
  </si>
  <si>
    <t>TOTAL</t>
  </si>
  <si>
    <t>GRUPO OFERTADO</t>
  </si>
  <si>
    <t>Total Oferta Economica prestación del servicio</t>
  </si>
  <si>
    <t>Provisión para contingencia 3,6%</t>
  </si>
  <si>
    <t>Total Oferta Económica</t>
  </si>
  <si>
    <t>PPL_NOV_2022</t>
  </si>
  <si>
    <t>PPL_DIC_2022</t>
  </si>
  <si>
    <t>PPL_ENE_2023</t>
  </si>
  <si>
    <t>PPL_FEB_2023</t>
  </si>
  <si>
    <t>PPL_MAR_2023</t>
  </si>
  <si>
    <t>PPL_ABR_2023</t>
  </si>
  <si>
    <t>PPL_MAY_2023</t>
  </si>
  <si>
    <t>PPL_JUN_2023</t>
  </si>
  <si>
    <t>PPL_JUL_2023</t>
  </si>
  <si>
    <t>Dias x cubrir Nov 2022</t>
  </si>
  <si>
    <t>Dias x cubrir Dic 2022</t>
  </si>
  <si>
    <t>Dias x cubrir Ene 2023</t>
  </si>
  <si>
    <t>Dias x cubrir Feb 2023</t>
  </si>
  <si>
    <t>Dias x cubrir Mar 2023</t>
  </si>
  <si>
    <t>Dias x cubrir Abr 2023</t>
  </si>
  <si>
    <t>Dias x cubrir May 2023</t>
  </si>
  <si>
    <t>Dias x cubrir Jun 2023</t>
  </si>
  <si>
    <t>Dias x cubrir Jul 2023</t>
  </si>
  <si>
    <t>$_Noviembre 2022</t>
  </si>
  <si>
    <t>$_Diciembre 2022</t>
  </si>
  <si>
    <t>$_Enero2023</t>
  </si>
  <si>
    <t>$_Febrero2023</t>
  </si>
  <si>
    <t>$_Marzo2023</t>
  </si>
  <si>
    <t>$_Abril2023</t>
  </si>
  <si>
    <t>$_Mayo2023</t>
  </si>
  <si>
    <t>$_Junio2023</t>
  </si>
  <si>
    <t>$_Julio2023</t>
  </si>
  <si>
    <t>EPMSC MEDELLIN</t>
  </si>
  <si>
    <t xml:space="preserve">PRECIO OFERTADO RACIÓN </t>
  </si>
  <si>
    <t>PRECIO OFERTADO RACIÓN</t>
  </si>
  <si>
    <t>SUPIA</t>
  </si>
  <si>
    <t>ESTACION DE POLICIA DE SUPIA</t>
  </si>
  <si>
    <t>MARMATO</t>
  </si>
  <si>
    <t>ESTACION DE POLICIA DE MARMATO</t>
  </si>
  <si>
    <t>CAI LA UNION ARMENIA</t>
  </si>
  <si>
    <t>SAN PEDRO DE URABA</t>
  </si>
  <si>
    <t>UNIDAD TÁCTICA SAN PEDRO DE URABÁ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</si>
</sst>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305496"/>
      <name val="Arial Narrow"/>
      <family val="2"/>
    </font>
    <font>
      <sz val="8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medium">
        <color rgb="FF5B9BD5"/>
      </left>
      <right style="medium">
        <color rgb="FF5B9BD5"/>
      </right>
      <top/>
      <bottom style="medium">
        <color rgb="FF5B9BD5"/>
      </bottom>
      <diagonal/>
    </border>
    <border>
      <left/>
      <right style="medium">
        <color rgb="FF5B9BD5"/>
      </right>
      <top/>
      <bottom style="medium">
        <color rgb="FF5B9BD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/>
      <right style="medium">
        <color indexed="64"/>
      </right>
      <top style="medium">
        <color rgb="FF5B9BD5"/>
      </top>
      <bottom style="medium">
        <color rgb="FF5B9BD5"/>
      </bottom>
      <diagonal/>
    </border>
    <border>
      <left style="medium">
        <color indexed="64"/>
      </left>
      <right style="medium">
        <color rgb="FF5B9BD5"/>
      </right>
      <top/>
      <bottom style="medium">
        <color rgb="FF5B9BD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0" fillId="0" borderId="0" xfId="0" applyBorder="1"/>
    <xf numFmtId="0" fontId="0" fillId="0" borderId="9" xfId="0" applyBorder="1"/>
    <xf numFmtId="0" fontId="0" fillId="0" borderId="7" xfId="0" applyBorder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6" fillId="0" borderId="0" xfId="0" applyFont="1" applyBorder="1" applyAlignment="1">
      <alignment wrapText="1"/>
    </xf>
    <xf numFmtId="0" fontId="6" fillId="5" borderId="9" xfId="0" applyFont="1" applyFill="1" applyBorder="1" applyAlignment="1">
      <alignment wrapText="1"/>
    </xf>
    <xf numFmtId="0" fontId="7" fillId="5" borderId="9" xfId="0" applyFont="1" applyFill="1" applyBorder="1"/>
    <xf numFmtId="0" fontId="6" fillId="0" borderId="14" xfId="0" applyFont="1" applyBorder="1" applyAlignment="1">
      <alignment wrapText="1"/>
    </xf>
    <xf numFmtId="0" fontId="6" fillId="5" borderId="15" xfId="0" applyFont="1" applyFill="1" applyBorder="1" applyAlignment="1">
      <alignment wrapText="1"/>
    </xf>
    <xf numFmtId="0" fontId="3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Border="1"/>
    <xf numFmtId="44" fontId="5" fillId="5" borderId="0" xfId="1" applyFont="1" applyFill="1" applyAlignment="1">
      <alignment horizontal="center" vertical="center"/>
    </xf>
    <xf numFmtId="1" fontId="5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1" fontId="5" fillId="0" borderId="14" xfId="0" applyNumberFormat="1" applyFont="1" applyBorder="1"/>
    <xf numFmtId="0" fontId="5" fillId="4" borderId="14" xfId="0" applyFont="1" applyFill="1" applyBorder="1" applyAlignment="1">
      <alignment horizontal="center" vertical="center"/>
    </xf>
    <xf numFmtId="44" fontId="5" fillId="4" borderId="0" xfId="1" applyFont="1" applyFill="1" applyAlignment="1">
      <alignment horizontal="center" vertical="center"/>
    </xf>
    <xf numFmtId="44" fontId="5" fillId="5" borderId="0" xfId="1" applyFont="1" applyFill="1" applyBorder="1" applyAlignment="1">
      <alignment horizontal="center" vertical="center"/>
    </xf>
    <xf numFmtId="44" fontId="5" fillId="4" borderId="0" xfId="1" applyFont="1" applyFill="1" applyBorder="1" applyAlignment="1">
      <alignment horizontal="center" vertical="center"/>
    </xf>
    <xf numFmtId="44" fontId="5" fillId="4" borderId="14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C82A79-BFFA-40CF-A036-794D5C9C2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3017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F5CE5B-3D74-4C2B-9C0A-7911726C029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83047" y="310242"/>
          <a:ext cx="3552824" cy="6694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385135-5BB3-4902-8178-58C8DF79E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41BA12-3C23-4509-9406-4DE00812207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A02D9C-E52C-4BCF-9307-41E8915BC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C336C1-C3EB-4169-9BF3-DD6B0371A5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792100-1990-4BCE-BCBF-2C041778A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EE3469-59FB-4C93-BD0E-DA9FB3DB67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DA0D32-8FFA-4379-A892-32C189692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12A367-C2CD-4592-9ED2-5645EB78921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7EABB8-249F-4DFA-B83C-B9653C373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290DEB-C752-410B-99FF-C173C0EBE46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42D50D-B24F-4A90-B6FC-529322EFC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CDA361-288A-4526-B507-59815605D7F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44C71A-E652-42E5-9688-BA95B872A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12FA22-0F8E-4960-8E3C-F969DD8CA0A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5ABB6D-36BB-4FC8-A799-2AAA7772C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05EB8A-6489-4922-8B10-A9EB9CC97D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69050C-74BA-404A-8243-2EE8BFF5A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C58AD7-5AFA-4D01-94E7-F03132356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5F73EB-758A-4C02-92B8-1D92A1DE7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F9E95E-4F63-4553-BD33-A5B4D7FA24A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C8A1EC-2160-411B-B2C5-3BF5C306D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4A52EB-8738-4EE8-90BD-6CAE043944A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94F00B-6DCF-497B-BBBA-0F94E070D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4DC90F-92A5-4B19-8121-A5FF042668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A5A1F3-DB7A-418B-AD86-AF023310D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DC6F7A-3F0C-488D-A469-BC5CB3CDF7E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8CF74A-2784-4A06-A684-18604ED5E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B102BE-911D-4344-B2CB-A5F812BCF0E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34BF73-752C-4C44-A5BB-B30B87682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3E979E-5C58-424E-AFEC-77F9AB3BCB1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2479221</xdr:colOff>
      <xdr:row>0</xdr:row>
      <xdr:rowOff>329292</xdr:rowOff>
    </xdr:from>
    <xdr:to>
      <xdr:col>7</xdr:col>
      <xdr:colOff>2081891</xdr:colOff>
      <xdr:row>0</xdr:row>
      <xdr:rowOff>1087720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D1C7AD-49FC-4658-8880-DB387D132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4246" y="329292"/>
          <a:ext cx="3460295" cy="758428"/>
        </a:xfrm>
        <a:prstGeom prst="rect">
          <a:avLst/>
        </a:prstGeom>
      </xdr:spPr>
    </xdr:pic>
    <xdr:clientData/>
  </xdr:twoCellAnchor>
  <xdr:twoCellAnchor editAs="oneCell">
    <xdr:from>
      <xdr:col>25</xdr:col>
      <xdr:colOff>307522</xdr:colOff>
      <xdr:row>0</xdr:row>
      <xdr:rowOff>310242</xdr:rowOff>
    </xdr:from>
    <xdr:to>
      <xdr:col>28</xdr:col>
      <xdr:colOff>231321</xdr:colOff>
      <xdr:row>0</xdr:row>
      <xdr:rowOff>979714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F7BD29-4C61-48BE-B61B-7B08126265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5897" y="310242"/>
          <a:ext cx="3563709" cy="6694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pec%20avance%20USB\13.%20Nuevo%20proceso%202023\5.%20Pliegos%20Definitivos\1.%20Documentos%20pre-contractuales\Anexo%2026.%20Estudio%20de%20costos%20LP%20036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cimiento % PPL"/>
      <sheetName val="Proyección PPL"/>
      <sheetName val="Proyección  2022-2023 Completo"/>
      <sheetName val="Proyección  2022 - VF 2023"/>
      <sheetName val="Consolidado  2022 -VF 2023"/>
    </sheetNames>
    <sheetDataSet>
      <sheetData sheetId="0">
        <row r="15">
          <cell r="D15">
            <v>2.8744779157141576E-3</v>
          </cell>
        </row>
        <row r="20">
          <cell r="D20">
            <v>2.8789834210265486E-3</v>
          </cell>
        </row>
        <row r="21">
          <cell r="D21">
            <v>2.8707186695703379E-3</v>
          </cell>
        </row>
        <row r="22">
          <cell r="D22">
            <v>2.8723435757223026E-3</v>
          </cell>
        </row>
        <row r="23">
          <cell r="D23">
            <v>2.8739308878674708E-3</v>
          </cell>
        </row>
        <row r="24">
          <cell r="D24">
            <v>2.875480882468362E-3</v>
          </cell>
        </row>
        <row r="25">
          <cell r="D25">
            <v>2.8769938350131641E-3</v>
          </cell>
        </row>
        <row r="26">
          <cell r="D26">
            <v>2.8687404863197985E-3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754B9-E379-4ED2-A9A5-C476389BD4B2}">
  <dimension ref="B1:AJ26"/>
  <sheetViews>
    <sheetView topLeftCell="T1" zoomScale="70" zoomScaleNormal="70" workbookViewId="0">
      <selection activeCell="AG24" sqref="AG24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14">
        <v>17</v>
      </c>
      <c r="C7" s="3" t="s">
        <v>631</v>
      </c>
      <c r="D7" s="3" t="s">
        <v>612</v>
      </c>
      <c r="E7" s="3" t="s">
        <v>663</v>
      </c>
      <c r="F7" s="3" t="s">
        <v>9</v>
      </c>
      <c r="G7" s="3" t="s">
        <v>664</v>
      </c>
      <c r="H7" s="22"/>
      <c r="I7" s="32">
        <v>1601.0882566602295</v>
      </c>
      <c r="J7" s="32">
        <f>+I7*(1+'[1]Crecimiento % PPL'!$D$15)</f>
        <v>1605.6905494951086</v>
      </c>
      <c r="K7" s="32">
        <f>+J7*(1+'[1]Crecimiento % PPL'!$D$20)</f>
        <v>1610.313305966404</v>
      </c>
      <c r="L7" s="32">
        <f>+K7*(1+'[1]Crecimiento % PPL'!$D$21)</f>
        <v>1614.9360624376991</v>
      </c>
      <c r="M7" s="32">
        <f>+L7*(1+'[1]Crecimiento % PPL'!$D$22)</f>
        <v>1619.5747136618443</v>
      </c>
      <c r="N7" s="32">
        <f>+M7*(1+'[1]Crecimiento % PPL'!$D$23)</f>
        <v>1624.2292594566459</v>
      </c>
      <c r="O7" s="32">
        <f>+N7*(1+'[1]Crecimiento % PPL'!$D$24)</f>
        <v>1628.8996996409594</v>
      </c>
      <c r="P7" s="32">
        <f>+O7*(1+'[1]Crecimiento % PPL'!$D$25)</f>
        <v>1633.586034034681</v>
      </c>
      <c r="Q7" s="32">
        <f>+P7*(1+'[1]Crecimiento % PPL'!$D$26)</f>
        <v>1638.2723684284026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14">
        <v>17</v>
      </c>
      <c r="C8" s="3" t="s">
        <v>631</v>
      </c>
      <c r="D8" s="3" t="s">
        <v>612</v>
      </c>
      <c r="E8" s="3" t="s">
        <v>663</v>
      </c>
      <c r="F8" s="3" t="s">
        <v>11</v>
      </c>
      <c r="G8" s="3" t="s">
        <v>665</v>
      </c>
      <c r="H8" s="22"/>
      <c r="I8" s="32">
        <v>810.95432505742428</v>
      </c>
      <c r="J8" s="32">
        <f>+I8*(1+'[1]Crecimiento % PPL'!$D$15)</f>
        <v>813.28539535545474</v>
      </c>
      <c r="K8" s="32">
        <f>+J8*(1+'[1]Crecimiento % PPL'!$D$20)</f>
        <v>815.62683052524608</v>
      </c>
      <c r="L8" s="32">
        <f>+K8*(1+'[1]Crecimiento % PPL'!$D$21)</f>
        <v>817.9682656950373</v>
      </c>
      <c r="M8" s="32">
        <f>+L8*(1+'[1]Crecimiento % PPL'!$D$22)</f>
        <v>820.31775158815117</v>
      </c>
      <c r="N8" s="32">
        <f>+M8*(1+'[1]Crecimiento % PPL'!$D$23)</f>
        <v>822.67528811230625</v>
      </c>
      <c r="O8" s="32">
        <f>+N8*(1+'[1]Crecimiento % PPL'!$D$24)</f>
        <v>825.04087517575238</v>
      </c>
      <c r="P8" s="32">
        <f>+O8*(1+'[1]Crecimiento % PPL'!$D$25)</f>
        <v>827.41451268726678</v>
      </c>
      <c r="Q8" s="32">
        <f>+P8*(1+'[1]Crecimiento % PPL'!$D$26)</f>
        <v>829.78815019878118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3" si="0">+H8*I8*R8</f>
        <v>0</v>
      </c>
      <c r="AB8" s="23">
        <f t="shared" ref="AB8:AB23" si="1">+H8*J8*S8</f>
        <v>0</v>
      </c>
      <c r="AC8" s="23">
        <f t="shared" ref="AC8:AC23" si="2">+H8*K8*T8</f>
        <v>0</v>
      </c>
      <c r="AD8" s="23">
        <f t="shared" ref="AD8:AD23" si="3">+H8*L8*U8</f>
        <v>0</v>
      </c>
      <c r="AE8" s="23">
        <f t="shared" ref="AE8:AE23" si="4">+H8*M8*V8</f>
        <v>0</v>
      </c>
      <c r="AF8" s="23">
        <f t="shared" ref="AF8:AF23" si="5">+H8*N8*W8</f>
        <v>0</v>
      </c>
      <c r="AG8" s="23">
        <f t="shared" ref="AG8:AG23" si="6">+H8*O8*X8</f>
        <v>0</v>
      </c>
      <c r="AH8" s="23">
        <f t="shared" ref="AH8:AH23" si="7">+H8*P8*Y8</f>
        <v>0</v>
      </c>
      <c r="AI8" s="23">
        <f t="shared" ref="AI8:AI23" si="8">+H8*Q8*Z8</f>
        <v>0</v>
      </c>
      <c r="AJ8" s="24">
        <f t="shared" ref="AJ8:AJ23" si="9">+SUM(AA8:AI8)</f>
        <v>0</v>
      </c>
    </row>
    <row r="9" spans="2:36" ht="15.75" thickBot="1" x14ac:dyDescent="0.3">
      <c r="B9" s="14">
        <v>17</v>
      </c>
      <c r="C9" s="3" t="s">
        <v>631</v>
      </c>
      <c r="D9" s="3" t="s">
        <v>612</v>
      </c>
      <c r="E9" s="3" t="s">
        <v>663</v>
      </c>
      <c r="F9" s="3" t="s">
        <v>13</v>
      </c>
      <c r="G9" s="3" t="s">
        <v>666</v>
      </c>
      <c r="H9" s="22"/>
      <c r="I9" s="32">
        <v>49.968944291086466</v>
      </c>
      <c r="J9" s="32">
        <f>+I9*(1+'[1]Crecimiento % PPL'!$D$15)</f>
        <v>50.112578917922747</v>
      </c>
      <c r="K9" s="32">
        <f>+J9*(1+'[1]Crecimiento % PPL'!$D$20)</f>
        <v>50.256852201812329</v>
      </c>
      <c r="L9" s="32">
        <f>+K9*(1+'[1]Crecimiento % PPL'!$D$21)</f>
        <v>50.401125485701904</v>
      </c>
      <c r="M9" s="32">
        <f>+L9*(1+'[1]Crecimiento % PPL'!$D$22)</f>
        <v>50.545894834699936</v>
      </c>
      <c r="N9" s="32">
        <f>+M9*(1+'[1]Crecimiento % PPL'!$D$23)</f>
        <v>50.691160243120272</v>
      </c>
      <c r="O9" s="32">
        <f>+N9*(1+'[1]Crecimiento % PPL'!$D$24)</f>
        <v>50.836921705309514</v>
      </c>
      <c r="P9" s="32">
        <f>+O9*(1+'[1]Crecimiento % PPL'!$D$25)</f>
        <v>50.983179215646729</v>
      </c>
      <c r="Q9" s="32">
        <f>+P9*(1+'[1]Crecimiento % PPL'!$D$26)</f>
        <v>51.12943672598395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14">
        <v>17</v>
      </c>
      <c r="C10" s="3" t="s">
        <v>631</v>
      </c>
      <c r="D10" s="3" t="s">
        <v>612</v>
      </c>
      <c r="E10" s="3" t="s">
        <v>663</v>
      </c>
      <c r="F10" s="3" t="s">
        <v>9</v>
      </c>
      <c r="G10" s="3" t="s">
        <v>667</v>
      </c>
      <c r="H10" s="22"/>
      <c r="I10" s="32">
        <v>628.77588232950529</v>
      </c>
      <c r="J10" s="32">
        <f>+I10*(1+'[1]Crecimiento % PPL'!$D$15)</f>
        <v>630.58328471719517</v>
      </c>
      <c r="K10" s="32">
        <f>+J10*(1+'[1]Crecimiento % PPL'!$D$20)</f>
        <v>632.39872353947248</v>
      </c>
      <c r="L10" s="32">
        <f>+K10*(1+'[1]Crecimiento % PPL'!$D$21)</f>
        <v>634.21416236174957</v>
      </c>
      <c r="M10" s="32">
        <f>+L10*(1+'[1]Crecimiento % PPL'!$D$22)</f>
        <v>636.03584333664139</v>
      </c>
      <c r="N10" s="32">
        <f>+M10*(1+'[1]Crecimiento % PPL'!$D$23)</f>
        <v>637.86376639259731</v>
      </c>
      <c r="O10" s="32">
        <f>+N10*(1+'[1]Crecimiento % PPL'!$D$24)</f>
        <v>639.69793145847859</v>
      </c>
      <c r="P10" s="32">
        <f>+O10*(1+'[1]Crecimiento % PPL'!$D$25)</f>
        <v>641.53833846355519</v>
      </c>
      <c r="Q10" s="32">
        <f>+P10*(1+'[1]Crecimiento % PPL'!$D$26)</f>
        <v>643.37874546863191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14">
        <v>17</v>
      </c>
      <c r="C11" s="3" t="s">
        <v>631</v>
      </c>
      <c r="D11" s="3" t="s">
        <v>668</v>
      </c>
      <c r="E11" s="3" t="s">
        <v>669</v>
      </c>
      <c r="F11" s="3" t="s">
        <v>17</v>
      </c>
      <c r="G11" s="3" t="s">
        <v>670</v>
      </c>
      <c r="H11" s="22"/>
      <c r="I11" s="32">
        <v>0</v>
      </c>
      <c r="J11" s="32">
        <f>+I11*(1+'[1]Crecimiento % PPL'!$D$15)</f>
        <v>0</v>
      </c>
      <c r="K11" s="32">
        <f>+J11*(1+'[1]Crecimiento % PPL'!$D$20)</f>
        <v>0</v>
      </c>
      <c r="L11" s="32">
        <f>+K11*(1+'[1]Crecimiento % PPL'!$D$21)</f>
        <v>0</v>
      </c>
      <c r="M11" s="32">
        <f>+L11*(1+'[1]Crecimiento % PPL'!$D$22)</f>
        <v>0</v>
      </c>
      <c r="N11" s="32">
        <f>+M11*(1+'[1]Crecimiento % PPL'!$D$23)</f>
        <v>0</v>
      </c>
      <c r="O11" s="32">
        <f>+N11*(1+'[1]Crecimiento % PPL'!$D$24)</f>
        <v>0</v>
      </c>
      <c r="P11" s="32">
        <f>+O11*(1+'[1]Crecimiento % PPL'!$D$25)</f>
        <v>0</v>
      </c>
      <c r="Q11" s="32">
        <f>+P11*(1+'[1]Crecimiento % PPL'!$D$26)</f>
        <v>0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14">
        <v>17</v>
      </c>
      <c r="C12" s="3" t="s">
        <v>631</v>
      </c>
      <c r="D12" s="3" t="s">
        <v>668</v>
      </c>
      <c r="E12" s="3" t="s">
        <v>671</v>
      </c>
      <c r="F12" s="3" t="s">
        <v>9</v>
      </c>
      <c r="G12" s="3" t="s">
        <v>672</v>
      </c>
      <c r="H12" s="22"/>
      <c r="I12" s="32">
        <v>349.78261003760531</v>
      </c>
      <c r="J12" s="32">
        <f>+I12*(1+'[1]Crecimiento % PPL'!$D$15)</f>
        <v>350.78805242545928</v>
      </c>
      <c r="K12" s="32">
        <f>+J12*(1+'[1]Crecimiento % PPL'!$D$20)</f>
        <v>351.79796541268638</v>
      </c>
      <c r="L12" s="32">
        <f>+K12*(1+'[1]Crecimiento % PPL'!$D$21)</f>
        <v>352.80787839991342</v>
      </c>
      <c r="M12" s="32">
        <f>+L12*(1+'[1]Crecimiento % PPL'!$D$22)</f>
        <v>353.82126384289961</v>
      </c>
      <c r="N12" s="32">
        <f>+M12*(1+'[1]Crecimiento % PPL'!$D$23)</f>
        <v>354.838121701842</v>
      </c>
      <c r="O12" s="32">
        <f>+N12*(1+'[1]Crecimiento % PPL'!$D$24)</f>
        <v>355.85845193716665</v>
      </c>
      <c r="P12" s="32">
        <f>+O12*(1+'[1]Crecimiento % PPL'!$D$25)</f>
        <v>356.88225450952717</v>
      </c>
      <c r="Q12" s="32">
        <f>+P12*(1+'[1]Crecimiento % PPL'!$D$26)</f>
        <v>357.9060570818877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14">
        <v>17</v>
      </c>
      <c r="C13" s="3" t="s">
        <v>631</v>
      </c>
      <c r="D13" s="3" t="s">
        <v>668</v>
      </c>
      <c r="E13" s="3" t="s">
        <v>671</v>
      </c>
      <c r="F13" s="3" t="s">
        <v>11</v>
      </c>
      <c r="G13" s="3" t="s">
        <v>673</v>
      </c>
      <c r="H13" s="22"/>
      <c r="I13" s="32">
        <v>2.0820393454619368</v>
      </c>
      <c r="J13" s="32">
        <f>+I13*(1+'[1]Crecimiento % PPL'!$D$15)</f>
        <v>2.0880241215801152</v>
      </c>
      <c r="K13" s="32">
        <f>+J13*(1+'[1]Crecimiento % PPL'!$D$20)</f>
        <v>2.0940355084088478</v>
      </c>
      <c r="L13" s="32">
        <f>+K13*(1+'[1]Crecimiento % PPL'!$D$21)</f>
        <v>2.1000468952375799</v>
      </c>
      <c r="M13" s="32">
        <f>+L13*(1+'[1]Crecimiento % PPL'!$D$22)</f>
        <v>2.1060789514458311</v>
      </c>
      <c r="N13" s="32">
        <f>+M13*(1+'[1]Crecimiento % PPL'!$D$23)</f>
        <v>2.1121316767966785</v>
      </c>
      <c r="O13" s="32">
        <f>+N13*(1+'[1]Crecimiento % PPL'!$D$24)</f>
        <v>2.1182050710545632</v>
      </c>
      <c r="P13" s="32">
        <f>+O13*(1+'[1]Crecimiento % PPL'!$D$25)</f>
        <v>2.1242991339852808</v>
      </c>
      <c r="Q13" s="32">
        <f>+P13*(1+'[1]Crecimiento % PPL'!$D$26)</f>
        <v>2.1303931969159984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14">
        <v>17</v>
      </c>
      <c r="C14" s="3" t="s">
        <v>631</v>
      </c>
      <c r="D14" s="3" t="s">
        <v>668</v>
      </c>
      <c r="E14" s="3" t="s">
        <v>671</v>
      </c>
      <c r="F14" s="3" t="s">
        <v>11</v>
      </c>
      <c r="G14" s="3" t="s">
        <v>674</v>
      </c>
      <c r="H14" s="22"/>
      <c r="I14" s="32">
        <v>53.092003309279384</v>
      </c>
      <c r="J14" s="32">
        <f>+I14*(1+'[1]Crecimiento % PPL'!$D$15)</f>
        <v>53.244615100292933</v>
      </c>
      <c r="K14" s="32">
        <f>+J14*(1+'[1]Crecimiento % PPL'!$D$20)</f>
        <v>53.397905464425612</v>
      </c>
      <c r="L14" s="32">
        <f>+K14*(1+'[1]Crecimiento % PPL'!$D$21)</f>
        <v>53.551195828558285</v>
      </c>
      <c r="M14" s="32">
        <f>+L14*(1+'[1]Crecimiento % PPL'!$D$22)</f>
        <v>53.705013261868693</v>
      </c>
      <c r="N14" s="32">
        <f>+M14*(1+'[1]Crecimiento % PPL'!$D$23)</f>
        <v>53.859357758315305</v>
      </c>
      <c r="O14" s="32">
        <f>+N14*(1+'[1]Crecimiento % PPL'!$D$24)</f>
        <v>54.01422931189137</v>
      </c>
      <c r="P14" s="32">
        <f>+O14*(1+'[1]Crecimiento % PPL'!$D$25)</f>
        <v>54.169627916624663</v>
      </c>
      <c r="Q14" s="32">
        <f>+P14*(1+'[1]Crecimiento % PPL'!$D$26)</f>
        <v>54.325026521357955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14">
        <v>17</v>
      </c>
      <c r="C15" s="3" t="s">
        <v>631</v>
      </c>
      <c r="D15" s="3" t="s">
        <v>668</v>
      </c>
      <c r="E15" s="3" t="s">
        <v>671</v>
      </c>
      <c r="F15" s="3" t="s">
        <v>11</v>
      </c>
      <c r="G15" s="3" t="s">
        <v>675</v>
      </c>
      <c r="H15" s="22"/>
      <c r="I15" s="32">
        <v>28.107531163736141</v>
      </c>
      <c r="J15" s="32">
        <f>+I15*(1+'[1]Crecimiento % PPL'!$D$15)</f>
        <v>28.188325641331549</v>
      </c>
      <c r="K15" s="32">
        <f>+J15*(1+'[1]Crecimiento % PPL'!$D$20)</f>
        <v>28.269479363519441</v>
      </c>
      <c r="L15" s="32">
        <f>+K15*(1+'[1]Crecimiento % PPL'!$D$21)</f>
        <v>28.350633085707326</v>
      </c>
      <c r="M15" s="32">
        <f>+L15*(1+'[1]Crecimiento % PPL'!$D$22)</f>
        <v>28.432065844518718</v>
      </c>
      <c r="N15" s="32">
        <f>+M15*(1+'[1]Crecimiento % PPL'!$D$23)</f>
        <v>28.513777636755158</v>
      </c>
      <c r="O15" s="32">
        <f>+N15*(1+'[1]Crecimiento % PPL'!$D$24)</f>
        <v>28.595768459236606</v>
      </c>
      <c r="P15" s="32">
        <f>+O15*(1+'[1]Crecimiento % PPL'!$D$25)</f>
        <v>28.678038308801291</v>
      </c>
      <c r="Q15" s="32">
        <f>+P15*(1+'[1]Crecimiento % PPL'!$D$26)</f>
        <v>28.760308158365977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14">
        <v>17</v>
      </c>
      <c r="C16" s="3" t="s">
        <v>631</v>
      </c>
      <c r="D16" s="3" t="s">
        <v>668</v>
      </c>
      <c r="E16" s="3" t="s">
        <v>671</v>
      </c>
      <c r="F16" s="3" t="s">
        <v>11</v>
      </c>
      <c r="G16" s="3" t="s">
        <v>676</v>
      </c>
      <c r="H16" s="22"/>
      <c r="I16" s="32">
        <v>189.46558043703624</v>
      </c>
      <c r="J16" s="32">
        <f>+I16*(1+'[1]Crecimiento % PPL'!$D$15)</f>
        <v>190.01019506379046</v>
      </c>
      <c r="K16" s="32">
        <f>+J16*(1+'[1]Crecimiento % PPL'!$D$20)</f>
        <v>190.55723126520513</v>
      </c>
      <c r="L16" s="32">
        <f>+K16*(1+'[1]Crecimiento % PPL'!$D$21)</f>
        <v>191.10426746661977</v>
      </c>
      <c r="M16" s="32">
        <f>+L16*(1+'[1]Crecimiento % PPL'!$D$22)</f>
        <v>191.65318458157063</v>
      </c>
      <c r="N16" s="32">
        <f>+M16*(1+'[1]Crecimiento % PPL'!$D$23)</f>
        <v>192.20398258849775</v>
      </c>
      <c r="O16" s="32">
        <f>+N16*(1+'[1]Crecimiento % PPL'!$D$24)</f>
        <v>192.75666146596529</v>
      </c>
      <c r="P16" s="32">
        <f>+O16*(1+'[1]Crecimiento % PPL'!$D$25)</f>
        <v>193.31122119266058</v>
      </c>
      <c r="Q16" s="32">
        <f>+P16*(1+'[1]Crecimiento % PPL'!$D$26)</f>
        <v>193.86578091935587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14">
        <v>17</v>
      </c>
      <c r="C17" s="3" t="s">
        <v>631</v>
      </c>
      <c r="D17" s="3" t="s">
        <v>668</v>
      </c>
      <c r="E17" s="3" t="s">
        <v>671</v>
      </c>
      <c r="F17" s="3" t="s">
        <v>11</v>
      </c>
      <c r="G17" s="3" t="s">
        <v>677</v>
      </c>
      <c r="H17" s="22"/>
      <c r="I17" s="32">
        <v>48.927924618355512</v>
      </c>
      <c r="J17" s="32">
        <f>+I17*(1+'[1]Crecimiento % PPL'!$D$15)</f>
        <v>49.068566857132701</v>
      </c>
      <c r="K17" s="32">
        <f>+J17*(1+'[1]Crecimiento % PPL'!$D$20)</f>
        <v>49.209834447607918</v>
      </c>
      <c r="L17" s="32">
        <f>+K17*(1+'[1]Crecimiento % PPL'!$D$21)</f>
        <v>49.351102038083127</v>
      </c>
      <c r="M17" s="32">
        <f>+L17*(1+'[1]Crecimiento % PPL'!$D$22)</f>
        <v>49.492855358977032</v>
      </c>
      <c r="N17" s="32">
        <f>+M17*(1+'[1]Crecimiento % PPL'!$D$23)</f>
        <v>49.635094404721947</v>
      </c>
      <c r="O17" s="32">
        <f>+N17*(1+'[1]Crecimiento % PPL'!$D$24)</f>
        <v>49.777819169782241</v>
      </c>
      <c r="P17" s="32">
        <f>+O17*(1+'[1]Crecimiento % PPL'!$D$25)</f>
        <v>49.921029648654098</v>
      </c>
      <c r="Q17" s="32">
        <f>+P17*(1+'[1]Crecimiento % PPL'!$D$26)</f>
        <v>50.064240127525956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14">
        <v>17</v>
      </c>
      <c r="C18" s="3" t="s">
        <v>631</v>
      </c>
      <c r="D18" s="3" t="s">
        <v>668</v>
      </c>
      <c r="E18" s="3" t="s">
        <v>671</v>
      </c>
      <c r="F18" s="3" t="s">
        <v>11</v>
      </c>
      <c r="G18" s="3" t="s">
        <v>678</v>
      </c>
      <c r="H18" s="22"/>
      <c r="I18" s="32">
        <v>325.83915756479308</v>
      </c>
      <c r="J18" s="32">
        <f>+I18*(1+'[1]Crecimiento % PPL'!$D$15)</f>
        <v>326.77577502728798</v>
      </c>
      <c r="K18" s="32">
        <f>+J18*(1+'[1]Crecimiento % PPL'!$D$20)</f>
        <v>327.71655706598466</v>
      </c>
      <c r="L18" s="32">
        <f>+K18*(1+'[1]Crecimiento % PPL'!$D$21)</f>
        <v>328.65733910468128</v>
      </c>
      <c r="M18" s="32">
        <f>+L18*(1+'[1]Crecimiento % PPL'!$D$22)</f>
        <v>329.6013559012726</v>
      </c>
      <c r="N18" s="32">
        <f>+M18*(1+'[1]Crecimiento % PPL'!$D$23)</f>
        <v>330.54860741868021</v>
      </c>
      <c r="O18" s="32">
        <f>+N18*(1+'[1]Crecimiento % PPL'!$D$24)</f>
        <v>331.49909362003922</v>
      </c>
      <c r="P18" s="32">
        <f>+O18*(1+'[1]Crecimiento % PPL'!$D$25)</f>
        <v>332.45281446869649</v>
      </c>
      <c r="Q18" s="32">
        <f>+P18*(1+'[1]Crecimiento % PPL'!$D$26)</f>
        <v>333.40653531735376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14">
        <v>17</v>
      </c>
      <c r="C19" s="3" t="s">
        <v>631</v>
      </c>
      <c r="D19" s="3" t="s">
        <v>668</v>
      </c>
      <c r="E19" s="3" t="s">
        <v>671</v>
      </c>
      <c r="F19" s="3" t="s">
        <v>17</v>
      </c>
      <c r="G19" s="3" t="s">
        <v>679</v>
      </c>
      <c r="H19" s="22"/>
      <c r="I19" s="32">
        <v>0</v>
      </c>
      <c r="J19" s="32">
        <f>+I19*(1+'[1]Crecimiento % PPL'!$D$15)</f>
        <v>0</v>
      </c>
      <c r="K19" s="32">
        <f>+J19*(1+'[1]Crecimiento % PPL'!$D$20)</f>
        <v>0</v>
      </c>
      <c r="L19" s="32">
        <f>+K19*(1+'[1]Crecimiento % PPL'!$D$21)</f>
        <v>0</v>
      </c>
      <c r="M19" s="32">
        <f>+L19*(1+'[1]Crecimiento % PPL'!$D$22)</f>
        <v>0</v>
      </c>
      <c r="N19" s="32">
        <f>+M19*(1+'[1]Crecimiento % PPL'!$D$23)</f>
        <v>0</v>
      </c>
      <c r="O19" s="32">
        <f>+N19*(1+'[1]Crecimiento % PPL'!$D$24)</f>
        <v>0</v>
      </c>
      <c r="P19" s="32">
        <f>+O19*(1+'[1]Crecimiento % PPL'!$D$25)</f>
        <v>0</v>
      </c>
      <c r="Q19" s="32">
        <f>+P19*(1+'[1]Crecimiento % PPL'!$D$26)</f>
        <v>0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14">
        <v>17</v>
      </c>
      <c r="C20" s="3" t="s">
        <v>631</v>
      </c>
      <c r="D20" s="3" t="s">
        <v>680</v>
      </c>
      <c r="E20" s="3" t="s">
        <v>681</v>
      </c>
      <c r="F20" s="3" t="s">
        <v>9</v>
      </c>
      <c r="G20" s="3" t="s">
        <v>682</v>
      </c>
      <c r="H20" s="22"/>
      <c r="I20" s="32">
        <v>98.896868909441991</v>
      </c>
      <c r="J20" s="32">
        <f>+I20*(1+'[1]Crecimiento % PPL'!$D$15)</f>
        <v>99.181145775055455</v>
      </c>
      <c r="K20" s="32">
        <f>+J20*(1+'[1]Crecimiento % PPL'!$D$20)</f>
        <v>99.466686649420254</v>
      </c>
      <c r="L20" s="32">
        <f>+K20*(1+'[1]Crecimiento % PPL'!$D$21)</f>
        <v>99.752227523785038</v>
      </c>
      <c r="M20" s="32">
        <f>+L20*(1+'[1]Crecimiento % PPL'!$D$22)</f>
        <v>100.03875019367698</v>
      </c>
      <c r="N20" s="32">
        <f>+M20*(1+'[1]Crecimiento % PPL'!$D$23)</f>
        <v>100.32625464784223</v>
      </c>
      <c r="O20" s="32">
        <f>+N20*(1+'[1]Crecimiento % PPL'!$D$24)</f>
        <v>100.61474087509177</v>
      </c>
      <c r="P20" s="32">
        <f>+O20*(1+'[1]Crecimiento % PPL'!$D$25)</f>
        <v>100.90420886430084</v>
      </c>
      <c r="Q20" s="32">
        <f>+P20*(1+'[1]Crecimiento % PPL'!$D$26)</f>
        <v>101.19367685350991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14">
        <v>17</v>
      </c>
      <c r="C21" s="3" t="s">
        <v>631</v>
      </c>
      <c r="D21" s="3" t="s">
        <v>680</v>
      </c>
      <c r="E21" s="3" t="s">
        <v>681</v>
      </c>
      <c r="F21" s="3" t="s">
        <v>11</v>
      </c>
      <c r="G21" s="3" t="s">
        <v>683</v>
      </c>
      <c r="H21" s="22"/>
      <c r="I21" s="32">
        <v>41.640786909238734</v>
      </c>
      <c r="J21" s="32">
        <f>+I21*(1+'[1]Crecimiento % PPL'!$D$15)</f>
        <v>41.760482431602298</v>
      </c>
      <c r="K21" s="32">
        <f>+J21*(1+'[1]Crecimiento % PPL'!$D$20)</f>
        <v>41.880710168176954</v>
      </c>
      <c r="L21" s="32">
        <f>+K21*(1+'[1]Crecimiento % PPL'!$D$21)</f>
        <v>42.000937904751602</v>
      </c>
      <c r="M21" s="32">
        <f>+L21*(1+'[1]Crecimiento % PPL'!$D$22)</f>
        <v>42.121579028916628</v>
      </c>
      <c r="N21" s="32">
        <f>+M21*(1+'[1]Crecimiento % PPL'!$D$23)</f>
        <v>42.242633535933578</v>
      </c>
      <c r="O21" s="32">
        <f>+N21*(1+'[1]Crecimiento % PPL'!$D$24)</f>
        <v>42.364101421091277</v>
      </c>
      <c r="P21" s="32">
        <f>+O21*(1+'[1]Crecimiento % PPL'!$D$25)</f>
        <v>42.485982679705621</v>
      </c>
      <c r="Q21" s="32">
        <f>+P21*(1+'[1]Crecimiento % PPL'!$D$26)</f>
        <v>42.607863938319973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14">
        <v>17</v>
      </c>
      <c r="C22" s="3" t="s">
        <v>631</v>
      </c>
      <c r="D22" s="3" t="s">
        <v>680</v>
      </c>
      <c r="E22" s="3" t="s">
        <v>684</v>
      </c>
      <c r="F22" s="3" t="s">
        <v>9</v>
      </c>
      <c r="G22" s="3" t="s">
        <v>685</v>
      </c>
      <c r="H22" s="22"/>
      <c r="I22" s="32">
        <v>1062.8810858583183</v>
      </c>
      <c r="J22" s="32">
        <f>+I22*(1+'[1]Crecimiento % PPL'!$D$15)</f>
        <v>1065.9363140666483</v>
      </c>
      <c r="K22" s="32">
        <f>+J22*(1+'[1]Crecimiento % PPL'!$D$20)</f>
        <v>1069.0051270427164</v>
      </c>
      <c r="L22" s="32">
        <f>+K22*(1+'[1]Crecimiento % PPL'!$D$21)</f>
        <v>1072.0739400187842</v>
      </c>
      <c r="M22" s="32">
        <f>+L22*(1+'[1]Crecimiento % PPL'!$D$22)</f>
        <v>1075.1533047130965</v>
      </c>
      <c r="N22" s="32">
        <f>+M22*(1+'[1]Crecimiento % PPL'!$D$23)</f>
        <v>1078.2432210047041</v>
      </c>
      <c r="O22" s="32">
        <f>+N22*(1+'[1]Crecimiento % PPL'!$D$24)</f>
        <v>1081.3436887733544</v>
      </c>
      <c r="P22" s="32">
        <f>+O22*(1+'[1]Crecimiento % PPL'!$D$25)</f>
        <v>1084.4547078994856</v>
      </c>
      <c r="Q22" s="32">
        <f>+P22*(1+'[1]Crecimiento % PPL'!$D$26)</f>
        <v>1087.5657270256168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14">
        <v>17</v>
      </c>
      <c r="C23" s="3" t="s">
        <v>631</v>
      </c>
      <c r="D23" s="3" t="s">
        <v>680</v>
      </c>
      <c r="E23" s="3" t="s">
        <v>684</v>
      </c>
      <c r="F23" s="3" t="s">
        <v>17</v>
      </c>
      <c r="G23" s="3" t="s">
        <v>686</v>
      </c>
      <c r="H23" s="22"/>
      <c r="I23" s="32">
        <v>6.2461180363858082</v>
      </c>
      <c r="J23" s="32">
        <f>+I23*(1+'[1]Crecimiento % PPL'!$D$15)</f>
        <v>6.2640723647403433</v>
      </c>
      <c r="K23" s="32">
        <f>+J23*(1+'[1]Crecimiento % PPL'!$D$20)</f>
        <v>6.2821065252265411</v>
      </c>
      <c r="L23" s="32">
        <f>+K23*(1+'[1]Crecimiento % PPL'!$D$21)</f>
        <v>6.300140685712738</v>
      </c>
      <c r="M23" s="32">
        <f>+L23*(1+'[1]Crecimiento % PPL'!$D$22)</f>
        <v>6.318236854337492</v>
      </c>
      <c r="N23" s="32">
        <f>+M23*(1+'[1]Crecimiento % PPL'!$D$23)</f>
        <v>6.336395030390034</v>
      </c>
      <c r="O23" s="32">
        <f>+N23*(1+'[1]Crecimiento % PPL'!$D$24)</f>
        <v>6.3546152131636893</v>
      </c>
      <c r="P23" s="32">
        <f>+O23*(1+'[1]Crecimiento % PPL'!$D$25)</f>
        <v>6.3728974019558411</v>
      </c>
      <c r="Q23" s="32">
        <f>+P23*(1+'[1]Crecimiento % PPL'!$D$26)</f>
        <v>6.3911795907479938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72" x14ac:dyDescent="0.25"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17" t="s">
        <v>691</v>
      </c>
      <c r="AJ24" s="18">
        <f>+SUM(AJ7:AJ23)</f>
        <v>0</v>
      </c>
    </row>
    <row r="25" spans="2:36" ht="36" x14ac:dyDescent="0.25"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17" t="s">
        <v>692</v>
      </c>
      <c r="AJ25" s="19">
        <f>+AJ24*3.6%</f>
        <v>0</v>
      </c>
    </row>
    <row r="26" spans="2:36" ht="36.75" thickBot="1" x14ac:dyDescent="0.3"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20" t="s">
        <v>693</v>
      </c>
      <c r="AJ26" s="21">
        <f>+AJ24+AJ25</f>
        <v>0</v>
      </c>
    </row>
  </sheetData>
  <autoFilter ref="B6:H24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662F-F3B8-49A2-ACBC-0622B73546D8}">
  <dimension ref="B1:AJ27"/>
  <sheetViews>
    <sheetView topLeftCell="F4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16</v>
      </c>
      <c r="C7" s="4" t="s">
        <v>631</v>
      </c>
      <c r="D7" s="4" t="s">
        <v>632</v>
      </c>
      <c r="E7" s="4" t="s">
        <v>633</v>
      </c>
      <c r="F7" s="4" t="s">
        <v>9</v>
      </c>
      <c r="G7" s="4" t="s">
        <v>634</v>
      </c>
      <c r="H7" s="26"/>
      <c r="I7" s="32">
        <v>1278.3721581136292</v>
      </c>
      <c r="J7" s="32">
        <f>+I7*(1+'[1]Crecimiento % PPL'!$D$15)</f>
        <v>1282.0468106501908</v>
      </c>
      <c r="K7" s="32">
        <f>+J7*(1+'[1]Crecimiento % PPL'!$D$20)</f>
        <v>1285.7378021630327</v>
      </c>
      <c r="L7" s="32">
        <f>+K7*(1+'[1]Crecimiento % PPL'!$D$21)</f>
        <v>1289.4287936758744</v>
      </c>
      <c r="M7" s="32">
        <f>+L7*(1+'[1]Crecimiento % PPL'!$D$22)</f>
        <v>1293.1324761877406</v>
      </c>
      <c r="N7" s="32">
        <f>+M7*(1+'[1]Crecimiento % PPL'!$D$23)</f>
        <v>1296.848849553161</v>
      </c>
      <c r="O7" s="32">
        <f>+N7*(1+'[1]Crecimiento % PPL'!$D$24)</f>
        <v>1300.5779136275023</v>
      </c>
      <c r="P7" s="32">
        <f>+O7*(1+'[1]Crecimiento % PPL'!$D$25)</f>
        <v>1304.3196682669627</v>
      </c>
      <c r="Q7" s="32">
        <f>+P7*(1+'[1]Crecimiento % PPL'!$D$26)</f>
        <v>1308.0614229064231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16</v>
      </c>
      <c r="C8" s="4" t="s">
        <v>631</v>
      </c>
      <c r="D8" s="4" t="s">
        <v>632</v>
      </c>
      <c r="E8" s="4" t="s">
        <v>633</v>
      </c>
      <c r="F8" s="4" t="s">
        <v>17</v>
      </c>
      <c r="G8" s="4" t="s">
        <v>635</v>
      </c>
      <c r="H8" s="26"/>
      <c r="I8" s="32">
        <v>7.2871377091167764</v>
      </c>
      <c r="J8" s="32">
        <f>+I8*(1+'[1]Crecimiento % PPL'!$D$15)</f>
        <v>7.3080844255304003</v>
      </c>
      <c r="K8" s="32">
        <f>+J8*(1+'[1]Crecimiento % PPL'!$D$20)</f>
        <v>7.3291242794309648</v>
      </c>
      <c r="L8" s="32">
        <f>+K8*(1+'[1]Crecimiento % PPL'!$D$21)</f>
        <v>7.3501641333315275</v>
      </c>
      <c r="M8" s="32">
        <f>+L8*(1+'[1]Crecimiento % PPL'!$D$22)</f>
        <v>7.3712763300604065</v>
      </c>
      <c r="N8" s="32">
        <f>+M8*(1+'[1]Crecimiento % PPL'!$D$23)</f>
        <v>7.3924608687883726</v>
      </c>
      <c r="O8" s="32">
        <f>+N8*(1+'[1]Crecimiento % PPL'!$D$24)</f>
        <v>7.4137177486909698</v>
      </c>
      <c r="P8" s="32">
        <f>+O8*(1+'[1]Crecimiento % PPL'!$D$25)</f>
        <v>7.4350469689484804</v>
      </c>
      <c r="Q8" s="32">
        <f>+P8*(1+'[1]Crecimiento % PPL'!$D$26)</f>
        <v>7.456376189205991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4" si="0">+H8*I8*R8</f>
        <v>0</v>
      </c>
      <c r="AB8" s="23">
        <f t="shared" ref="AB8:AB24" si="1">+H8*J8*S8</f>
        <v>0</v>
      </c>
      <c r="AC8" s="23">
        <f t="shared" ref="AC8:AC24" si="2">+H8*K8*T8</f>
        <v>0</v>
      </c>
      <c r="AD8" s="23">
        <f t="shared" ref="AD8:AD24" si="3">+H8*L8*U8</f>
        <v>0</v>
      </c>
      <c r="AE8" s="23">
        <f t="shared" ref="AE8:AE24" si="4">+H8*M8*V8</f>
        <v>0</v>
      </c>
      <c r="AF8" s="23">
        <f t="shared" ref="AF8:AF24" si="5">+H8*N8*W8</f>
        <v>0</v>
      </c>
      <c r="AG8" s="23">
        <f t="shared" ref="AG8:AG24" si="6">+H8*O8*X8</f>
        <v>0</v>
      </c>
      <c r="AH8" s="23">
        <f t="shared" ref="AH8:AH24" si="7">+H8*P8*Y8</f>
        <v>0</v>
      </c>
      <c r="AI8" s="23">
        <f t="shared" ref="AI8:AI24" si="8">+H8*Q8*Z8</f>
        <v>0</v>
      </c>
      <c r="AJ8" s="24">
        <f t="shared" ref="AJ8:AJ24" si="9">+SUM(AA8:AI8)</f>
        <v>0</v>
      </c>
    </row>
    <row r="9" spans="2:36" ht="15.75" thickBot="1" x14ac:dyDescent="0.3">
      <c r="B9" s="4">
        <v>16</v>
      </c>
      <c r="C9" s="4" t="s">
        <v>631</v>
      </c>
      <c r="D9" s="4" t="s">
        <v>636</v>
      </c>
      <c r="E9" s="4" t="s">
        <v>637</v>
      </c>
      <c r="F9" s="4" t="s">
        <v>9</v>
      </c>
      <c r="G9" s="4" t="s">
        <v>638</v>
      </c>
      <c r="H9" s="26"/>
      <c r="I9" s="32">
        <v>32.271609854660014</v>
      </c>
      <c r="J9" s="32">
        <f>+I9*(1+'[1]Crecimiento % PPL'!$D$15)</f>
        <v>32.364373884491776</v>
      </c>
      <c r="K9" s="32">
        <f>+J9*(1+'[1]Crecimiento % PPL'!$D$20)</f>
        <v>32.457550380337132</v>
      </c>
      <c r="L9" s="32">
        <f>+K9*(1+'[1]Crecimiento % PPL'!$D$21)</f>
        <v>32.55072687618248</v>
      </c>
      <c r="M9" s="32">
        <f>+L9*(1+'[1]Crecimiento % PPL'!$D$22)</f>
        <v>32.644223747410372</v>
      </c>
      <c r="N9" s="32">
        <f>+M9*(1+'[1]Crecimiento % PPL'!$D$23)</f>
        <v>32.738040990348509</v>
      </c>
      <c r="O9" s="32">
        <f>+N9*(1+'[1]Crecimiento % PPL'!$D$24)</f>
        <v>32.832178601345724</v>
      </c>
      <c r="P9" s="32">
        <f>+O9*(1+'[1]Crecimiento % PPL'!$D$25)</f>
        <v>32.926636576771841</v>
      </c>
      <c r="Q9" s="32">
        <f>+P9*(1+'[1]Crecimiento % PPL'!$D$26)</f>
        <v>33.021094552197958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16</v>
      </c>
      <c r="C10" s="4" t="s">
        <v>631</v>
      </c>
      <c r="D10" s="4" t="s">
        <v>636</v>
      </c>
      <c r="E10" s="4" t="s">
        <v>639</v>
      </c>
      <c r="F10" s="4" t="s">
        <v>9</v>
      </c>
      <c r="G10" s="4" t="s">
        <v>640</v>
      </c>
      <c r="H10" s="26"/>
      <c r="I10" s="32">
        <v>504.89454127451961</v>
      </c>
      <c r="J10" s="32">
        <f>+I10*(1+'[1]Crecimiento % PPL'!$D$15)</f>
        <v>506.34584948317786</v>
      </c>
      <c r="K10" s="32">
        <f>+J10*(1+'[1]Crecimiento % PPL'!$D$20)</f>
        <v>507.80361078914552</v>
      </c>
      <c r="L10" s="32">
        <f>+K10*(1+'[1]Crecimiento % PPL'!$D$21)</f>
        <v>509.26137209511307</v>
      </c>
      <c r="M10" s="32">
        <f>+L10*(1+'[1]Crecimiento % PPL'!$D$22)</f>
        <v>510.72414572561399</v>
      </c>
      <c r="N10" s="32">
        <f>+M10*(1+'[1]Crecimiento % PPL'!$D$23)</f>
        <v>512.19193162319448</v>
      </c>
      <c r="O10" s="32">
        <f>+N10*(1+'[1]Crecimiento % PPL'!$D$24)</f>
        <v>513.66472973073155</v>
      </c>
      <c r="P10" s="32">
        <f>+O10*(1+'[1]Crecimiento % PPL'!$D$25)</f>
        <v>515.14253999143057</v>
      </c>
      <c r="Q10" s="32">
        <f>+P10*(1+'[1]Crecimiento % PPL'!$D$26)</f>
        <v>516.62035025212958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16</v>
      </c>
      <c r="C11" s="4" t="s">
        <v>631</v>
      </c>
      <c r="D11" s="4" t="s">
        <v>109</v>
      </c>
      <c r="E11" s="4" t="s">
        <v>641</v>
      </c>
      <c r="F11" s="4" t="s">
        <v>9</v>
      </c>
      <c r="G11" s="4" t="s">
        <v>642</v>
      </c>
      <c r="H11" s="26"/>
      <c r="I11" s="32">
        <v>115.5531836731375</v>
      </c>
      <c r="J11" s="32">
        <f>+I11*(1+'[1]Crecimiento % PPL'!$D$15)</f>
        <v>115.88533874769639</v>
      </c>
      <c r="K11" s="32">
        <f>+J11*(1+'[1]Crecimiento % PPL'!$D$20)</f>
        <v>116.21897071669106</v>
      </c>
      <c r="L11" s="32">
        <f>+K11*(1+'[1]Crecimiento % PPL'!$D$21)</f>
        <v>116.5526026856857</v>
      </c>
      <c r="M11" s="32">
        <f>+L11*(1+'[1]Crecimiento % PPL'!$D$22)</f>
        <v>116.88738180524365</v>
      </c>
      <c r="N11" s="32">
        <f>+M11*(1+'[1]Crecimiento % PPL'!$D$23)</f>
        <v>117.22330806221568</v>
      </c>
      <c r="O11" s="32">
        <f>+N11*(1+'[1]Crecimiento % PPL'!$D$24)</f>
        <v>117.56038144352829</v>
      </c>
      <c r="P11" s="32">
        <f>+O11*(1+'[1]Crecimiento % PPL'!$D$25)</f>
        <v>117.8986019361831</v>
      </c>
      <c r="Q11" s="32">
        <f>+P11*(1+'[1]Crecimiento % PPL'!$D$26)</f>
        <v>118.23682242883791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16</v>
      </c>
      <c r="C12" s="4" t="s">
        <v>631</v>
      </c>
      <c r="D12" s="4" t="s">
        <v>109</v>
      </c>
      <c r="E12" s="4" t="s">
        <v>641</v>
      </c>
      <c r="F12" s="4" t="s">
        <v>11</v>
      </c>
      <c r="G12" s="4" t="s">
        <v>643</v>
      </c>
      <c r="H12" s="26"/>
      <c r="I12" s="32">
        <v>75.994436109360649</v>
      </c>
      <c r="J12" s="32">
        <f>+I12*(1+'[1]Crecimiento % PPL'!$D$15)</f>
        <v>76.212880437674158</v>
      </c>
      <c r="K12" s="32">
        <f>+J12*(1+'[1]Crecimiento % PPL'!$D$20)</f>
        <v>76.432296056922894</v>
      </c>
      <c r="L12" s="32">
        <f>+K12*(1+'[1]Crecimiento % PPL'!$D$21)</f>
        <v>76.651711676171615</v>
      </c>
      <c r="M12" s="32">
        <f>+L12*(1+'[1]Crecimiento % PPL'!$D$22)</f>
        <v>76.871881727772788</v>
      </c>
      <c r="N12" s="32">
        <f>+M12*(1+'[1]Crecimiento % PPL'!$D$23)</f>
        <v>77.092806203078723</v>
      </c>
      <c r="O12" s="32">
        <f>+N12*(1+'[1]Crecimiento % PPL'!$D$24)</f>
        <v>77.314485093491527</v>
      </c>
      <c r="P12" s="32">
        <f>+O12*(1+'[1]Crecimiento % PPL'!$D$25)</f>
        <v>77.536918390462716</v>
      </c>
      <c r="Q12" s="32">
        <f>+P12*(1+'[1]Crecimiento % PPL'!$D$26)</f>
        <v>77.759351687433906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16</v>
      </c>
      <c r="C13" s="4" t="s">
        <v>631</v>
      </c>
      <c r="D13" s="4" t="s">
        <v>632</v>
      </c>
      <c r="E13" s="4" t="s">
        <v>644</v>
      </c>
      <c r="F13" s="4" t="s">
        <v>9</v>
      </c>
      <c r="G13" s="4" t="s">
        <v>645</v>
      </c>
      <c r="H13" s="26"/>
      <c r="I13" s="32">
        <v>652.71933480231701</v>
      </c>
      <c r="J13" s="32">
        <f>+I13*(1+'[1]Crecimiento % PPL'!$D$15)</f>
        <v>654.59556211536585</v>
      </c>
      <c r="K13" s="32">
        <f>+J13*(1+'[1]Crecimiento % PPL'!$D$20)</f>
        <v>656.48013188617358</v>
      </c>
      <c r="L13" s="32">
        <f>+K13*(1+'[1]Crecimiento % PPL'!$D$21)</f>
        <v>658.3647016569812</v>
      </c>
      <c r="M13" s="32">
        <f>+L13*(1+'[1]Crecimiento % PPL'!$D$22)</f>
        <v>660.25575127826801</v>
      </c>
      <c r="N13" s="32">
        <f>+M13*(1+'[1]Crecimiento % PPL'!$D$23)</f>
        <v>662.15328067575865</v>
      </c>
      <c r="O13" s="32">
        <f>+N13*(1+'[1]Crecimiento % PPL'!$D$24)</f>
        <v>664.05728977560557</v>
      </c>
      <c r="P13" s="32">
        <f>+O13*(1+'[1]Crecimiento % PPL'!$D$25)</f>
        <v>665.96777850438548</v>
      </c>
      <c r="Q13" s="32">
        <f>+P13*(1+'[1]Crecimiento % PPL'!$D$26)</f>
        <v>667.87826723316539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16</v>
      </c>
      <c r="C14" s="4" t="s">
        <v>631</v>
      </c>
      <c r="D14" s="4" t="s">
        <v>636</v>
      </c>
      <c r="E14" s="4" t="s">
        <v>637</v>
      </c>
      <c r="F14" s="4" t="s">
        <v>17</v>
      </c>
      <c r="G14" s="4" t="s">
        <v>646</v>
      </c>
      <c r="H14" s="26"/>
      <c r="I14" s="32">
        <v>6.2461180363858082</v>
      </c>
      <c r="J14" s="32">
        <f>+I14*(1+'[1]Crecimiento % PPL'!$D$15)</f>
        <v>6.2640723647403433</v>
      </c>
      <c r="K14" s="32">
        <f>+J14*(1+'[1]Crecimiento % PPL'!$D$20)</f>
        <v>6.2821065252265411</v>
      </c>
      <c r="L14" s="32">
        <f>+K14*(1+'[1]Crecimiento % PPL'!$D$21)</f>
        <v>6.300140685712738</v>
      </c>
      <c r="M14" s="32">
        <f>+L14*(1+'[1]Crecimiento % PPL'!$D$22)</f>
        <v>6.318236854337492</v>
      </c>
      <c r="N14" s="32">
        <f>+M14*(1+'[1]Crecimiento % PPL'!$D$23)</f>
        <v>6.336395030390034</v>
      </c>
      <c r="O14" s="32">
        <f>+N14*(1+'[1]Crecimiento % PPL'!$D$24)</f>
        <v>6.3546152131636893</v>
      </c>
      <c r="P14" s="32">
        <f>+O14*(1+'[1]Crecimiento % PPL'!$D$25)</f>
        <v>6.3728974019558411</v>
      </c>
      <c r="Q14" s="32">
        <f>+P14*(1+'[1]Crecimiento % PPL'!$D$26)</f>
        <v>6.3911795907479938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16</v>
      </c>
      <c r="C15" s="4" t="s">
        <v>631</v>
      </c>
      <c r="D15" s="4" t="s">
        <v>109</v>
      </c>
      <c r="E15" s="4" t="s">
        <v>647</v>
      </c>
      <c r="F15" s="4" t="s">
        <v>13</v>
      </c>
      <c r="G15" s="4" t="s">
        <v>648</v>
      </c>
      <c r="H15" s="26"/>
      <c r="I15" s="32">
        <v>0</v>
      </c>
      <c r="J15" s="32">
        <f>+I15*(1+'[1]Crecimiento % PPL'!$D$15)</f>
        <v>0</v>
      </c>
      <c r="K15" s="32">
        <f>+J15*(1+'[1]Crecimiento % PPL'!$D$20)</f>
        <v>0</v>
      </c>
      <c r="L15" s="32">
        <f>+K15*(1+'[1]Crecimiento % PPL'!$D$21)</f>
        <v>0</v>
      </c>
      <c r="M15" s="32">
        <f>+L15*(1+'[1]Crecimiento % PPL'!$D$22)</f>
        <v>0</v>
      </c>
      <c r="N15" s="32">
        <f>+M15*(1+'[1]Crecimiento % PPL'!$D$23)</f>
        <v>0</v>
      </c>
      <c r="O15" s="32">
        <f>+N15*(1+'[1]Crecimiento % PPL'!$D$24)</f>
        <v>0</v>
      </c>
      <c r="P15" s="32">
        <f>+O15*(1+'[1]Crecimiento % PPL'!$D$25)</f>
        <v>0</v>
      </c>
      <c r="Q15" s="32">
        <f>+P15*(1+'[1]Crecimiento % PPL'!$D$26)</f>
        <v>0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16</v>
      </c>
      <c r="C16" s="4" t="s">
        <v>631</v>
      </c>
      <c r="D16" s="4" t="s">
        <v>109</v>
      </c>
      <c r="E16" s="4" t="s">
        <v>647</v>
      </c>
      <c r="F16" s="4" t="s">
        <v>9</v>
      </c>
      <c r="G16" s="4" t="s">
        <v>649</v>
      </c>
      <c r="H16" s="26"/>
      <c r="I16" s="32">
        <v>2047.6856962618147</v>
      </c>
      <c r="J16" s="32">
        <f>+I16*(1+'[1]Crecimiento % PPL'!$D$15)</f>
        <v>2053.5717235740431</v>
      </c>
      <c r="K16" s="32">
        <f>+J16*(1+'[1]Crecimiento % PPL'!$D$20)</f>
        <v>2059.4839225201017</v>
      </c>
      <c r="L16" s="32">
        <f>+K16*(1+'[1]Crecimiento % PPL'!$D$21)</f>
        <v>2065.3961214661599</v>
      </c>
      <c r="M16" s="32">
        <f>+L16*(1+'[1]Crecimiento % PPL'!$D$22)</f>
        <v>2071.328648746975</v>
      </c>
      <c r="N16" s="32">
        <f>+M16*(1+'[1]Crecimiento % PPL'!$D$23)</f>
        <v>2077.2815041295335</v>
      </c>
      <c r="O16" s="32">
        <f>+N16*(1+'[1]Crecimiento % PPL'!$D$24)</f>
        <v>2083.2546873821634</v>
      </c>
      <c r="P16" s="32">
        <f>+O16*(1+'[1]Crecimiento % PPL'!$D$25)</f>
        <v>2089.2481982745239</v>
      </c>
      <c r="Q16" s="32">
        <f>+P16*(1+'[1]Crecimiento % PPL'!$D$26)</f>
        <v>2095.2417091668844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16</v>
      </c>
      <c r="C17" s="4" t="s">
        <v>631</v>
      </c>
      <c r="D17" s="4" t="s">
        <v>109</v>
      </c>
      <c r="E17" s="4" t="s">
        <v>647</v>
      </c>
      <c r="F17" s="4" t="s">
        <v>17</v>
      </c>
      <c r="G17" s="4" t="s">
        <v>650</v>
      </c>
      <c r="H17" s="26"/>
      <c r="I17" s="32">
        <v>0</v>
      </c>
      <c r="J17" s="32">
        <f>+I17*(1+'[1]Crecimiento % PPL'!$D$15)</f>
        <v>0</v>
      </c>
      <c r="K17" s="32">
        <f>+J17*(1+'[1]Crecimiento % PPL'!$D$20)</f>
        <v>0</v>
      </c>
      <c r="L17" s="32">
        <f>+K17*(1+'[1]Crecimiento % PPL'!$D$21)</f>
        <v>0</v>
      </c>
      <c r="M17" s="32">
        <f>+L17*(1+'[1]Crecimiento % PPL'!$D$22)</f>
        <v>0</v>
      </c>
      <c r="N17" s="32">
        <f>+M17*(1+'[1]Crecimiento % PPL'!$D$23)</f>
        <v>0</v>
      </c>
      <c r="O17" s="32">
        <f>+N17*(1+'[1]Crecimiento % PPL'!$D$24)</f>
        <v>0</v>
      </c>
      <c r="P17" s="32">
        <f>+O17*(1+'[1]Crecimiento % PPL'!$D$25)</f>
        <v>0</v>
      </c>
      <c r="Q17" s="32">
        <f>+P17*(1+'[1]Crecimiento % PPL'!$D$26)</f>
        <v>0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16</v>
      </c>
      <c r="C18" s="4" t="s">
        <v>631</v>
      </c>
      <c r="D18" s="4" t="s">
        <v>651</v>
      </c>
      <c r="E18" s="4" t="s">
        <v>652</v>
      </c>
      <c r="F18" s="4" t="s">
        <v>9</v>
      </c>
      <c r="G18" s="4" t="s">
        <v>653</v>
      </c>
      <c r="H18" s="26"/>
      <c r="I18" s="32">
        <v>829.6926791665818</v>
      </c>
      <c r="J18" s="32">
        <f>+I18*(1+'[1]Crecimiento % PPL'!$D$15)</f>
        <v>832.07761244967583</v>
      </c>
      <c r="K18" s="32">
        <f>+J18*(1+'[1]Crecimiento % PPL'!$D$20)</f>
        <v>834.47315010092575</v>
      </c>
      <c r="L18" s="32">
        <f>+K18*(1+'[1]Crecimiento % PPL'!$D$21)</f>
        <v>836.86868775217556</v>
      </c>
      <c r="M18" s="32">
        <f>+L18*(1+'[1]Crecimiento % PPL'!$D$22)</f>
        <v>839.27246215116372</v>
      </c>
      <c r="N18" s="32">
        <f>+M18*(1+'[1]Crecimiento % PPL'!$D$23)</f>
        <v>841.68447320347639</v>
      </c>
      <c r="O18" s="32">
        <f>+N18*(1+'[1]Crecimiento % PPL'!$D$24)</f>
        <v>844.10472081524358</v>
      </c>
      <c r="P18" s="32">
        <f>+O18*(1+'[1]Crecimiento % PPL'!$D$25)</f>
        <v>846.53320489313444</v>
      </c>
      <c r="Q18" s="32">
        <f>+P18*(1+'[1]Crecimiento % PPL'!$D$26)</f>
        <v>848.9616889710253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16</v>
      </c>
      <c r="C19" s="4" t="s">
        <v>631</v>
      </c>
      <c r="D19" s="4" t="s">
        <v>651</v>
      </c>
      <c r="E19" s="4" t="s">
        <v>652</v>
      </c>
      <c r="F19" s="4" t="s">
        <v>9</v>
      </c>
      <c r="G19" s="4" t="s">
        <v>654</v>
      </c>
      <c r="H19" s="26"/>
      <c r="I19" s="32">
        <v>1379.3510663685331</v>
      </c>
      <c r="J19" s="32">
        <f>+I19*(1+'[1]Crecimiento % PPL'!$D$15)</f>
        <v>1383.3159805468263</v>
      </c>
      <c r="K19" s="32">
        <f>+J19*(1+'[1]Crecimiento % PPL'!$D$20)</f>
        <v>1387.2985243208616</v>
      </c>
      <c r="L19" s="32">
        <f>+K19*(1+'[1]Crecimiento % PPL'!$D$21)</f>
        <v>1391.2810680948967</v>
      </c>
      <c r="M19" s="32">
        <f>+L19*(1+'[1]Crecimiento % PPL'!$D$22)</f>
        <v>1395.2773053328631</v>
      </c>
      <c r="N19" s="32">
        <f>+M19*(1+'[1]Crecimiento % PPL'!$D$23)</f>
        <v>1399.2872358777995</v>
      </c>
      <c r="O19" s="32">
        <f>+N19*(1+'[1]Crecimiento % PPL'!$D$24)</f>
        <v>1403.3108595736483</v>
      </c>
      <c r="P19" s="32">
        <f>+O19*(1+'[1]Crecimiento % PPL'!$D$25)</f>
        <v>1407.3481762652484</v>
      </c>
      <c r="Q19" s="32">
        <f>+P19*(1+'[1]Crecimiento % PPL'!$D$26)</f>
        <v>1411.3854929568488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16</v>
      </c>
      <c r="C20" s="4" t="s">
        <v>631</v>
      </c>
      <c r="D20" s="4" t="s">
        <v>651</v>
      </c>
      <c r="E20" s="4" t="s">
        <v>652</v>
      </c>
      <c r="F20" s="4" t="s">
        <v>11</v>
      </c>
      <c r="G20" s="4" t="s">
        <v>655</v>
      </c>
      <c r="H20" s="26"/>
      <c r="I20" s="32">
        <v>0</v>
      </c>
      <c r="J20" s="32">
        <f>+I20*(1+'[1]Crecimiento % PPL'!$D$15)</f>
        <v>0</v>
      </c>
      <c r="K20" s="32">
        <f>+J20*(1+'[1]Crecimiento % PPL'!$D$20)</f>
        <v>0</v>
      </c>
      <c r="L20" s="32">
        <f>+K20*(1+'[1]Crecimiento % PPL'!$D$21)</f>
        <v>0</v>
      </c>
      <c r="M20" s="32">
        <f>+L20*(1+'[1]Crecimiento % PPL'!$D$22)</f>
        <v>0</v>
      </c>
      <c r="N20" s="32">
        <f>+M20*(1+'[1]Crecimiento % PPL'!$D$23)</f>
        <v>0</v>
      </c>
      <c r="O20" s="32">
        <f>+N20*(1+'[1]Crecimiento % PPL'!$D$24)</f>
        <v>0</v>
      </c>
      <c r="P20" s="32">
        <f>+O20*(1+'[1]Crecimiento % PPL'!$D$25)</f>
        <v>0</v>
      </c>
      <c r="Q20" s="32">
        <f>+P20*(1+'[1]Crecimiento % PPL'!$D$26)</f>
        <v>0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16</v>
      </c>
      <c r="C21" s="4" t="s">
        <v>631</v>
      </c>
      <c r="D21" s="4" t="s">
        <v>651</v>
      </c>
      <c r="E21" s="4" t="s">
        <v>652</v>
      </c>
      <c r="F21" s="4" t="s">
        <v>11</v>
      </c>
      <c r="G21" s="4" t="s">
        <v>656</v>
      </c>
      <c r="H21" s="26"/>
      <c r="I21" s="32">
        <v>0</v>
      </c>
      <c r="J21" s="32">
        <f>+I21*(1+'[1]Crecimiento % PPL'!$D$15)</f>
        <v>0</v>
      </c>
      <c r="K21" s="32">
        <f>+J21*(1+'[1]Crecimiento % PPL'!$D$20)</f>
        <v>0</v>
      </c>
      <c r="L21" s="32">
        <f>+K21*(1+'[1]Crecimiento % PPL'!$D$21)</f>
        <v>0</v>
      </c>
      <c r="M21" s="32">
        <f>+L21*(1+'[1]Crecimiento % PPL'!$D$22)</f>
        <v>0</v>
      </c>
      <c r="N21" s="32">
        <f>+M21*(1+'[1]Crecimiento % PPL'!$D$23)</f>
        <v>0</v>
      </c>
      <c r="O21" s="32">
        <f>+N21*(1+'[1]Crecimiento % PPL'!$D$24)</f>
        <v>0</v>
      </c>
      <c r="P21" s="32">
        <f>+O21*(1+'[1]Crecimiento % PPL'!$D$25)</f>
        <v>0</v>
      </c>
      <c r="Q21" s="32">
        <f>+P21*(1+'[1]Crecimiento % PPL'!$D$26)</f>
        <v>0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16</v>
      </c>
      <c r="C22" s="4" t="s">
        <v>631</v>
      </c>
      <c r="D22" s="4" t="s">
        <v>651</v>
      </c>
      <c r="E22" s="4" t="s">
        <v>657</v>
      </c>
      <c r="F22" s="4" t="s">
        <v>13</v>
      </c>
      <c r="G22" s="4" t="s">
        <v>658</v>
      </c>
      <c r="H22" s="26"/>
      <c r="I22" s="32">
        <v>10.410196727309684</v>
      </c>
      <c r="J22" s="32">
        <f>+I22*(1+'[1]Crecimiento % PPL'!$D$15)</f>
        <v>10.440120607900575</v>
      </c>
      <c r="K22" s="32">
        <f>+J22*(1+'[1]Crecimiento % PPL'!$D$20)</f>
        <v>10.470177542044238</v>
      </c>
      <c r="L22" s="32">
        <f>+K22*(1+'[1]Crecimiento % PPL'!$D$21)</f>
        <v>10.500234476187901</v>
      </c>
      <c r="M22" s="32">
        <f>+L22*(1+'[1]Crecimiento % PPL'!$D$22)</f>
        <v>10.530394757229157</v>
      </c>
      <c r="N22" s="32">
        <f>+M22*(1+'[1]Crecimiento % PPL'!$D$23)</f>
        <v>10.560658383983395</v>
      </c>
      <c r="O22" s="32">
        <f>+N22*(1+'[1]Crecimiento % PPL'!$D$24)</f>
        <v>10.591025355272819</v>
      </c>
      <c r="P22" s="32">
        <f>+O22*(1+'[1]Crecimiento % PPL'!$D$25)</f>
        <v>10.621495669926405</v>
      </c>
      <c r="Q22" s="32">
        <f>+P22*(1+'[1]Crecimiento % PPL'!$D$26)</f>
        <v>10.651965984579993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16</v>
      </c>
      <c r="C23" s="4" t="s">
        <v>631</v>
      </c>
      <c r="D23" s="4" t="s">
        <v>651</v>
      </c>
      <c r="E23" s="4" t="s">
        <v>659</v>
      </c>
      <c r="F23" s="4" t="s">
        <v>9</v>
      </c>
      <c r="G23" s="4" t="s">
        <v>660</v>
      </c>
      <c r="H23" s="26"/>
      <c r="I23" s="32">
        <v>40.599767236507766</v>
      </c>
      <c r="J23" s="32">
        <f>+I23*(1+'[1]Crecimiento % PPL'!$D$15)</f>
        <v>40.716470370812246</v>
      </c>
      <c r="K23" s="32">
        <f>+J23*(1+'[1]Crecimiento % PPL'!$D$20)</f>
        <v>40.833692413972535</v>
      </c>
      <c r="L23" s="32">
        <f>+K23*(1+'[1]Crecimiento % PPL'!$D$21)</f>
        <v>40.950914457132818</v>
      </c>
      <c r="M23" s="32">
        <f>+L23*(1+'[1]Crecimiento % PPL'!$D$22)</f>
        <v>41.068539553193716</v>
      </c>
      <c r="N23" s="32">
        <f>+M23*(1+'[1]Crecimiento % PPL'!$D$23)</f>
        <v>41.186567697535239</v>
      </c>
      <c r="O23" s="32">
        <f>+N23*(1+'[1]Crecimiento % PPL'!$D$24)</f>
        <v>41.304998885563997</v>
      </c>
      <c r="P23" s="32">
        <f>+O23*(1+'[1]Crecimiento % PPL'!$D$25)</f>
        <v>41.423833112712984</v>
      </c>
      <c r="Q23" s="32">
        <f>+P23*(1+'[1]Crecimiento % PPL'!$D$26)</f>
        <v>41.542667339861971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16</v>
      </c>
      <c r="C24" s="4" t="s">
        <v>631</v>
      </c>
      <c r="D24" s="4" t="s">
        <v>661</v>
      </c>
      <c r="E24" s="4" t="s">
        <v>661</v>
      </c>
      <c r="F24" s="4" t="s">
        <v>9</v>
      </c>
      <c r="G24" s="4" t="s">
        <v>662</v>
      </c>
      <c r="H24" s="26"/>
      <c r="I24" s="32">
        <v>176.97334436426459</v>
      </c>
      <c r="J24" s="32">
        <f>+I24*(1+'[1]Crecimiento % PPL'!$D$15)</f>
        <v>177.48205033430975</v>
      </c>
      <c r="K24" s="32">
        <f>+J24*(1+'[1]Crecimiento % PPL'!$D$20)</f>
        <v>177.99301821475203</v>
      </c>
      <c r="L24" s="32">
        <f>+K24*(1+'[1]Crecimiento % PPL'!$D$21)</f>
        <v>178.50398609519428</v>
      </c>
      <c r="M24" s="32">
        <f>+L24*(1+'[1]Crecimiento % PPL'!$D$22)</f>
        <v>179.01671087289563</v>
      </c>
      <c r="N24" s="32">
        <f>+M24*(1+'[1]Crecimiento % PPL'!$D$23)</f>
        <v>179.53119252771768</v>
      </c>
      <c r="O24" s="32">
        <f>+N24*(1+'[1]Crecimiento % PPL'!$D$24)</f>
        <v>180.0474310396379</v>
      </c>
      <c r="P24" s="32">
        <f>+O24*(1+'[1]Crecimiento % PPL'!$D$25)</f>
        <v>180.56542638874888</v>
      </c>
      <c r="Q24" s="32">
        <f>+P24*(1+'[1]Crecimiento % PPL'!$D$26)</f>
        <v>181.08342173785985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72" x14ac:dyDescent="0.25"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17" t="s">
        <v>691</v>
      </c>
      <c r="AJ25" s="18">
        <f>+SUM(AJ7:AJ24)</f>
        <v>0</v>
      </c>
    </row>
    <row r="26" spans="2:36" ht="36" x14ac:dyDescent="0.25"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17" t="s">
        <v>692</v>
      </c>
      <c r="AJ26" s="19">
        <f>+AJ25*3.6%</f>
        <v>0</v>
      </c>
    </row>
    <row r="27" spans="2:36" ht="36.75" thickBot="1" x14ac:dyDescent="0.3"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20" t="s">
        <v>693</v>
      </c>
      <c r="AJ27" s="21">
        <f>+AJ25+AJ26</f>
        <v>0</v>
      </c>
    </row>
  </sheetData>
  <autoFilter ref="B6:H25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97BF-4B06-4596-A9B5-8D0DD2529DB0}">
  <dimension ref="B1:AJ42"/>
  <sheetViews>
    <sheetView topLeftCell="D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15</v>
      </c>
      <c r="C7" s="3" t="s">
        <v>542</v>
      </c>
      <c r="D7" s="3" t="s">
        <v>588</v>
      </c>
      <c r="E7" s="3" t="s">
        <v>589</v>
      </c>
      <c r="F7" s="3" t="s">
        <v>9</v>
      </c>
      <c r="G7" s="3" t="s">
        <v>590</v>
      </c>
      <c r="H7" s="26"/>
      <c r="I7" s="32">
        <v>3657.1021103038915</v>
      </c>
      <c r="J7" s="32">
        <f>+I7*(1+'[1]Crecimiento % PPL'!$D$15)</f>
        <v>3667.6143695554715</v>
      </c>
      <c r="K7" s="32">
        <f>+J7*(1+'[1]Crecimiento % PPL'!$D$20)</f>
        <v>3678.1733705201405</v>
      </c>
      <c r="L7" s="32">
        <f>+K7*(1+'[1]Crecimiento % PPL'!$D$21)</f>
        <v>3688.7323714848085</v>
      </c>
      <c r="M7" s="32">
        <f>+L7*(1+'[1]Crecimiento % PPL'!$D$22)</f>
        <v>3699.3276782146017</v>
      </c>
      <c r="N7" s="32">
        <f>+M7*(1+'[1]Crecimiento % PPL'!$D$23)</f>
        <v>3709.9592902933655</v>
      </c>
      <c r="O7" s="32">
        <f>+N7*(1+'[1]Crecimiento % PPL'!$D$24)</f>
        <v>3720.6272073073405</v>
      </c>
      <c r="P7" s="32">
        <f>+O7*(1+'[1]Crecimiento % PPL'!$D$25)</f>
        <v>3731.3314288451456</v>
      </c>
      <c r="Q7" s="32">
        <f>+P7*(1+'[1]Crecimiento % PPL'!$D$26)</f>
        <v>3742.0356503829507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15</v>
      </c>
      <c r="C8" s="3" t="s">
        <v>542</v>
      </c>
      <c r="D8" s="3" t="s">
        <v>588</v>
      </c>
      <c r="E8" s="3" t="s">
        <v>591</v>
      </c>
      <c r="F8" s="3" t="s">
        <v>11</v>
      </c>
      <c r="G8" s="3" t="s">
        <v>592</v>
      </c>
      <c r="H8" s="26"/>
      <c r="I8" s="32">
        <v>10.410196727309684</v>
      </c>
      <c r="J8" s="32">
        <f>+I8*(1+'[1]Crecimiento % PPL'!$D$15)</f>
        <v>10.440120607900575</v>
      </c>
      <c r="K8" s="32">
        <f>+J8*(1+'[1]Crecimiento % PPL'!$D$20)</f>
        <v>10.470177542044238</v>
      </c>
      <c r="L8" s="32">
        <f>+K8*(1+'[1]Crecimiento % PPL'!$D$21)</f>
        <v>10.500234476187901</v>
      </c>
      <c r="M8" s="32">
        <f>+L8*(1+'[1]Crecimiento % PPL'!$D$22)</f>
        <v>10.530394757229157</v>
      </c>
      <c r="N8" s="32">
        <f>+M8*(1+'[1]Crecimiento % PPL'!$D$23)</f>
        <v>10.560658383983395</v>
      </c>
      <c r="O8" s="32">
        <f>+N8*(1+'[1]Crecimiento % PPL'!$D$24)</f>
        <v>10.591025355272819</v>
      </c>
      <c r="P8" s="32">
        <f>+O8*(1+'[1]Crecimiento % PPL'!$D$25)</f>
        <v>10.621495669926405</v>
      </c>
      <c r="Q8" s="32">
        <f>+P8*(1+'[1]Crecimiento % PPL'!$D$26)</f>
        <v>10.651965984579993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39" si="0">+H8*I8*R8</f>
        <v>0</v>
      </c>
      <c r="AB8" s="23">
        <f t="shared" ref="AB8:AB39" si="1">+H8*J8*S8</f>
        <v>0</v>
      </c>
      <c r="AC8" s="23">
        <f t="shared" ref="AC8:AC39" si="2">+H8*K8*T8</f>
        <v>0</v>
      </c>
      <c r="AD8" s="23">
        <f t="shared" ref="AD8:AD39" si="3">+H8*L8*U8</f>
        <v>0</v>
      </c>
      <c r="AE8" s="23">
        <f t="shared" ref="AE8:AE39" si="4">+H8*M8*V8</f>
        <v>0</v>
      </c>
      <c r="AF8" s="23">
        <f t="shared" ref="AF8:AF39" si="5">+H8*N8*W8</f>
        <v>0</v>
      </c>
      <c r="AG8" s="23">
        <f t="shared" ref="AG8:AG39" si="6">+H8*O8*X8</f>
        <v>0</v>
      </c>
      <c r="AH8" s="23">
        <f t="shared" ref="AH8:AH39" si="7">+H8*P8*Y8</f>
        <v>0</v>
      </c>
      <c r="AI8" s="23">
        <f t="shared" ref="AI8:AI39" si="8">+H8*Q8*Z8</f>
        <v>0</v>
      </c>
      <c r="AJ8" s="24">
        <f t="shared" ref="AJ8:AJ39" si="9">+SUM(AA8:AI8)</f>
        <v>0</v>
      </c>
    </row>
    <row r="9" spans="2:36" ht="15.75" thickBot="1" x14ac:dyDescent="0.3">
      <c r="B9" s="25">
        <v>15</v>
      </c>
      <c r="C9" s="3" t="s">
        <v>542</v>
      </c>
      <c r="D9" s="3" t="s">
        <v>588</v>
      </c>
      <c r="E9" s="3" t="s">
        <v>589</v>
      </c>
      <c r="F9" s="3" t="s">
        <v>11</v>
      </c>
      <c r="G9" s="3" t="s">
        <v>593</v>
      </c>
      <c r="H9" s="26"/>
      <c r="I9" s="32">
        <v>39.558747563776791</v>
      </c>
      <c r="J9" s="32">
        <f>+I9*(1+'[1]Crecimiento % PPL'!$D$15)</f>
        <v>39.672458310022179</v>
      </c>
      <c r="K9" s="32">
        <f>+J9*(1+'[1]Crecimiento % PPL'!$D$20)</f>
        <v>39.786674659768103</v>
      </c>
      <c r="L9" s="32">
        <f>+K9*(1+'[1]Crecimiento % PPL'!$D$21)</f>
        <v>39.900891009514012</v>
      </c>
      <c r="M9" s="32">
        <f>+L9*(1+'[1]Crecimiento % PPL'!$D$22)</f>
        <v>40.015500077470783</v>
      </c>
      <c r="N9" s="32">
        <f>+M9*(1+'[1]Crecimiento % PPL'!$D$23)</f>
        <v>40.130501859136885</v>
      </c>
      <c r="O9" s="32">
        <f>+N9*(1+'[1]Crecimiento % PPL'!$D$24)</f>
        <v>40.245896350036702</v>
      </c>
      <c r="P9" s="32">
        <f>+O9*(1+'[1]Crecimiento % PPL'!$D$25)</f>
        <v>40.361683545720332</v>
      </c>
      <c r="Q9" s="32">
        <f>+P9*(1+'[1]Crecimiento % PPL'!$D$26)</f>
        <v>40.477470741403963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15</v>
      </c>
      <c r="C10" s="3" t="s">
        <v>542</v>
      </c>
      <c r="D10" s="3" t="s">
        <v>588</v>
      </c>
      <c r="E10" s="3" t="s">
        <v>589</v>
      </c>
      <c r="F10" s="3" t="s">
        <v>11</v>
      </c>
      <c r="G10" s="3" t="s">
        <v>594</v>
      </c>
      <c r="H10" s="26"/>
      <c r="I10" s="32">
        <v>40.599767236507766</v>
      </c>
      <c r="J10" s="32">
        <f>+I10*(1+'[1]Crecimiento % PPL'!$D$15)</f>
        <v>40.716470370812246</v>
      </c>
      <c r="K10" s="32">
        <f>+J10*(1+'[1]Crecimiento % PPL'!$D$20)</f>
        <v>40.833692413972535</v>
      </c>
      <c r="L10" s="32">
        <f>+K10*(1+'[1]Crecimiento % PPL'!$D$21)</f>
        <v>40.950914457132818</v>
      </c>
      <c r="M10" s="32">
        <f>+L10*(1+'[1]Crecimiento % PPL'!$D$22)</f>
        <v>41.068539553193716</v>
      </c>
      <c r="N10" s="32">
        <f>+M10*(1+'[1]Crecimiento % PPL'!$D$23)</f>
        <v>41.186567697535239</v>
      </c>
      <c r="O10" s="32">
        <f>+N10*(1+'[1]Crecimiento % PPL'!$D$24)</f>
        <v>41.304998885563997</v>
      </c>
      <c r="P10" s="32">
        <f>+O10*(1+'[1]Crecimiento % PPL'!$D$25)</f>
        <v>41.423833112712984</v>
      </c>
      <c r="Q10" s="32">
        <f>+P10*(1+'[1]Crecimiento % PPL'!$D$26)</f>
        <v>41.542667339861971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15</v>
      </c>
      <c r="C11" s="3" t="s">
        <v>542</v>
      </c>
      <c r="D11" s="3" t="s">
        <v>588</v>
      </c>
      <c r="E11" s="3" t="s">
        <v>589</v>
      </c>
      <c r="F11" s="3" t="s">
        <v>11</v>
      </c>
      <c r="G11" s="3" t="s">
        <v>595</v>
      </c>
      <c r="H11" s="26"/>
      <c r="I11" s="32">
        <v>34.353649200121964</v>
      </c>
      <c r="J11" s="32">
        <f>+I11*(1+'[1]Crecimiento % PPL'!$D$15)</f>
        <v>34.452398006071903</v>
      </c>
      <c r="K11" s="32">
        <f>+J11*(1+'[1]Crecimiento % PPL'!$D$20)</f>
        <v>34.55158588874599</v>
      </c>
      <c r="L11" s="32">
        <f>+K11*(1+'[1]Crecimiento % PPL'!$D$21)</f>
        <v>34.65077377142007</v>
      </c>
      <c r="M11" s="32">
        <f>+L11*(1+'[1]Crecimiento % PPL'!$D$22)</f>
        <v>34.750302698856217</v>
      </c>
      <c r="N11" s="32">
        <f>+M11*(1+'[1]Crecimiento % PPL'!$D$23)</f>
        <v>34.850172667145202</v>
      </c>
      <c r="O11" s="32">
        <f>+N11*(1+'[1]Crecimiento % PPL'!$D$24)</f>
        <v>34.950383672400307</v>
      </c>
      <c r="P11" s="32">
        <f>+O11*(1+'[1]Crecimiento % PPL'!$D$25)</f>
        <v>35.050935710757145</v>
      </c>
      <c r="Q11" s="32">
        <f>+P11*(1+'[1]Crecimiento % PPL'!$D$26)</f>
        <v>35.151487749113983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15</v>
      </c>
      <c r="C12" s="3" t="s">
        <v>542</v>
      </c>
      <c r="D12" s="3" t="s">
        <v>588</v>
      </c>
      <c r="E12" s="3" t="s">
        <v>589</v>
      </c>
      <c r="F12" s="3" t="s">
        <v>11</v>
      </c>
      <c r="G12" s="3" t="s">
        <v>596</v>
      </c>
      <c r="H12" s="26"/>
      <c r="I12" s="32">
        <v>33.312629527390989</v>
      </c>
      <c r="J12" s="32">
        <f>+I12*(1+'[1]Crecimiento % PPL'!$D$15)</f>
        <v>33.408385945281843</v>
      </c>
      <c r="K12" s="32">
        <f>+J12*(1+'[1]Crecimiento % PPL'!$D$20)</f>
        <v>33.504568134541564</v>
      </c>
      <c r="L12" s="32">
        <f>+K12*(1+'[1]Crecimiento % PPL'!$D$21)</f>
        <v>33.600750323801279</v>
      </c>
      <c r="M12" s="32">
        <f>+L12*(1+'[1]Crecimiento % PPL'!$D$22)</f>
        <v>33.697263223133298</v>
      </c>
      <c r="N12" s="32">
        <f>+M12*(1+'[1]Crecimiento % PPL'!$D$23)</f>
        <v>33.794106828746855</v>
      </c>
      <c r="O12" s="32">
        <f>+N12*(1+'[1]Crecimiento % PPL'!$D$24)</f>
        <v>33.891281136873012</v>
      </c>
      <c r="P12" s="32">
        <f>+O12*(1+'[1]Crecimiento % PPL'!$D$25)</f>
        <v>33.988786143764493</v>
      </c>
      <c r="Q12" s="32">
        <f>+P12*(1+'[1]Crecimiento % PPL'!$D$26)</f>
        <v>34.086291150655974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15</v>
      </c>
      <c r="C13" s="3" t="s">
        <v>542</v>
      </c>
      <c r="D13" s="3" t="s">
        <v>588</v>
      </c>
      <c r="E13" s="3" t="s">
        <v>589</v>
      </c>
      <c r="F13" s="3" t="s">
        <v>11</v>
      </c>
      <c r="G13" s="3" t="s">
        <v>597</v>
      </c>
      <c r="H13" s="26"/>
      <c r="I13" s="32">
        <v>5.2050983636548418</v>
      </c>
      <c r="J13" s="32">
        <f>+I13*(1+'[1]Crecimiento % PPL'!$D$15)</f>
        <v>5.2200603039502873</v>
      </c>
      <c r="K13" s="32">
        <f>+J13*(1+'[1]Crecimiento % PPL'!$D$20)</f>
        <v>5.2350887710221192</v>
      </c>
      <c r="L13" s="32">
        <f>+K13*(1+'[1]Crecimiento % PPL'!$D$21)</f>
        <v>5.2501172380939503</v>
      </c>
      <c r="M13" s="32">
        <f>+L13*(1+'[1]Crecimiento % PPL'!$D$22)</f>
        <v>5.2651973786145785</v>
      </c>
      <c r="N13" s="32">
        <f>+M13*(1+'[1]Crecimiento % PPL'!$D$23)</f>
        <v>5.2803291919916973</v>
      </c>
      <c r="O13" s="32">
        <f>+N13*(1+'[1]Crecimiento % PPL'!$D$24)</f>
        <v>5.2955126776364096</v>
      </c>
      <c r="P13" s="32">
        <f>+O13*(1+'[1]Crecimiento % PPL'!$D$25)</f>
        <v>5.3107478349632027</v>
      </c>
      <c r="Q13" s="32">
        <f>+P13*(1+'[1]Crecimiento % PPL'!$D$26)</f>
        <v>5.3259829922899966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15</v>
      </c>
      <c r="C14" s="3" t="s">
        <v>542</v>
      </c>
      <c r="D14" s="3" t="s">
        <v>588</v>
      </c>
      <c r="E14" s="3" t="s">
        <v>589</v>
      </c>
      <c r="F14" s="3" t="s">
        <v>11</v>
      </c>
      <c r="G14" s="3" t="s">
        <v>598</v>
      </c>
      <c r="H14" s="26"/>
      <c r="I14" s="32">
        <v>40.599767236507766</v>
      </c>
      <c r="J14" s="32">
        <f>+I14*(1+'[1]Crecimiento % PPL'!$D$15)</f>
        <v>40.716470370812246</v>
      </c>
      <c r="K14" s="32">
        <f>+J14*(1+'[1]Crecimiento % PPL'!$D$20)</f>
        <v>40.833692413972535</v>
      </c>
      <c r="L14" s="32">
        <f>+K14*(1+'[1]Crecimiento % PPL'!$D$21)</f>
        <v>40.950914457132818</v>
      </c>
      <c r="M14" s="32">
        <f>+L14*(1+'[1]Crecimiento % PPL'!$D$22)</f>
        <v>41.068539553193716</v>
      </c>
      <c r="N14" s="32">
        <f>+M14*(1+'[1]Crecimiento % PPL'!$D$23)</f>
        <v>41.186567697535239</v>
      </c>
      <c r="O14" s="32">
        <f>+N14*(1+'[1]Crecimiento % PPL'!$D$24)</f>
        <v>41.304998885563997</v>
      </c>
      <c r="P14" s="32">
        <f>+O14*(1+'[1]Crecimiento % PPL'!$D$25)</f>
        <v>41.423833112712984</v>
      </c>
      <c r="Q14" s="32">
        <f>+P14*(1+'[1]Crecimiento % PPL'!$D$26)</f>
        <v>41.542667339861971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15</v>
      </c>
      <c r="C15" s="3" t="s">
        <v>542</v>
      </c>
      <c r="D15" s="3" t="s">
        <v>588</v>
      </c>
      <c r="E15" s="3" t="s">
        <v>589</v>
      </c>
      <c r="F15" s="3" t="s">
        <v>11</v>
      </c>
      <c r="G15" s="3" t="s">
        <v>599</v>
      </c>
      <c r="H15" s="26"/>
      <c r="I15" s="32">
        <v>42.681806581969695</v>
      </c>
      <c r="J15" s="32">
        <f>+I15*(1+'[1]Crecimiento % PPL'!$D$15)</f>
        <v>42.804494492392351</v>
      </c>
      <c r="K15" s="32">
        <f>+J15*(1+'[1]Crecimiento % PPL'!$D$20)</f>
        <v>42.927727922381372</v>
      </c>
      <c r="L15" s="32">
        <f>+K15*(1+'[1]Crecimiento % PPL'!$D$21)</f>
        <v>43.050961352370386</v>
      </c>
      <c r="M15" s="32">
        <f>+L15*(1+'[1]Crecimiento % PPL'!$D$22)</f>
        <v>43.17461850463954</v>
      </c>
      <c r="N15" s="32">
        <f>+M15*(1+'[1]Crecimiento % PPL'!$D$23)</f>
        <v>43.29869937433191</v>
      </c>
      <c r="O15" s="32">
        <f>+N15*(1+'[1]Crecimiento % PPL'!$D$24)</f>
        <v>43.423203956618551</v>
      </c>
      <c r="P15" s="32">
        <f>+O15*(1+'[1]Crecimiento % PPL'!$D$25)</f>
        <v>43.548132246698259</v>
      </c>
      <c r="Q15" s="32">
        <f>+P15*(1+'[1]Crecimiento % PPL'!$D$26)</f>
        <v>43.673060536777967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15</v>
      </c>
      <c r="C16" s="3" t="s">
        <v>542</v>
      </c>
      <c r="D16" s="3" t="s">
        <v>588</v>
      </c>
      <c r="E16" s="3" t="s">
        <v>589</v>
      </c>
      <c r="F16" s="3" t="s">
        <v>11</v>
      </c>
      <c r="G16" s="3" t="s">
        <v>600</v>
      </c>
      <c r="H16" s="26"/>
      <c r="I16" s="32">
        <v>45.804865600162607</v>
      </c>
      <c r="J16" s="32">
        <f>+I16*(1+'[1]Crecimiento % PPL'!$D$15)</f>
        <v>45.93653067476253</v>
      </c>
      <c r="K16" s="32">
        <f>+J16*(1+'[1]Crecimiento % PPL'!$D$20)</f>
        <v>46.068781184994648</v>
      </c>
      <c r="L16" s="32">
        <f>+K16*(1+'[1]Crecimiento % PPL'!$D$21)</f>
        <v>46.20103169522676</v>
      </c>
      <c r="M16" s="32">
        <f>+L16*(1+'[1]Crecimiento % PPL'!$D$22)</f>
        <v>46.333736931808289</v>
      </c>
      <c r="N16" s="32">
        <f>+M16*(1+'[1]Crecimiento % PPL'!$D$23)</f>
        <v>46.466896889526936</v>
      </c>
      <c r="O16" s="32">
        <f>+N16*(1+'[1]Crecimiento % PPL'!$D$24)</f>
        <v>46.600511563200406</v>
      </c>
      <c r="P16" s="32">
        <f>+O16*(1+'[1]Crecimiento % PPL'!$D$25)</f>
        <v>46.734580947676186</v>
      </c>
      <c r="Q16" s="32">
        <f>+P16*(1+'[1]Crecimiento % PPL'!$D$26)</f>
        <v>46.868650332151972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15</v>
      </c>
      <c r="C17" s="3" t="s">
        <v>542</v>
      </c>
      <c r="D17" s="3" t="s">
        <v>588</v>
      </c>
      <c r="E17" s="3" t="s">
        <v>589</v>
      </c>
      <c r="F17" s="3" t="s">
        <v>11</v>
      </c>
      <c r="G17" s="3" t="s">
        <v>601</v>
      </c>
      <c r="H17" s="26"/>
      <c r="I17" s="32">
        <v>27.066511491005173</v>
      </c>
      <c r="J17" s="32">
        <f>+I17*(1+'[1]Crecimiento % PPL'!$D$15)</f>
        <v>27.144313580541489</v>
      </c>
      <c r="K17" s="32">
        <f>+J17*(1+'[1]Crecimiento % PPL'!$D$20)</f>
        <v>27.222461609315015</v>
      </c>
      <c r="L17" s="32">
        <f>+K17*(1+'[1]Crecimiento % PPL'!$D$21)</f>
        <v>27.300609638088535</v>
      </c>
      <c r="M17" s="32">
        <f>+L17*(1+'[1]Crecimiento % PPL'!$D$22)</f>
        <v>27.379026368795799</v>
      </c>
      <c r="N17" s="32">
        <f>+M17*(1+'[1]Crecimiento % PPL'!$D$23)</f>
        <v>27.457711798356815</v>
      </c>
      <c r="O17" s="32">
        <f>+N17*(1+'[1]Crecimiento % PPL'!$D$24)</f>
        <v>27.536665923709318</v>
      </c>
      <c r="P17" s="32">
        <f>+O17*(1+'[1]Crecimiento % PPL'!$D$25)</f>
        <v>27.615888741808643</v>
      </c>
      <c r="Q17" s="32">
        <f>+P17*(1+'[1]Crecimiento % PPL'!$D$26)</f>
        <v>27.695111559907968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15</v>
      </c>
      <c r="C18" s="3" t="s">
        <v>542</v>
      </c>
      <c r="D18" s="3" t="s">
        <v>588</v>
      </c>
      <c r="E18" s="3" t="s">
        <v>589</v>
      </c>
      <c r="F18" s="3" t="s">
        <v>11</v>
      </c>
      <c r="G18" s="3" t="s">
        <v>602</v>
      </c>
      <c r="H18" s="26"/>
      <c r="I18" s="32">
        <v>105.14298694582779</v>
      </c>
      <c r="J18" s="32">
        <f>+I18*(1+'[1]Crecimiento % PPL'!$D$15)</f>
        <v>105.44521813979578</v>
      </c>
      <c r="K18" s="32">
        <f>+J18*(1+'[1]Crecimiento % PPL'!$D$20)</f>
        <v>105.74879317464678</v>
      </c>
      <c r="L18" s="32">
        <f>+K18*(1+'[1]Crecimiento % PPL'!$D$21)</f>
        <v>106.05236820949776</v>
      </c>
      <c r="M18" s="32">
        <f>+L18*(1+'[1]Crecimiento % PPL'!$D$22)</f>
        <v>106.35698704801445</v>
      </c>
      <c r="N18" s="32">
        <f>+M18*(1+'[1]Crecimiento % PPL'!$D$23)</f>
        <v>106.66264967823224</v>
      </c>
      <c r="O18" s="32">
        <f>+N18*(1+'[1]Crecimiento % PPL'!$D$24)</f>
        <v>106.96935608825542</v>
      </c>
      <c r="P18" s="32">
        <f>+O18*(1+'[1]Crecimiento % PPL'!$D$25)</f>
        <v>107.27710626625665</v>
      </c>
      <c r="Q18" s="32">
        <f>+P18*(1+'[1]Crecimiento % PPL'!$D$26)</f>
        <v>107.58485644425788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15</v>
      </c>
      <c r="C19" s="3" t="s">
        <v>542</v>
      </c>
      <c r="D19" s="3" t="s">
        <v>588</v>
      </c>
      <c r="E19" s="3" t="s">
        <v>589</v>
      </c>
      <c r="F19" s="3" t="s">
        <v>11</v>
      </c>
      <c r="G19" s="3" t="s">
        <v>603</v>
      </c>
      <c r="H19" s="26"/>
      <c r="I19" s="32">
        <v>52.05098363654843</v>
      </c>
      <c r="J19" s="32">
        <f>+I19*(1+'[1]Crecimiento % PPL'!$D$15)</f>
        <v>52.200603039502887</v>
      </c>
      <c r="K19" s="32">
        <f>+J19*(1+'[1]Crecimiento % PPL'!$D$20)</f>
        <v>52.350887710221201</v>
      </c>
      <c r="L19" s="32">
        <f>+K19*(1+'[1]Crecimiento % PPL'!$D$21)</f>
        <v>52.501172380939508</v>
      </c>
      <c r="M19" s="32">
        <f>+L19*(1+'[1]Crecimiento % PPL'!$D$22)</f>
        <v>52.651973786145788</v>
      </c>
      <c r="N19" s="32">
        <f>+M19*(1+'[1]Crecimiento % PPL'!$D$23)</f>
        <v>52.803291919916973</v>
      </c>
      <c r="O19" s="32">
        <f>+N19*(1+'[1]Crecimiento % PPL'!$D$24)</f>
        <v>52.955126776364096</v>
      </c>
      <c r="P19" s="32">
        <f>+O19*(1+'[1]Crecimiento % PPL'!$D$25)</f>
        <v>53.107478349632032</v>
      </c>
      <c r="Q19" s="32">
        <f>+P19*(1+'[1]Crecimiento % PPL'!$D$26)</f>
        <v>53.259829922899968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15</v>
      </c>
      <c r="C20" s="3" t="s">
        <v>542</v>
      </c>
      <c r="D20" s="3" t="s">
        <v>588</v>
      </c>
      <c r="E20" s="3" t="s">
        <v>589</v>
      </c>
      <c r="F20" s="3" t="s">
        <v>11</v>
      </c>
      <c r="G20" s="3" t="s">
        <v>604</v>
      </c>
      <c r="H20" s="26"/>
      <c r="I20" s="32">
        <v>30.189570509198088</v>
      </c>
      <c r="J20" s="32">
        <f>+I20*(1+'[1]Crecimiento % PPL'!$D$15)</f>
        <v>30.276349762911675</v>
      </c>
      <c r="K20" s="32">
        <f>+J20*(1+'[1]Crecimiento % PPL'!$D$20)</f>
        <v>30.363514871928299</v>
      </c>
      <c r="L20" s="32">
        <f>+K20*(1+'[1]Crecimiento % PPL'!$D$21)</f>
        <v>30.450679980944916</v>
      </c>
      <c r="M20" s="32">
        <f>+L20*(1+'[1]Crecimiento % PPL'!$D$22)</f>
        <v>30.538144795964559</v>
      </c>
      <c r="N20" s="32">
        <f>+M20*(1+'[1]Crecimiento % PPL'!$D$23)</f>
        <v>30.625909313551848</v>
      </c>
      <c r="O20" s="32">
        <f>+N20*(1+'[1]Crecimiento % PPL'!$D$24)</f>
        <v>30.713973530291177</v>
      </c>
      <c r="P20" s="32">
        <f>+O20*(1+'[1]Crecimiento % PPL'!$D$25)</f>
        <v>30.80233744278658</v>
      </c>
      <c r="Q20" s="32">
        <f>+P20*(1+'[1]Crecimiento % PPL'!$D$26)</f>
        <v>30.890701355281983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15</v>
      </c>
      <c r="C21" s="3" t="s">
        <v>542</v>
      </c>
      <c r="D21" s="3" t="s">
        <v>588</v>
      </c>
      <c r="E21" s="3" t="s">
        <v>589</v>
      </c>
      <c r="F21" s="3" t="s">
        <v>11</v>
      </c>
      <c r="G21" s="3" t="s">
        <v>605</v>
      </c>
      <c r="H21" s="26"/>
      <c r="I21" s="32">
        <v>51.009963963817455</v>
      </c>
      <c r="J21" s="32">
        <f>+I21*(1+'[1]Crecimiento % PPL'!$D$15)</f>
        <v>51.156590978712821</v>
      </c>
      <c r="K21" s="32">
        <f>+J21*(1+'[1]Crecimiento % PPL'!$D$20)</f>
        <v>51.303869956016769</v>
      </c>
      <c r="L21" s="32">
        <f>+K21*(1+'[1]Crecimiento % PPL'!$D$21)</f>
        <v>51.451148933320709</v>
      </c>
      <c r="M21" s="32">
        <f>+L21*(1+'[1]Crecimiento % PPL'!$D$22)</f>
        <v>51.598934310422862</v>
      </c>
      <c r="N21" s="32">
        <f>+M21*(1+'[1]Crecimiento % PPL'!$D$23)</f>
        <v>51.747226081518626</v>
      </c>
      <c r="O21" s="32">
        <f>+N21*(1+'[1]Crecimiento % PPL'!$D$24)</f>
        <v>51.896024240836809</v>
      </c>
      <c r="P21" s="32">
        <f>+O21*(1+'[1]Crecimiento % PPL'!$D$25)</f>
        <v>52.045328782639388</v>
      </c>
      <c r="Q21" s="32">
        <f>+P21*(1+'[1]Crecimiento % PPL'!$D$26)</f>
        <v>52.194633324441966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15</v>
      </c>
      <c r="C22" s="3" t="s">
        <v>542</v>
      </c>
      <c r="D22" s="3" t="s">
        <v>588</v>
      </c>
      <c r="E22" s="3" t="s">
        <v>589</v>
      </c>
      <c r="F22" s="3" t="s">
        <v>11</v>
      </c>
      <c r="G22" s="3" t="s">
        <v>606</v>
      </c>
      <c r="H22" s="26"/>
      <c r="I22" s="32">
        <v>49.968944291086466</v>
      </c>
      <c r="J22" s="32">
        <f>+I22*(1+'[1]Crecimiento % PPL'!$D$15)</f>
        <v>50.112578917922747</v>
      </c>
      <c r="K22" s="32">
        <f>+J22*(1+'[1]Crecimiento % PPL'!$D$20)</f>
        <v>50.256852201812329</v>
      </c>
      <c r="L22" s="32">
        <f>+K22*(1+'[1]Crecimiento % PPL'!$D$21)</f>
        <v>50.401125485701904</v>
      </c>
      <c r="M22" s="32">
        <f>+L22*(1+'[1]Crecimiento % PPL'!$D$22)</f>
        <v>50.545894834699936</v>
      </c>
      <c r="N22" s="32">
        <f>+M22*(1+'[1]Crecimiento % PPL'!$D$23)</f>
        <v>50.691160243120272</v>
      </c>
      <c r="O22" s="32">
        <f>+N22*(1+'[1]Crecimiento % PPL'!$D$24)</f>
        <v>50.836921705309514</v>
      </c>
      <c r="P22" s="32">
        <f>+O22*(1+'[1]Crecimiento % PPL'!$D$25)</f>
        <v>50.983179215646729</v>
      </c>
      <c r="Q22" s="32">
        <f>+P22*(1+'[1]Crecimiento % PPL'!$D$26)</f>
        <v>51.12943672598395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25">
        <v>15</v>
      </c>
      <c r="C23" s="3" t="s">
        <v>542</v>
      </c>
      <c r="D23" s="3" t="s">
        <v>588</v>
      </c>
      <c r="E23" s="3" t="s">
        <v>589</v>
      </c>
      <c r="F23" s="3" t="s">
        <v>17</v>
      </c>
      <c r="G23" s="3" t="s">
        <v>607</v>
      </c>
      <c r="H23" s="26"/>
      <c r="I23" s="32">
        <v>39.558747563776791</v>
      </c>
      <c r="J23" s="32">
        <f>+I23*(1+'[1]Crecimiento % PPL'!$D$15)</f>
        <v>39.672458310022179</v>
      </c>
      <c r="K23" s="32">
        <f>+J23*(1+'[1]Crecimiento % PPL'!$D$20)</f>
        <v>39.786674659768103</v>
      </c>
      <c r="L23" s="32">
        <f>+K23*(1+'[1]Crecimiento % PPL'!$D$21)</f>
        <v>39.900891009514012</v>
      </c>
      <c r="M23" s="32">
        <f>+L23*(1+'[1]Crecimiento % PPL'!$D$22)</f>
        <v>40.015500077470783</v>
      </c>
      <c r="N23" s="32">
        <f>+M23*(1+'[1]Crecimiento % PPL'!$D$23)</f>
        <v>40.130501859136885</v>
      </c>
      <c r="O23" s="32">
        <f>+N23*(1+'[1]Crecimiento % PPL'!$D$24)</f>
        <v>40.245896350036702</v>
      </c>
      <c r="P23" s="32">
        <f>+O23*(1+'[1]Crecimiento % PPL'!$D$25)</f>
        <v>40.361683545720332</v>
      </c>
      <c r="Q23" s="32">
        <f>+P23*(1+'[1]Crecimiento % PPL'!$D$26)</f>
        <v>40.477470741403963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25">
        <v>15</v>
      </c>
      <c r="C24" s="3" t="s">
        <v>542</v>
      </c>
      <c r="D24" s="3" t="s">
        <v>588</v>
      </c>
      <c r="E24" s="3" t="s">
        <v>608</v>
      </c>
      <c r="F24" s="3" t="s">
        <v>9</v>
      </c>
      <c r="G24" s="3" t="s">
        <v>609</v>
      </c>
      <c r="H24" s="26"/>
      <c r="I24" s="32">
        <v>328.962216582986</v>
      </c>
      <c r="J24" s="32">
        <f>+I24*(1+'[1]Crecimiento % PPL'!$D$15)</f>
        <v>329.90781120965818</v>
      </c>
      <c r="K24" s="32">
        <f>+J24*(1+'[1]Crecimiento % PPL'!$D$20)</f>
        <v>330.85761032859796</v>
      </c>
      <c r="L24" s="32">
        <f>+K24*(1+'[1]Crecimiento % PPL'!$D$21)</f>
        <v>331.80740944753768</v>
      </c>
      <c r="M24" s="32">
        <f>+L24*(1+'[1]Crecimiento % PPL'!$D$22)</f>
        <v>332.76047432844138</v>
      </c>
      <c r="N24" s="32">
        <f>+M24*(1+'[1]Crecimiento % PPL'!$D$23)</f>
        <v>333.71680493387527</v>
      </c>
      <c r="O24" s="32">
        <f>+N24*(1+'[1]Crecimiento % PPL'!$D$24)</f>
        <v>334.67640122662107</v>
      </c>
      <c r="P24" s="32">
        <f>+O24*(1+'[1]Crecimiento % PPL'!$D$25)</f>
        <v>335.63926316967439</v>
      </c>
      <c r="Q24" s="32">
        <f>+P24*(1+'[1]Crecimiento % PPL'!$D$26)</f>
        <v>336.60212511272772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25">
        <v>15</v>
      </c>
      <c r="C25" s="3" t="s">
        <v>542</v>
      </c>
      <c r="D25" s="3" t="s">
        <v>588</v>
      </c>
      <c r="E25" s="3" t="s">
        <v>608</v>
      </c>
      <c r="F25" s="3" t="s">
        <v>11</v>
      </c>
      <c r="G25" s="3" t="s">
        <v>610</v>
      </c>
      <c r="H25" s="26"/>
      <c r="I25" s="32">
        <v>59.338121345665208</v>
      </c>
      <c r="J25" s="32">
        <f>+I25*(1+'[1]Crecimiento % PPL'!$D$15)</f>
        <v>59.50868746503329</v>
      </c>
      <c r="K25" s="32">
        <f>+J25*(1+'[1]Crecimiento % PPL'!$D$20)</f>
        <v>59.680011989652172</v>
      </c>
      <c r="L25" s="32">
        <f>+K25*(1+'[1]Crecimiento % PPL'!$D$21)</f>
        <v>59.85133651427104</v>
      </c>
      <c r="M25" s="32">
        <f>+L25*(1+'[1]Crecimiento % PPL'!$D$22)</f>
        <v>60.023250116206199</v>
      </c>
      <c r="N25" s="32">
        <f>+M25*(1+'[1]Crecimiento % PPL'!$D$23)</f>
        <v>60.195752788705356</v>
      </c>
      <c r="O25" s="32">
        <f>+N25*(1+'[1]Crecimiento % PPL'!$D$24)</f>
        <v>60.368844525055074</v>
      </c>
      <c r="P25" s="32">
        <f>+O25*(1+'[1]Crecimiento % PPL'!$D$25)</f>
        <v>60.542525318580516</v>
      </c>
      <c r="Q25" s="32">
        <f>+P25*(1+'[1]Crecimiento % PPL'!$D$26)</f>
        <v>60.716206112105965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25">
        <v>15</v>
      </c>
      <c r="C26" s="3" t="s">
        <v>542</v>
      </c>
      <c r="D26" s="3" t="s">
        <v>588</v>
      </c>
      <c r="E26" s="3" t="s">
        <v>608</v>
      </c>
      <c r="F26" s="3" t="s">
        <v>17</v>
      </c>
      <c r="G26" s="3" t="s">
        <v>611</v>
      </c>
      <c r="H26" s="26"/>
      <c r="I26" s="32">
        <v>0</v>
      </c>
      <c r="J26" s="32">
        <f>+I26*(1+'[1]Crecimiento % PPL'!$D$15)</f>
        <v>0</v>
      </c>
      <c r="K26" s="32">
        <f>+J26*(1+'[1]Crecimiento % PPL'!$D$20)</f>
        <v>0</v>
      </c>
      <c r="L26" s="32">
        <f>+K26*(1+'[1]Crecimiento % PPL'!$D$21)</f>
        <v>0</v>
      </c>
      <c r="M26" s="32">
        <f>+L26*(1+'[1]Crecimiento % PPL'!$D$22)</f>
        <v>0</v>
      </c>
      <c r="N26" s="32">
        <f>+M26*(1+'[1]Crecimiento % PPL'!$D$23)</f>
        <v>0</v>
      </c>
      <c r="O26" s="32">
        <f>+N26*(1+'[1]Crecimiento % PPL'!$D$24)</f>
        <v>0</v>
      </c>
      <c r="P26" s="32">
        <f>+O26*(1+'[1]Crecimiento % PPL'!$D$25)</f>
        <v>0</v>
      </c>
      <c r="Q26" s="32">
        <f>+P26*(1+'[1]Crecimiento % PPL'!$D$26)</f>
        <v>0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25">
        <v>15</v>
      </c>
      <c r="C27" s="3" t="s">
        <v>542</v>
      </c>
      <c r="D27" s="3" t="s">
        <v>612</v>
      </c>
      <c r="E27" s="3" t="s">
        <v>613</v>
      </c>
      <c r="F27" s="3" t="s">
        <v>11</v>
      </c>
      <c r="G27" s="3" t="s">
        <v>614</v>
      </c>
      <c r="H27" s="26"/>
      <c r="I27" s="32">
        <v>110.34808530948263</v>
      </c>
      <c r="J27" s="32">
        <f>+I27*(1+'[1]Crecimiento % PPL'!$D$15)</f>
        <v>110.66527844374608</v>
      </c>
      <c r="K27" s="32">
        <f>+J27*(1+'[1]Crecimiento % PPL'!$D$20)</f>
        <v>110.98388194566891</v>
      </c>
      <c r="L27" s="32">
        <f>+K27*(1+'[1]Crecimiento % PPL'!$D$21)</f>
        <v>111.30248544759172</v>
      </c>
      <c r="M27" s="32">
        <f>+L27*(1+'[1]Crecimiento % PPL'!$D$22)</f>
        <v>111.62218442662903</v>
      </c>
      <c r="N27" s="32">
        <f>+M27*(1+'[1]Crecimiento % PPL'!$D$23)</f>
        <v>111.94297887022395</v>
      </c>
      <c r="O27" s="32">
        <f>+N27*(1+'[1]Crecimiento % PPL'!$D$24)</f>
        <v>112.26486876589185</v>
      </c>
      <c r="P27" s="32">
        <f>+O27*(1+'[1]Crecimiento % PPL'!$D$25)</f>
        <v>112.58785410121986</v>
      </c>
      <c r="Q27" s="32">
        <f>+P27*(1+'[1]Crecimiento % PPL'!$D$26)</f>
        <v>112.91083943654789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25">
        <v>15</v>
      </c>
      <c r="C28" s="3" t="s">
        <v>542</v>
      </c>
      <c r="D28" s="3" t="s">
        <v>612</v>
      </c>
      <c r="E28" s="3" t="s">
        <v>613</v>
      </c>
      <c r="F28" s="3" t="s">
        <v>9</v>
      </c>
      <c r="G28" s="3" t="s">
        <v>615</v>
      </c>
      <c r="H28" s="26"/>
      <c r="I28" s="32">
        <v>123.88134105498523</v>
      </c>
      <c r="J28" s="32">
        <f>+I28*(1+'[1]Crecimiento % PPL'!$D$15)</f>
        <v>124.23743523401684</v>
      </c>
      <c r="K28" s="32">
        <f>+J28*(1+'[1]Crecimiento % PPL'!$D$20)</f>
        <v>124.59511275032644</v>
      </c>
      <c r="L28" s="32">
        <f>+K28*(1+'[1]Crecimiento % PPL'!$D$21)</f>
        <v>124.952790266636</v>
      </c>
      <c r="M28" s="32">
        <f>+L28*(1+'[1]Crecimiento % PPL'!$D$22)</f>
        <v>125.31169761102694</v>
      </c>
      <c r="N28" s="32">
        <f>+M28*(1+'[1]Crecimiento % PPL'!$D$23)</f>
        <v>125.67183476940237</v>
      </c>
      <c r="O28" s="32">
        <f>+N28*(1+'[1]Crecimiento % PPL'!$D$24)</f>
        <v>126.03320172774652</v>
      </c>
      <c r="P28" s="32">
        <f>+O28*(1+'[1]Crecimiento % PPL'!$D$25)</f>
        <v>126.3957984721242</v>
      </c>
      <c r="Q28" s="32">
        <f>+P28*(1+'[1]Crecimiento % PPL'!$D$26)</f>
        <v>126.75839521650188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25">
        <v>15</v>
      </c>
      <c r="C29" s="3" t="s">
        <v>542</v>
      </c>
      <c r="D29" s="3" t="s">
        <v>612</v>
      </c>
      <c r="E29" s="3" t="s">
        <v>613</v>
      </c>
      <c r="F29" s="3" t="s">
        <v>11</v>
      </c>
      <c r="G29" s="3" t="s">
        <v>616</v>
      </c>
      <c r="H29" s="26"/>
      <c r="I29" s="32">
        <v>15.615295090964523</v>
      </c>
      <c r="J29" s="32">
        <f>+I29*(1+'[1]Crecimiento % PPL'!$D$15)</f>
        <v>15.66018091185086</v>
      </c>
      <c r="K29" s="32">
        <f>+J29*(1+'[1]Crecimiento % PPL'!$D$20)</f>
        <v>15.705266313066355</v>
      </c>
      <c r="L29" s="32">
        <f>+K29*(1+'[1]Crecimiento % PPL'!$D$21)</f>
        <v>15.750351714281846</v>
      </c>
      <c r="M29" s="32">
        <f>+L29*(1+'[1]Crecimiento % PPL'!$D$22)</f>
        <v>15.79559213584373</v>
      </c>
      <c r="N29" s="32">
        <f>+M29*(1+'[1]Crecimiento % PPL'!$D$23)</f>
        <v>15.840987575975086</v>
      </c>
      <c r="O29" s="32">
        <f>+N29*(1+'[1]Crecimiento % PPL'!$D$24)</f>
        <v>15.886538032909224</v>
      </c>
      <c r="P29" s="32">
        <f>+O29*(1+'[1]Crecimiento % PPL'!$D$25)</f>
        <v>15.932243504889604</v>
      </c>
      <c r="Q29" s="32">
        <f>+P29*(1+'[1]Crecimiento % PPL'!$D$26)</f>
        <v>15.977948976869984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25">
        <v>15</v>
      </c>
      <c r="C30" s="3" t="s">
        <v>542</v>
      </c>
      <c r="D30" s="3" t="s">
        <v>588</v>
      </c>
      <c r="E30" s="3" t="s">
        <v>617</v>
      </c>
      <c r="F30" s="3" t="s">
        <v>9</v>
      </c>
      <c r="G30" s="3" t="s">
        <v>618</v>
      </c>
      <c r="H30" s="26"/>
      <c r="I30" s="32">
        <v>295.64958705559508</v>
      </c>
      <c r="J30" s="32">
        <f>+I30*(1+'[1]Crecimiento % PPL'!$D$15)</f>
        <v>296.49942526437638</v>
      </c>
      <c r="K30" s="32">
        <f>+J30*(1+'[1]Crecimiento % PPL'!$D$20)</f>
        <v>297.3530421940564</v>
      </c>
      <c r="L30" s="32">
        <f>+K30*(1+'[1]Crecimiento % PPL'!$D$21)</f>
        <v>298.20665912373636</v>
      </c>
      <c r="M30" s="32">
        <f>+L30*(1+'[1]Crecimiento % PPL'!$D$22)</f>
        <v>299.06321110530803</v>
      </c>
      <c r="N30" s="32">
        <f>+M30*(1+'[1]Crecimiento % PPL'!$D$23)</f>
        <v>299.92269810512835</v>
      </c>
      <c r="O30" s="32">
        <f>+N30*(1+'[1]Crecimiento % PPL'!$D$24)</f>
        <v>300.78512008974803</v>
      </c>
      <c r="P30" s="32">
        <f>+O30*(1+'[1]Crecimiento % PPL'!$D$25)</f>
        <v>301.65047702590988</v>
      </c>
      <c r="Q30" s="32">
        <f>+P30*(1+'[1]Crecimiento % PPL'!$D$26)</f>
        <v>302.51583396207178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25">
        <v>15</v>
      </c>
      <c r="C31" s="3" t="s">
        <v>542</v>
      </c>
      <c r="D31" s="3" t="s">
        <v>588</v>
      </c>
      <c r="E31" s="3" t="s">
        <v>617</v>
      </c>
      <c r="F31" s="3" t="s">
        <v>11</v>
      </c>
      <c r="G31" s="3" t="s">
        <v>619</v>
      </c>
      <c r="H31" s="26"/>
      <c r="I31" s="32">
        <v>21.861413127350332</v>
      </c>
      <c r="J31" s="32">
        <f>+I31*(1+'[1]Crecimiento % PPL'!$D$15)</f>
        <v>21.924253276591205</v>
      </c>
      <c r="K31" s="32">
        <f>+J31*(1+'[1]Crecimiento % PPL'!$D$20)</f>
        <v>21.987372838292899</v>
      </c>
      <c r="L31" s="32">
        <f>+K31*(1+'[1]Crecimiento % PPL'!$D$21)</f>
        <v>22.050492399994589</v>
      </c>
      <c r="M31" s="32">
        <f>+L31*(1+'[1]Crecimiento % PPL'!$D$22)</f>
        <v>22.113828990181226</v>
      </c>
      <c r="N31" s="32">
        <f>+M31*(1+'[1]Crecimiento % PPL'!$D$23)</f>
        <v>22.177382606365125</v>
      </c>
      <c r="O31" s="32">
        <f>+N31*(1+'[1]Crecimiento % PPL'!$D$24)</f>
        <v>22.241153246072916</v>
      </c>
      <c r="P31" s="32">
        <f>+O31*(1+'[1]Crecimiento % PPL'!$D$25)</f>
        <v>22.305140906845448</v>
      </c>
      <c r="Q31" s="32">
        <f>+P31*(1+'[1]Crecimiento % PPL'!$D$26)</f>
        <v>22.369128567617981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25">
        <v>15</v>
      </c>
      <c r="C32" s="3" t="s">
        <v>542</v>
      </c>
      <c r="D32" s="3" t="s">
        <v>588</v>
      </c>
      <c r="E32" s="3" t="s">
        <v>617</v>
      </c>
      <c r="F32" s="3" t="s">
        <v>17</v>
      </c>
      <c r="G32" s="3" t="s">
        <v>620</v>
      </c>
      <c r="H32" s="26"/>
      <c r="I32" s="32">
        <v>1.0410196727309684</v>
      </c>
      <c r="J32" s="32">
        <f>+I32*(1+'[1]Crecimiento % PPL'!$D$15)</f>
        <v>1.0440120607900576</v>
      </c>
      <c r="K32" s="32">
        <f>+J32*(1+'[1]Crecimiento % PPL'!$D$20)</f>
        <v>1.0470177542044239</v>
      </c>
      <c r="L32" s="32">
        <f>+K32*(1+'[1]Crecimiento % PPL'!$D$21)</f>
        <v>1.05002344761879</v>
      </c>
      <c r="M32" s="32">
        <f>+L32*(1+'[1]Crecimiento % PPL'!$D$22)</f>
        <v>1.0530394757229156</v>
      </c>
      <c r="N32" s="32">
        <f>+M32*(1+'[1]Crecimiento % PPL'!$D$23)</f>
        <v>1.0560658383983392</v>
      </c>
      <c r="O32" s="32">
        <f>+N32*(1+'[1]Crecimiento % PPL'!$D$24)</f>
        <v>1.0591025355272816</v>
      </c>
      <c r="P32" s="32">
        <f>+O32*(1+'[1]Crecimiento % PPL'!$D$25)</f>
        <v>1.0621495669926404</v>
      </c>
      <c r="Q32" s="32">
        <f>+P32*(1+'[1]Crecimiento % PPL'!$D$26)</f>
        <v>1.0651965984579992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25">
        <v>15</v>
      </c>
      <c r="C33" s="3" t="s">
        <v>542</v>
      </c>
      <c r="D33" s="3" t="s">
        <v>621</v>
      </c>
      <c r="E33" s="3" t="s">
        <v>621</v>
      </c>
      <c r="F33" s="3" t="s">
        <v>9</v>
      </c>
      <c r="G33" s="3" t="s">
        <v>622</v>
      </c>
      <c r="H33" s="26"/>
      <c r="I33" s="32">
        <v>365.39790512856985</v>
      </c>
      <c r="J33" s="32">
        <f>+I33*(1+'[1]Crecimiento % PPL'!$D$15)</f>
        <v>366.44823333731011</v>
      </c>
      <c r="K33" s="32">
        <f>+J33*(1+'[1]Crecimiento % PPL'!$D$20)</f>
        <v>367.5032317257527</v>
      </c>
      <c r="L33" s="32">
        <f>+K33*(1+'[1]Crecimiento % PPL'!$D$21)</f>
        <v>368.55823011419523</v>
      </c>
      <c r="M33" s="32">
        <f>+L33*(1+'[1]Crecimiento % PPL'!$D$22)</f>
        <v>369.61685597874333</v>
      </c>
      <c r="N33" s="32">
        <f>+M33*(1+'[1]Crecimiento % PPL'!$D$23)</f>
        <v>370.67910927781708</v>
      </c>
      <c r="O33" s="32">
        <f>+N33*(1+'[1]Crecimiento % PPL'!$D$24)</f>
        <v>371.74498997007589</v>
      </c>
      <c r="P33" s="32">
        <f>+O33*(1+'[1]Crecimiento % PPL'!$D$25)</f>
        <v>372.81449801441681</v>
      </c>
      <c r="Q33" s="32">
        <f>+P33*(1+'[1]Crecimiento % PPL'!$D$26)</f>
        <v>373.88400605875773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25">
        <v>15</v>
      </c>
      <c r="C34" s="3" t="s">
        <v>542</v>
      </c>
      <c r="D34" s="3" t="s">
        <v>621</v>
      </c>
      <c r="E34" s="3" t="s">
        <v>621</v>
      </c>
      <c r="F34" s="3" t="s">
        <v>11</v>
      </c>
      <c r="G34" s="3" t="s">
        <v>623</v>
      </c>
      <c r="H34" s="26"/>
      <c r="I34" s="32">
        <v>148.86581320052846</v>
      </c>
      <c r="J34" s="32">
        <f>+I34*(1+'[1]Crecimiento % PPL'!$D$15)</f>
        <v>149.2937246929782</v>
      </c>
      <c r="K34" s="32">
        <f>+J34*(1+'[1]Crecimiento % PPL'!$D$20)</f>
        <v>149.72353885123258</v>
      </c>
      <c r="L34" s="32">
        <f>+K34*(1+'[1]Crecimiento % PPL'!$D$21)</f>
        <v>150.15335300948692</v>
      </c>
      <c r="M34" s="32">
        <f>+L34*(1+'[1]Crecimiento % PPL'!$D$22)</f>
        <v>150.58464502837688</v>
      </c>
      <c r="N34" s="32">
        <f>+M34*(1+'[1]Crecimiento % PPL'!$D$23)</f>
        <v>151.01741489096247</v>
      </c>
      <c r="O34" s="32">
        <f>+N34*(1+'[1]Crecimiento % PPL'!$D$24)</f>
        <v>151.45166258040123</v>
      </c>
      <c r="P34" s="32">
        <f>+O34*(1+'[1]Crecimiento % PPL'!$D$25)</f>
        <v>151.88738807994753</v>
      </c>
      <c r="Q34" s="32">
        <f>+P34*(1+'[1]Crecimiento % PPL'!$D$26)</f>
        <v>152.32311357949382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5">
        <v>15</v>
      </c>
      <c r="C35" s="3" t="s">
        <v>542</v>
      </c>
      <c r="D35" s="3" t="s">
        <v>621</v>
      </c>
      <c r="E35" s="3" t="s">
        <v>624</v>
      </c>
      <c r="F35" s="3" t="s">
        <v>11</v>
      </c>
      <c r="G35" s="3" t="s">
        <v>625</v>
      </c>
      <c r="H35" s="26"/>
      <c r="I35" s="32">
        <v>0</v>
      </c>
      <c r="J35" s="32">
        <f>+I35*(1+'[1]Crecimiento % PPL'!$D$15)</f>
        <v>0</v>
      </c>
      <c r="K35" s="32">
        <f>+J35*(1+'[1]Crecimiento % PPL'!$D$20)</f>
        <v>0</v>
      </c>
      <c r="L35" s="32">
        <f>+K35*(1+'[1]Crecimiento % PPL'!$D$21)</f>
        <v>0</v>
      </c>
      <c r="M35" s="32">
        <f>+L35*(1+'[1]Crecimiento % PPL'!$D$22)</f>
        <v>0</v>
      </c>
      <c r="N35" s="32">
        <f>+M35*(1+'[1]Crecimiento % PPL'!$D$23)</f>
        <v>0</v>
      </c>
      <c r="O35" s="32">
        <f>+N35*(1+'[1]Crecimiento % PPL'!$D$24)</f>
        <v>0</v>
      </c>
      <c r="P35" s="32">
        <f>+O35*(1+'[1]Crecimiento % PPL'!$D$25)</f>
        <v>0</v>
      </c>
      <c r="Q35" s="32">
        <f>+P35*(1+'[1]Crecimiento % PPL'!$D$26)</f>
        <v>0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25">
        <v>15</v>
      </c>
      <c r="C36" s="3" t="s">
        <v>542</v>
      </c>
      <c r="D36" s="3" t="s">
        <v>621</v>
      </c>
      <c r="E36" s="3" t="s">
        <v>626</v>
      </c>
      <c r="F36" s="3" t="s">
        <v>11</v>
      </c>
      <c r="G36" s="3" t="s">
        <v>627</v>
      </c>
      <c r="H36" s="26"/>
      <c r="I36" s="32">
        <v>55.174042654741314</v>
      </c>
      <c r="J36" s="32">
        <f>+I36*(1+'[1]Crecimiento % PPL'!$D$15)</f>
        <v>55.332639221873038</v>
      </c>
      <c r="K36" s="32">
        <f>+J36*(1+'[1]Crecimiento % PPL'!$D$20)</f>
        <v>55.491940972834456</v>
      </c>
      <c r="L36" s="32">
        <f>+K36*(1+'[1]Crecimiento % PPL'!$D$21)</f>
        <v>55.65124272379586</v>
      </c>
      <c r="M36" s="32">
        <f>+L36*(1+'[1]Crecimiento % PPL'!$D$22)</f>
        <v>55.811092213314517</v>
      </c>
      <c r="N36" s="32">
        <f>+M36*(1+'[1]Crecimiento % PPL'!$D$23)</f>
        <v>55.971489435111977</v>
      </c>
      <c r="O36" s="32">
        <f>+N36*(1+'[1]Crecimiento % PPL'!$D$24)</f>
        <v>56.132434382945924</v>
      </c>
      <c r="P36" s="32">
        <f>+O36*(1+'[1]Crecimiento % PPL'!$D$25)</f>
        <v>56.293927050609931</v>
      </c>
      <c r="Q36" s="32">
        <f>+P36*(1+'[1]Crecimiento % PPL'!$D$26)</f>
        <v>56.455419718273944</v>
      </c>
      <c r="R36" s="33">
        <v>6</v>
      </c>
      <c r="S36" s="33">
        <v>31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25">
        <v>15</v>
      </c>
      <c r="C37" s="3" t="s">
        <v>542</v>
      </c>
      <c r="D37" s="3" t="s">
        <v>621</v>
      </c>
      <c r="E37" s="3" t="s">
        <v>624</v>
      </c>
      <c r="F37" s="3" t="s">
        <v>17</v>
      </c>
      <c r="G37" s="3" t="s">
        <v>628</v>
      </c>
      <c r="H37" s="26"/>
      <c r="I37" s="32">
        <v>0</v>
      </c>
      <c r="J37" s="32">
        <f>+I37*(1+'[1]Crecimiento % PPL'!$D$15)</f>
        <v>0</v>
      </c>
      <c r="K37" s="32">
        <f>+J37*(1+'[1]Crecimiento % PPL'!$D$20)</f>
        <v>0</v>
      </c>
      <c r="L37" s="32">
        <f>+K37*(1+'[1]Crecimiento % PPL'!$D$21)</f>
        <v>0</v>
      </c>
      <c r="M37" s="32">
        <f>+L37*(1+'[1]Crecimiento % PPL'!$D$22)</f>
        <v>0</v>
      </c>
      <c r="N37" s="32">
        <f>+M37*(1+'[1]Crecimiento % PPL'!$D$23)</f>
        <v>0</v>
      </c>
      <c r="O37" s="32">
        <f>+N37*(1+'[1]Crecimiento % PPL'!$D$24)</f>
        <v>0</v>
      </c>
      <c r="P37" s="32">
        <f>+O37*(1+'[1]Crecimiento % PPL'!$D$25)</f>
        <v>0</v>
      </c>
      <c r="Q37" s="32">
        <f>+P37*(1+'[1]Crecimiento % PPL'!$D$26)</f>
        <v>0</v>
      </c>
      <c r="R37" s="33">
        <v>6</v>
      </c>
      <c r="S37" s="33">
        <v>31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25">
        <v>15</v>
      </c>
      <c r="C38" s="3" t="s">
        <v>542</v>
      </c>
      <c r="D38" s="3" t="s">
        <v>621</v>
      </c>
      <c r="E38" s="3" t="s">
        <v>621</v>
      </c>
      <c r="F38" s="3" t="s">
        <v>17</v>
      </c>
      <c r="G38" s="3" t="s">
        <v>629</v>
      </c>
      <c r="H38" s="26"/>
      <c r="I38" s="32">
        <v>16.656314763695494</v>
      </c>
      <c r="J38" s="32">
        <f>+I38*(1+'[1]Crecimiento % PPL'!$D$15)</f>
        <v>16.704192972640922</v>
      </c>
      <c r="K38" s="32">
        <f>+J38*(1+'[1]Crecimiento % PPL'!$D$20)</f>
        <v>16.752284067270782</v>
      </c>
      <c r="L38" s="32">
        <f>+K38*(1+'[1]Crecimiento % PPL'!$D$21)</f>
        <v>16.800375161900639</v>
      </c>
      <c r="M38" s="32">
        <f>+L38*(1+'[1]Crecimiento % PPL'!$D$22)</f>
        <v>16.848631611566649</v>
      </c>
      <c r="N38" s="32">
        <f>+M38*(1+'[1]Crecimiento % PPL'!$D$23)</f>
        <v>16.897053414373428</v>
      </c>
      <c r="O38" s="32">
        <f>+N38*(1+'[1]Crecimiento % PPL'!$D$24)</f>
        <v>16.945640568436506</v>
      </c>
      <c r="P38" s="32">
        <f>+O38*(1+'[1]Crecimiento % PPL'!$D$25)</f>
        <v>16.994393071882246</v>
      </c>
      <c r="Q38" s="32">
        <f>+P38*(1+'[1]Crecimiento % PPL'!$D$26)</f>
        <v>17.043145575327987</v>
      </c>
      <c r="R38" s="33">
        <v>6</v>
      </c>
      <c r="S38" s="33">
        <v>31</v>
      </c>
      <c r="T38" s="33">
        <v>31</v>
      </c>
      <c r="U38" s="33">
        <v>28</v>
      </c>
      <c r="V38" s="33">
        <v>31</v>
      </c>
      <c r="W38" s="33">
        <v>30</v>
      </c>
      <c r="X38" s="33">
        <v>31</v>
      </c>
      <c r="Y38" s="33">
        <v>30</v>
      </c>
      <c r="Z38" s="33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25">
        <v>15</v>
      </c>
      <c r="C39" s="3" t="s">
        <v>542</v>
      </c>
      <c r="D39" s="3" t="s">
        <v>621</v>
      </c>
      <c r="E39" s="3" t="s">
        <v>626</v>
      </c>
      <c r="F39" s="3" t="s">
        <v>17</v>
      </c>
      <c r="G39" s="3" t="s">
        <v>630</v>
      </c>
      <c r="H39" s="26"/>
      <c r="I39" s="32">
        <v>1.0410196727309684</v>
      </c>
      <c r="J39" s="32">
        <f>+I39*(1+'[1]Crecimiento % PPL'!$D$15)</f>
        <v>1.0440120607900576</v>
      </c>
      <c r="K39" s="32">
        <f>+J39*(1+'[1]Crecimiento % PPL'!$D$20)</f>
        <v>1.0470177542044239</v>
      </c>
      <c r="L39" s="32">
        <f>+K39*(1+'[1]Crecimiento % PPL'!$D$21)</f>
        <v>1.05002344761879</v>
      </c>
      <c r="M39" s="32">
        <f>+L39*(1+'[1]Crecimiento % PPL'!$D$22)</f>
        <v>1.0530394757229156</v>
      </c>
      <c r="N39" s="32">
        <f>+M39*(1+'[1]Crecimiento % PPL'!$D$23)</f>
        <v>1.0560658383983392</v>
      </c>
      <c r="O39" s="32">
        <f>+N39*(1+'[1]Crecimiento % PPL'!$D$24)</f>
        <v>1.0591025355272816</v>
      </c>
      <c r="P39" s="32">
        <f>+O39*(1+'[1]Crecimiento % PPL'!$D$25)</f>
        <v>1.0621495669926404</v>
      </c>
      <c r="Q39" s="32">
        <f>+P39*(1+'[1]Crecimiento % PPL'!$D$26)</f>
        <v>1.0651965984579992</v>
      </c>
      <c r="R39" s="33">
        <v>6</v>
      </c>
      <c r="S39" s="33">
        <v>31</v>
      </c>
      <c r="T39" s="33">
        <v>31</v>
      </c>
      <c r="U39" s="33">
        <v>28</v>
      </c>
      <c r="V39" s="33">
        <v>31</v>
      </c>
      <c r="W39" s="33">
        <v>30</v>
      </c>
      <c r="X39" s="33">
        <v>31</v>
      </c>
      <c r="Y39" s="33">
        <v>30</v>
      </c>
      <c r="Z39" s="33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72" x14ac:dyDescent="0.25"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17" t="s">
        <v>691</v>
      </c>
      <c r="AJ40" s="18">
        <f>+SUM(AJ7:AJ39)</f>
        <v>0</v>
      </c>
    </row>
    <row r="41" spans="2:36" ht="36" x14ac:dyDescent="0.25"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17" t="s">
        <v>692</v>
      </c>
      <c r="AJ41" s="19">
        <f>+AJ40*3.6%</f>
        <v>0</v>
      </c>
    </row>
    <row r="42" spans="2:36" ht="36.75" thickBot="1" x14ac:dyDescent="0.3"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20" t="s">
        <v>693</v>
      </c>
      <c r="AJ42" s="21">
        <f>+AJ40+AJ41</f>
        <v>0</v>
      </c>
    </row>
  </sheetData>
  <autoFilter ref="B6:H40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8CEB9-DC07-431A-8CC3-130619C8A56F}">
  <dimension ref="B1:AJ40"/>
  <sheetViews>
    <sheetView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14</v>
      </c>
      <c r="C7" s="5" t="s">
        <v>542</v>
      </c>
      <c r="D7" s="5" t="s">
        <v>543</v>
      </c>
      <c r="E7" s="5" t="s">
        <v>544</v>
      </c>
      <c r="F7" s="5" t="s">
        <v>9</v>
      </c>
      <c r="G7" s="5" t="s">
        <v>545</v>
      </c>
      <c r="H7" s="26"/>
      <c r="I7" s="32">
        <v>2180.9362143713788</v>
      </c>
      <c r="J7" s="32">
        <f>+I7*(1+'[1]Crecimiento % PPL'!$D$15)</f>
        <v>2187.2052673551707</v>
      </c>
      <c r="K7" s="32">
        <f>+J7*(1+'[1]Crecimiento % PPL'!$D$20)</f>
        <v>2193.5021950582682</v>
      </c>
      <c r="L7" s="32">
        <f>+K7*(1+'[1]Crecimiento % PPL'!$D$21)</f>
        <v>2199.7991227613652</v>
      </c>
      <c r="M7" s="32">
        <f>+L7*(1+'[1]Crecimiento % PPL'!$D$22)</f>
        <v>2206.1177016395081</v>
      </c>
      <c r="N7" s="32">
        <f>+M7*(1+'[1]Crecimiento % PPL'!$D$23)</f>
        <v>2212.4579314445209</v>
      </c>
      <c r="O7" s="32">
        <f>+N7*(1+'[1]Crecimiento % PPL'!$D$24)</f>
        <v>2218.8198119296553</v>
      </c>
      <c r="P7" s="32">
        <f>+O7*(1+'[1]Crecimiento % PPL'!$D$25)</f>
        <v>2225.2033428495815</v>
      </c>
      <c r="Q7" s="32">
        <f>+P7*(1+'[1]Crecimiento % PPL'!$D$26)</f>
        <v>2231.5868737695082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14</v>
      </c>
      <c r="C8" s="5" t="s">
        <v>542</v>
      </c>
      <c r="D8" s="5" t="s">
        <v>543</v>
      </c>
      <c r="E8" s="5" t="s">
        <v>544</v>
      </c>
      <c r="F8" s="5" t="s">
        <v>11</v>
      </c>
      <c r="G8" s="5" t="s">
        <v>546</v>
      </c>
      <c r="H8" s="26"/>
      <c r="I8" s="32">
        <v>139.49663614594976</v>
      </c>
      <c r="J8" s="32">
        <f>+I8*(1+'[1]Crecimiento % PPL'!$D$15)</f>
        <v>139.89761614586772</v>
      </c>
      <c r="K8" s="32">
        <f>+J8*(1+'[1]Crecimiento % PPL'!$D$20)</f>
        <v>140.3003790633928</v>
      </c>
      <c r="L8" s="32">
        <f>+K8*(1+'[1]Crecimiento % PPL'!$D$21)</f>
        <v>140.70314198091785</v>
      </c>
      <c r="M8" s="32">
        <f>+L8*(1+'[1]Crecimiento % PPL'!$D$22)</f>
        <v>141.10728974687069</v>
      </c>
      <c r="N8" s="32">
        <f>+M8*(1+'[1]Crecimiento % PPL'!$D$23)</f>
        <v>141.51282234537746</v>
      </c>
      <c r="O8" s="32">
        <f>+N8*(1+'[1]Crecimiento % PPL'!$D$24)</f>
        <v>141.91973976065574</v>
      </c>
      <c r="P8" s="32">
        <f>+O8*(1+'[1]Crecimiento % PPL'!$D$25)</f>
        <v>142.32804197701381</v>
      </c>
      <c r="Q8" s="32">
        <f>+P8*(1+'[1]Crecimiento % PPL'!$D$26)</f>
        <v>142.73634419337188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37" si="0">+H8*I8*R8</f>
        <v>0</v>
      </c>
      <c r="AB8" s="23">
        <f t="shared" ref="AB8:AB37" si="1">+H8*J8*S8</f>
        <v>0</v>
      </c>
      <c r="AC8" s="23">
        <f t="shared" ref="AC8:AC37" si="2">+H8*K8*T8</f>
        <v>0</v>
      </c>
      <c r="AD8" s="23">
        <f t="shared" ref="AD8:AD37" si="3">+H8*L8*U8</f>
        <v>0</v>
      </c>
      <c r="AE8" s="23">
        <f t="shared" ref="AE8:AE37" si="4">+H8*M8*V8</f>
        <v>0</v>
      </c>
      <c r="AF8" s="23">
        <f t="shared" ref="AF8:AF37" si="5">+H8*N8*W8</f>
        <v>0</v>
      </c>
      <c r="AG8" s="23">
        <f t="shared" ref="AG8:AG37" si="6">+H8*O8*X8</f>
        <v>0</v>
      </c>
      <c r="AH8" s="23">
        <f t="shared" ref="AH8:AH37" si="7">+H8*P8*Y8</f>
        <v>0</v>
      </c>
      <c r="AI8" s="23">
        <f t="shared" ref="AI8:AI37" si="8">+H8*Q8*Z8</f>
        <v>0</v>
      </c>
      <c r="AJ8" s="24">
        <f t="shared" ref="AJ8:AJ37" si="9">+SUM(AA8:AI8)</f>
        <v>0</v>
      </c>
    </row>
    <row r="9" spans="2:36" ht="15.75" thickBot="1" x14ac:dyDescent="0.3">
      <c r="B9" s="4">
        <v>14</v>
      </c>
      <c r="C9" s="5" t="s">
        <v>542</v>
      </c>
      <c r="D9" s="5" t="s">
        <v>543</v>
      </c>
      <c r="E9" s="5" t="s">
        <v>544</v>
      </c>
      <c r="F9" s="5" t="s">
        <v>11</v>
      </c>
      <c r="G9" s="5" t="s">
        <v>547</v>
      </c>
      <c r="H9" s="26"/>
      <c r="I9" s="32">
        <v>252.96778047362531</v>
      </c>
      <c r="J9" s="32">
        <f>+I9*(1+'[1]Crecimiento % PPL'!$D$15)</f>
        <v>253.69493077198396</v>
      </c>
      <c r="K9" s="32">
        <f>+J9*(1+'[1]Crecimiento % PPL'!$D$20)</f>
        <v>254.42531427167498</v>
      </c>
      <c r="L9" s="32">
        <f>+K9*(1+'[1]Crecimiento % PPL'!$D$21)</f>
        <v>255.15569777136594</v>
      </c>
      <c r="M9" s="32">
        <f>+L9*(1+'[1]Crecimiento % PPL'!$D$22)</f>
        <v>255.88859260066846</v>
      </c>
      <c r="N9" s="32">
        <f>+M9*(1+'[1]Crecimiento % PPL'!$D$23)</f>
        <v>256.62399873079642</v>
      </c>
      <c r="O9" s="32">
        <f>+N9*(1+'[1]Crecimiento % PPL'!$D$24)</f>
        <v>257.36191613312945</v>
      </c>
      <c r="P9" s="32">
        <f>+O9*(1+'[1]Crecimiento % PPL'!$D$25)</f>
        <v>258.10234477921159</v>
      </c>
      <c r="Q9" s="32">
        <f>+P9*(1+'[1]Crecimiento % PPL'!$D$26)</f>
        <v>258.84277342529379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14</v>
      </c>
      <c r="C10" s="5" t="s">
        <v>542</v>
      </c>
      <c r="D10" s="5" t="s">
        <v>543</v>
      </c>
      <c r="E10" s="5" t="s">
        <v>544</v>
      </c>
      <c r="F10" s="5" t="s">
        <v>11</v>
      </c>
      <c r="G10" s="5" t="s">
        <v>548</v>
      </c>
      <c r="H10" s="26"/>
      <c r="I10" s="32">
        <v>77.03545578209166</v>
      </c>
      <c r="J10" s="32">
        <f>+I10*(1+'[1]Crecimiento % PPL'!$D$15)</f>
        <v>77.256892498464254</v>
      </c>
      <c r="K10" s="32">
        <f>+J10*(1+'[1]Crecimiento % PPL'!$D$20)</f>
        <v>77.479313811127369</v>
      </c>
      <c r="L10" s="32">
        <f>+K10*(1+'[1]Crecimiento % PPL'!$D$21)</f>
        <v>77.701735123790456</v>
      </c>
      <c r="M10" s="32">
        <f>+L10*(1+'[1]Crecimiento % PPL'!$D$22)</f>
        <v>77.924921203495757</v>
      </c>
      <c r="N10" s="32">
        <f>+M10*(1+'[1]Crecimiento % PPL'!$D$23)</f>
        <v>78.148872041477119</v>
      </c>
      <c r="O10" s="32">
        <f>+N10*(1+'[1]Crecimiento % PPL'!$D$24)</f>
        <v>78.373587629018857</v>
      </c>
      <c r="P10" s="32">
        <f>+O10*(1+'[1]Crecimiento % PPL'!$D$25)</f>
        <v>78.599067957455404</v>
      </c>
      <c r="Q10" s="32">
        <f>+P10*(1+'[1]Crecimiento % PPL'!$D$26)</f>
        <v>78.82454828589195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14</v>
      </c>
      <c r="C11" s="5" t="s">
        <v>542</v>
      </c>
      <c r="D11" s="5" t="s">
        <v>543</v>
      </c>
      <c r="E11" s="5" t="s">
        <v>544</v>
      </c>
      <c r="F11" s="5" t="s">
        <v>11</v>
      </c>
      <c r="G11" s="5" t="s">
        <v>549</v>
      </c>
      <c r="H11" s="26"/>
      <c r="I11" s="32">
        <v>22.902432800081304</v>
      </c>
      <c r="J11" s="32">
        <f>+I11*(1+'[1]Crecimiento % PPL'!$D$15)</f>
        <v>22.968265337381265</v>
      </c>
      <c r="K11" s="32">
        <f>+J11*(1+'[1]Crecimiento % PPL'!$D$20)</f>
        <v>23.034390592497324</v>
      </c>
      <c r="L11" s="32">
        <f>+K11*(1+'[1]Crecimiento % PPL'!$D$21)</f>
        <v>23.10051584761338</v>
      </c>
      <c r="M11" s="32">
        <f>+L11*(1+'[1]Crecimiento % PPL'!$D$22)</f>
        <v>23.166868465904145</v>
      </c>
      <c r="N11" s="32">
        <f>+M11*(1+'[1]Crecimiento % PPL'!$D$23)</f>
        <v>23.233448444763468</v>
      </c>
      <c r="O11" s="32">
        <f>+N11*(1+'[1]Crecimiento % PPL'!$D$24)</f>
        <v>23.300255781600203</v>
      </c>
      <c r="P11" s="32">
        <f>+O11*(1+'[1]Crecimiento % PPL'!$D$25)</f>
        <v>23.367290473838093</v>
      </c>
      <c r="Q11" s="32">
        <f>+P11*(1+'[1]Crecimiento % PPL'!$D$26)</f>
        <v>23.434325166075986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14</v>
      </c>
      <c r="C12" s="5" t="s">
        <v>542</v>
      </c>
      <c r="D12" s="5" t="s">
        <v>543</v>
      </c>
      <c r="E12" s="5" t="s">
        <v>544</v>
      </c>
      <c r="F12" s="5" t="s">
        <v>11</v>
      </c>
      <c r="G12" s="5" t="s">
        <v>550</v>
      </c>
      <c r="H12" s="26"/>
      <c r="I12" s="32">
        <v>88.486672182132295</v>
      </c>
      <c r="J12" s="32">
        <f>+I12*(1+'[1]Crecimiento % PPL'!$D$15)</f>
        <v>88.741025167154874</v>
      </c>
      <c r="K12" s="32">
        <f>+J12*(1+'[1]Crecimiento % PPL'!$D$20)</f>
        <v>88.996509107376014</v>
      </c>
      <c r="L12" s="32">
        <f>+K12*(1+'[1]Crecimiento % PPL'!$D$21)</f>
        <v>89.251993047597139</v>
      </c>
      <c r="M12" s="32">
        <f>+L12*(1+'[1]Crecimiento % PPL'!$D$22)</f>
        <v>89.508355436447815</v>
      </c>
      <c r="N12" s="32">
        <f>+M12*(1+'[1]Crecimiento % PPL'!$D$23)</f>
        <v>89.765596263858839</v>
      </c>
      <c r="O12" s="32">
        <f>+N12*(1+'[1]Crecimiento % PPL'!$D$24)</f>
        <v>90.02371551981895</v>
      </c>
      <c r="P12" s="32">
        <f>+O12*(1+'[1]Crecimiento % PPL'!$D$25)</f>
        <v>90.282713194374438</v>
      </c>
      <c r="Q12" s="32">
        <f>+P12*(1+'[1]Crecimiento % PPL'!$D$26)</f>
        <v>90.541710868929925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14</v>
      </c>
      <c r="C13" s="5" t="s">
        <v>542</v>
      </c>
      <c r="D13" s="5" t="s">
        <v>543</v>
      </c>
      <c r="E13" s="5" t="s">
        <v>544</v>
      </c>
      <c r="F13" s="5" t="s">
        <v>11</v>
      </c>
      <c r="G13" s="5" t="s">
        <v>551</v>
      </c>
      <c r="H13" s="26"/>
      <c r="I13" s="32">
        <v>98.896868909441991</v>
      </c>
      <c r="J13" s="32">
        <f>+I13*(1+'[1]Crecimiento % PPL'!$D$15)</f>
        <v>99.181145775055455</v>
      </c>
      <c r="K13" s="32">
        <f>+J13*(1+'[1]Crecimiento % PPL'!$D$20)</f>
        <v>99.466686649420254</v>
      </c>
      <c r="L13" s="32">
        <f>+K13*(1+'[1]Crecimiento % PPL'!$D$21)</f>
        <v>99.752227523785038</v>
      </c>
      <c r="M13" s="32">
        <f>+L13*(1+'[1]Crecimiento % PPL'!$D$22)</f>
        <v>100.03875019367698</v>
      </c>
      <c r="N13" s="32">
        <f>+M13*(1+'[1]Crecimiento % PPL'!$D$23)</f>
        <v>100.32625464784223</v>
      </c>
      <c r="O13" s="32">
        <f>+N13*(1+'[1]Crecimiento % PPL'!$D$24)</f>
        <v>100.61474087509177</v>
      </c>
      <c r="P13" s="32">
        <f>+O13*(1+'[1]Crecimiento % PPL'!$D$25)</f>
        <v>100.90420886430084</v>
      </c>
      <c r="Q13" s="32">
        <f>+P13*(1+'[1]Crecimiento % PPL'!$D$26)</f>
        <v>101.19367685350991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14</v>
      </c>
      <c r="C14" s="5" t="s">
        <v>542</v>
      </c>
      <c r="D14" s="5" t="s">
        <v>543</v>
      </c>
      <c r="E14" s="5" t="s">
        <v>544</v>
      </c>
      <c r="F14" s="5" t="s">
        <v>11</v>
      </c>
      <c r="G14" s="5" t="s">
        <v>552</v>
      </c>
      <c r="H14" s="26"/>
      <c r="I14" s="32">
        <v>77.03545578209166</v>
      </c>
      <c r="J14" s="32">
        <f>+I14*(1+'[1]Crecimiento % PPL'!$D$15)</f>
        <v>77.256892498464254</v>
      </c>
      <c r="K14" s="32">
        <f>+J14*(1+'[1]Crecimiento % PPL'!$D$20)</f>
        <v>77.479313811127369</v>
      </c>
      <c r="L14" s="32">
        <f>+K14*(1+'[1]Crecimiento % PPL'!$D$21)</f>
        <v>77.701735123790456</v>
      </c>
      <c r="M14" s="32">
        <f>+L14*(1+'[1]Crecimiento % PPL'!$D$22)</f>
        <v>77.924921203495757</v>
      </c>
      <c r="N14" s="32">
        <f>+M14*(1+'[1]Crecimiento % PPL'!$D$23)</f>
        <v>78.148872041477119</v>
      </c>
      <c r="O14" s="32">
        <f>+N14*(1+'[1]Crecimiento % PPL'!$D$24)</f>
        <v>78.373587629018857</v>
      </c>
      <c r="P14" s="32">
        <f>+O14*(1+'[1]Crecimiento % PPL'!$D$25)</f>
        <v>78.599067957455404</v>
      </c>
      <c r="Q14" s="32">
        <f>+P14*(1+'[1]Crecimiento % PPL'!$D$26)</f>
        <v>78.82454828589195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14</v>
      </c>
      <c r="C15" s="5" t="s">
        <v>542</v>
      </c>
      <c r="D15" s="5" t="s">
        <v>543</v>
      </c>
      <c r="E15" s="5" t="s">
        <v>544</v>
      </c>
      <c r="F15" s="5" t="s">
        <v>17</v>
      </c>
      <c r="G15" s="5" t="s">
        <v>553</v>
      </c>
      <c r="H15" s="26"/>
      <c r="I15" s="32">
        <v>12.492236072771616</v>
      </c>
      <c r="J15" s="32">
        <f>+I15*(1+'[1]Crecimiento % PPL'!$D$15)</f>
        <v>12.528144729480687</v>
      </c>
      <c r="K15" s="32">
        <f>+J15*(1+'[1]Crecimiento % PPL'!$D$20)</f>
        <v>12.564213050453082</v>
      </c>
      <c r="L15" s="32">
        <f>+K15*(1+'[1]Crecimiento % PPL'!$D$21)</f>
        <v>12.600281371425476</v>
      </c>
      <c r="M15" s="32">
        <f>+L15*(1+'[1]Crecimiento % PPL'!$D$22)</f>
        <v>12.636473708674984</v>
      </c>
      <c r="N15" s="32">
        <f>+M15*(1+'[1]Crecimiento % PPL'!$D$23)</f>
        <v>12.672790060780068</v>
      </c>
      <c r="O15" s="32">
        <f>+N15*(1+'[1]Crecimiento % PPL'!$D$24)</f>
        <v>12.709230426327379</v>
      </c>
      <c r="P15" s="32">
        <f>+O15*(1+'[1]Crecimiento % PPL'!$D$25)</f>
        <v>12.745794803911682</v>
      </c>
      <c r="Q15" s="32">
        <f>+P15*(1+'[1]Crecimiento % PPL'!$D$26)</f>
        <v>12.782359181495988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14</v>
      </c>
      <c r="C16" s="5" t="s">
        <v>542</v>
      </c>
      <c r="D16" s="5" t="s">
        <v>543</v>
      </c>
      <c r="E16" s="5" t="s">
        <v>554</v>
      </c>
      <c r="F16" s="5" t="s">
        <v>9</v>
      </c>
      <c r="G16" s="5" t="s">
        <v>555</v>
      </c>
      <c r="H16" s="26"/>
      <c r="I16" s="32">
        <v>281.07531163736144</v>
      </c>
      <c r="J16" s="32">
        <f>+I16*(1+'[1]Crecimiento % PPL'!$D$15)</f>
        <v>281.88325641331551</v>
      </c>
      <c r="K16" s="32">
        <f>+J16*(1+'[1]Crecimiento % PPL'!$D$20)</f>
        <v>282.6947936351944</v>
      </c>
      <c r="L16" s="32">
        <f>+K16*(1+'[1]Crecimiento % PPL'!$D$21)</f>
        <v>283.50633085707324</v>
      </c>
      <c r="M16" s="32">
        <f>+L16*(1+'[1]Crecimiento % PPL'!$D$22)</f>
        <v>284.32065844518718</v>
      </c>
      <c r="N16" s="32">
        <f>+M16*(1+'[1]Crecimiento % PPL'!$D$23)</f>
        <v>285.13777636755157</v>
      </c>
      <c r="O16" s="32">
        <f>+N16*(1+'[1]Crecimiento % PPL'!$D$24)</f>
        <v>285.95768459236604</v>
      </c>
      <c r="P16" s="32">
        <f>+O16*(1+'[1]Crecimiento % PPL'!$D$25)</f>
        <v>286.78038308801285</v>
      </c>
      <c r="Q16" s="32">
        <f>+P16*(1+'[1]Crecimiento % PPL'!$D$26)</f>
        <v>287.60308158365973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14</v>
      </c>
      <c r="C17" s="5" t="s">
        <v>542</v>
      </c>
      <c r="D17" s="5" t="s">
        <v>543</v>
      </c>
      <c r="E17" s="5" t="s">
        <v>554</v>
      </c>
      <c r="F17" s="5" t="s">
        <v>11</v>
      </c>
      <c r="G17" s="5" t="s">
        <v>556</v>
      </c>
      <c r="H17" s="26"/>
      <c r="I17" s="32">
        <v>14.574275418233553</v>
      </c>
      <c r="J17" s="32">
        <f>+I17*(1+'[1]Crecimiento % PPL'!$D$15)</f>
        <v>14.616168851060801</v>
      </c>
      <c r="K17" s="32">
        <f>+J17*(1+'[1]Crecimiento % PPL'!$D$20)</f>
        <v>14.65824855886193</v>
      </c>
      <c r="L17" s="32">
        <f>+K17*(1+'[1]Crecimiento % PPL'!$D$21)</f>
        <v>14.700328266663055</v>
      </c>
      <c r="M17" s="32">
        <f>+L17*(1+'[1]Crecimiento % PPL'!$D$22)</f>
        <v>14.742552660120813</v>
      </c>
      <c r="N17" s="32">
        <f>+M17*(1+'[1]Crecimiento % PPL'!$D$23)</f>
        <v>14.784921737576745</v>
      </c>
      <c r="O17" s="32">
        <f>+N17*(1+'[1]Crecimiento % PPL'!$D$24)</f>
        <v>14.82743549738194</v>
      </c>
      <c r="P17" s="32">
        <f>+O17*(1+'[1]Crecimiento % PPL'!$D$25)</f>
        <v>14.870093937896961</v>
      </c>
      <c r="Q17" s="32">
        <f>+P17*(1+'[1]Crecimiento % PPL'!$D$26)</f>
        <v>14.912752378411982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14</v>
      </c>
      <c r="C18" s="5" t="s">
        <v>542</v>
      </c>
      <c r="D18" s="5" t="s">
        <v>543</v>
      </c>
      <c r="E18" s="5" t="s">
        <v>544</v>
      </c>
      <c r="F18" s="5" t="s">
        <v>9</v>
      </c>
      <c r="G18" s="5" t="s">
        <v>557</v>
      </c>
      <c r="H18" s="26"/>
      <c r="I18" s="32">
        <v>311.26488214655933</v>
      </c>
      <c r="J18" s="32">
        <f>+I18*(1+'[1]Crecimiento % PPL'!$D$15)</f>
        <v>312.15960617622699</v>
      </c>
      <c r="K18" s="32">
        <f>+J18*(1+'[1]Crecimiento % PPL'!$D$20)</f>
        <v>313.05830850712255</v>
      </c>
      <c r="L18" s="32">
        <f>+K18*(1+'[1]Crecimiento % PPL'!$D$21)</f>
        <v>313.95701083801799</v>
      </c>
      <c r="M18" s="32">
        <f>+L18*(1+'[1]Crecimiento % PPL'!$D$22)</f>
        <v>314.85880324115158</v>
      </c>
      <c r="N18" s="32">
        <f>+M18*(1+'[1]Crecimiento % PPL'!$D$23)</f>
        <v>315.76368568110325</v>
      </c>
      <c r="O18" s="32">
        <f>+N18*(1+'[1]Crecimiento % PPL'!$D$24)</f>
        <v>316.67165812265705</v>
      </c>
      <c r="P18" s="32">
        <f>+O18*(1+'[1]Crecimiento % PPL'!$D$25)</f>
        <v>317.58272053079929</v>
      </c>
      <c r="Q18" s="32">
        <f>+P18*(1+'[1]Crecimiento % PPL'!$D$26)</f>
        <v>318.49378293894154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14</v>
      </c>
      <c r="C19" s="5" t="s">
        <v>542</v>
      </c>
      <c r="D19" s="5" t="s">
        <v>543</v>
      </c>
      <c r="E19" s="5" t="s">
        <v>558</v>
      </c>
      <c r="F19" s="5" t="s">
        <v>9</v>
      </c>
      <c r="G19" s="5" t="s">
        <v>559</v>
      </c>
      <c r="H19" s="26"/>
      <c r="I19" s="32">
        <v>21.861413127350332</v>
      </c>
      <c r="J19" s="32">
        <f>+I19*(1+'[1]Crecimiento % PPL'!$D$15)</f>
        <v>21.924253276591205</v>
      </c>
      <c r="K19" s="32">
        <f>+J19*(1+'[1]Crecimiento % PPL'!$D$20)</f>
        <v>21.987372838292899</v>
      </c>
      <c r="L19" s="32">
        <f>+K19*(1+'[1]Crecimiento % PPL'!$D$21)</f>
        <v>22.050492399994589</v>
      </c>
      <c r="M19" s="32">
        <f>+L19*(1+'[1]Crecimiento % PPL'!$D$22)</f>
        <v>22.113828990181226</v>
      </c>
      <c r="N19" s="32">
        <f>+M19*(1+'[1]Crecimiento % PPL'!$D$23)</f>
        <v>22.177382606365125</v>
      </c>
      <c r="O19" s="32">
        <f>+N19*(1+'[1]Crecimiento % PPL'!$D$24)</f>
        <v>22.241153246072916</v>
      </c>
      <c r="P19" s="32">
        <f>+O19*(1+'[1]Crecimiento % PPL'!$D$25)</f>
        <v>22.305140906845448</v>
      </c>
      <c r="Q19" s="32">
        <f>+P19*(1+'[1]Crecimiento % PPL'!$D$26)</f>
        <v>22.369128567617981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14</v>
      </c>
      <c r="C20" s="5" t="s">
        <v>542</v>
      </c>
      <c r="D20" s="5" t="s">
        <v>543</v>
      </c>
      <c r="E20" s="5" t="s">
        <v>558</v>
      </c>
      <c r="F20" s="5" t="s">
        <v>11</v>
      </c>
      <c r="G20" s="5" t="s">
        <v>560</v>
      </c>
      <c r="H20" s="26"/>
      <c r="I20" s="32">
        <v>3.1230590181929041</v>
      </c>
      <c r="J20" s="32">
        <f>+I20*(1+'[1]Crecimiento % PPL'!$D$15)</f>
        <v>3.1320361823701717</v>
      </c>
      <c r="K20" s="32">
        <f>+J20*(1+'[1]Crecimiento % PPL'!$D$20)</f>
        <v>3.1410532626132706</v>
      </c>
      <c r="L20" s="32">
        <f>+K20*(1+'[1]Crecimiento % PPL'!$D$21)</f>
        <v>3.150070342856369</v>
      </c>
      <c r="M20" s="32">
        <f>+L20*(1+'[1]Crecimiento % PPL'!$D$22)</f>
        <v>3.159118427168746</v>
      </c>
      <c r="N20" s="32">
        <f>+M20*(1+'[1]Crecimiento % PPL'!$D$23)</f>
        <v>3.168197515195017</v>
      </c>
      <c r="O20" s="32">
        <f>+N20*(1+'[1]Crecimiento % PPL'!$D$24)</f>
        <v>3.1773076065818446</v>
      </c>
      <c r="P20" s="32">
        <f>+O20*(1+'[1]Crecimiento % PPL'!$D$25)</f>
        <v>3.1864487009779205</v>
      </c>
      <c r="Q20" s="32">
        <f>+P20*(1+'[1]Crecimiento % PPL'!$D$26)</f>
        <v>3.1955897953739969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14</v>
      </c>
      <c r="C21" s="5" t="s">
        <v>542</v>
      </c>
      <c r="D21" s="5" t="s">
        <v>543</v>
      </c>
      <c r="E21" s="5" t="s">
        <v>558</v>
      </c>
      <c r="F21" s="5" t="s">
        <v>17</v>
      </c>
      <c r="G21" s="5" t="s">
        <v>561</v>
      </c>
      <c r="H21" s="26"/>
      <c r="I21" s="32">
        <v>5.2050983636548418</v>
      </c>
      <c r="J21" s="32">
        <f>+I21*(1+'[1]Crecimiento % PPL'!$D$15)</f>
        <v>5.2200603039502873</v>
      </c>
      <c r="K21" s="32">
        <f>+J21*(1+'[1]Crecimiento % PPL'!$D$20)</f>
        <v>5.2350887710221192</v>
      </c>
      <c r="L21" s="32">
        <f>+K21*(1+'[1]Crecimiento % PPL'!$D$21)</f>
        <v>5.2501172380939503</v>
      </c>
      <c r="M21" s="32">
        <f>+L21*(1+'[1]Crecimiento % PPL'!$D$22)</f>
        <v>5.2651973786145785</v>
      </c>
      <c r="N21" s="32">
        <f>+M21*(1+'[1]Crecimiento % PPL'!$D$23)</f>
        <v>5.2803291919916973</v>
      </c>
      <c r="O21" s="32">
        <f>+N21*(1+'[1]Crecimiento % PPL'!$D$24)</f>
        <v>5.2955126776364096</v>
      </c>
      <c r="P21" s="32">
        <f>+O21*(1+'[1]Crecimiento % PPL'!$D$25)</f>
        <v>5.3107478349632027</v>
      </c>
      <c r="Q21" s="32">
        <f>+P21*(1+'[1]Crecimiento % PPL'!$D$26)</f>
        <v>5.3259829922899966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14</v>
      </c>
      <c r="C22" s="5" t="s">
        <v>542</v>
      </c>
      <c r="D22" s="5" t="s">
        <v>543</v>
      </c>
      <c r="E22" s="5" t="s">
        <v>562</v>
      </c>
      <c r="F22" s="5" t="s">
        <v>9</v>
      </c>
      <c r="G22" s="5" t="s">
        <v>563</v>
      </c>
      <c r="H22" s="26"/>
      <c r="I22" s="32">
        <v>307.10080345563568</v>
      </c>
      <c r="J22" s="32">
        <f>+I22*(1+'[1]Crecimiento % PPL'!$D$15)</f>
        <v>307.983557933067</v>
      </c>
      <c r="K22" s="32">
        <f>+J22*(1+'[1]Crecimiento % PPL'!$D$20)</f>
        <v>308.8702374903051</v>
      </c>
      <c r="L22" s="32">
        <f>+K22*(1+'[1]Crecimiento % PPL'!$D$21)</f>
        <v>309.75691704754308</v>
      </c>
      <c r="M22" s="32">
        <f>+L22*(1+'[1]Crecimiento % PPL'!$D$22)</f>
        <v>310.64664533826016</v>
      </c>
      <c r="N22" s="32">
        <f>+M22*(1+'[1]Crecimiento % PPL'!$D$23)</f>
        <v>311.53942232751018</v>
      </c>
      <c r="O22" s="32">
        <f>+N22*(1+'[1]Crecimiento % PPL'!$D$24)</f>
        <v>312.43524798054818</v>
      </c>
      <c r="P22" s="32">
        <f>+O22*(1+'[1]Crecimiento % PPL'!$D$25)</f>
        <v>313.334122262829</v>
      </c>
      <c r="Q22" s="32">
        <f>+P22*(1+'[1]Crecimiento % PPL'!$D$26)</f>
        <v>314.23299654510981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14</v>
      </c>
      <c r="C23" s="5" t="s">
        <v>542</v>
      </c>
      <c r="D23" s="5" t="s">
        <v>543</v>
      </c>
      <c r="E23" s="5" t="s">
        <v>562</v>
      </c>
      <c r="F23" s="5" t="s">
        <v>11</v>
      </c>
      <c r="G23" s="5" t="s">
        <v>564</v>
      </c>
      <c r="H23" s="26"/>
      <c r="I23" s="32">
        <v>57.256082000203257</v>
      </c>
      <c r="J23" s="32">
        <f>+I23*(1+'[1]Crecimiento % PPL'!$D$15)</f>
        <v>57.420663343453157</v>
      </c>
      <c r="K23" s="32">
        <f>+J23*(1+'[1]Crecimiento % PPL'!$D$20)</f>
        <v>57.585976481243307</v>
      </c>
      <c r="L23" s="32">
        <f>+K23*(1+'[1]Crecimiento % PPL'!$D$21)</f>
        <v>57.751289619033443</v>
      </c>
      <c r="M23" s="32">
        <f>+L23*(1+'[1]Crecimiento % PPL'!$D$22)</f>
        <v>57.917171164760354</v>
      </c>
      <c r="N23" s="32">
        <f>+M23*(1+'[1]Crecimiento % PPL'!$D$23)</f>
        <v>58.083621111908663</v>
      </c>
      <c r="O23" s="32">
        <f>+N23*(1+'[1]Crecimiento % PPL'!$D$24)</f>
        <v>58.250639454000499</v>
      </c>
      <c r="P23" s="32">
        <f>+O23*(1+'[1]Crecimiento % PPL'!$D$25)</f>
        <v>58.418226184595227</v>
      </c>
      <c r="Q23" s="32">
        <f>+P23*(1+'[1]Crecimiento % PPL'!$D$26)</f>
        <v>58.585812915189955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14</v>
      </c>
      <c r="C24" s="5" t="s">
        <v>542</v>
      </c>
      <c r="D24" s="5" t="s">
        <v>543</v>
      </c>
      <c r="E24" s="5" t="s">
        <v>562</v>
      </c>
      <c r="F24" s="5" t="s">
        <v>11</v>
      </c>
      <c r="G24" s="5" t="s">
        <v>565</v>
      </c>
      <c r="H24" s="26"/>
      <c r="I24" s="32">
        <v>180.09640338245745</v>
      </c>
      <c r="J24" s="32">
        <f>+I24*(1+'[1]Crecimiento % PPL'!$D$15)</f>
        <v>180.61408651667986</v>
      </c>
      <c r="K24" s="32">
        <f>+J24*(1+'[1]Crecimiento % PPL'!$D$20)</f>
        <v>181.13407147736524</v>
      </c>
      <c r="L24" s="32">
        <f>+K24*(1+'[1]Crecimiento % PPL'!$D$21)</f>
        <v>181.65405643805059</v>
      </c>
      <c r="M24" s="32">
        <f>+L24*(1+'[1]Crecimiento % PPL'!$D$22)</f>
        <v>182.17582930006432</v>
      </c>
      <c r="N24" s="32">
        <f>+M24*(1+'[1]Crecimiento % PPL'!$D$23)</f>
        <v>182.69939004291263</v>
      </c>
      <c r="O24" s="32">
        <f>+N24*(1+'[1]Crecimiento % PPL'!$D$24)</f>
        <v>183.22473864621966</v>
      </c>
      <c r="P24" s="32">
        <f>+O24*(1+'[1]Crecimiento % PPL'!$D$25)</f>
        <v>183.75187508972672</v>
      </c>
      <c r="Q24" s="32">
        <f>+P24*(1+'[1]Crecimiento % PPL'!$D$26)</f>
        <v>184.27901153323378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4">
        <v>14</v>
      </c>
      <c r="C25" s="5" t="s">
        <v>542</v>
      </c>
      <c r="D25" s="5" t="s">
        <v>543</v>
      </c>
      <c r="E25" s="5" t="s">
        <v>562</v>
      </c>
      <c r="F25" s="5" t="s">
        <v>17</v>
      </c>
      <c r="G25" s="5" t="s">
        <v>566</v>
      </c>
      <c r="H25" s="26"/>
      <c r="I25" s="32">
        <v>3.1230590181929041</v>
      </c>
      <c r="J25" s="32">
        <f>+I25*(1+'[1]Crecimiento % PPL'!$D$15)</f>
        <v>3.1320361823701717</v>
      </c>
      <c r="K25" s="32">
        <f>+J25*(1+'[1]Crecimiento % PPL'!$D$20)</f>
        <v>3.1410532626132706</v>
      </c>
      <c r="L25" s="32">
        <f>+K25*(1+'[1]Crecimiento % PPL'!$D$21)</f>
        <v>3.150070342856369</v>
      </c>
      <c r="M25" s="32">
        <f>+L25*(1+'[1]Crecimiento % PPL'!$D$22)</f>
        <v>3.159118427168746</v>
      </c>
      <c r="N25" s="32">
        <f>+M25*(1+'[1]Crecimiento % PPL'!$D$23)</f>
        <v>3.168197515195017</v>
      </c>
      <c r="O25" s="32">
        <f>+N25*(1+'[1]Crecimiento % PPL'!$D$24)</f>
        <v>3.1773076065818446</v>
      </c>
      <c r="P25" s="32">
        <f>+O25*(1+'[1]Crecimiento % PPL'!$D$25)</f>
        <v>3.1864487009779205</v>
      </c>
      <c r="Q25" s="32">
        <f>+P25*(1+'[1]Crecimiento % PPL'!$D$26)</f>
        <v>3.1955897953739969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4">
        <v>14</v>
      </c>
      <c r="C26" s="5" t="s">
        <v>542</v>
      </c>
      <c r="D26" s="5" t="s">
        <v>543</v>
      </c>
      <c r="E26" s="6" t="s">
        <v>567</v>
      </c>
      <c r="F26" s="5" t="s">
        <v>9</v>
      </c>
      <c r="G26" s="5" t="s">
        <v>568</v>
      </c>
      <c r="H26" s="26"/>
      <c r="I26" s="32">
        <v>2950.2497525195636</v>
      </c>
      <c r="J26" s="32">
        <f>+I26*(1+'[1]Crecimiento % PPL'!$D$15)</f>
        <v>2958.7301802790221</v>
      </c>
      <c r="K26" s="32">
        <f>+J26*(1+'[1]Crecimiento % PPL'!$D$20)</f>
        <v>2967.2483154153365</v>
      </c>
      <c r="L26" s="32">
        <f>+K26*(1+'[1]Crecimiento % PPL'!$D$21)</f>
        <v>2975.76645055165</v>
      </c>
      <c r="M26" s="32">
        <f>+L26*(1+'[1]Crecimiento % PPL'!$D$22)</f>
        <v>2984.3138741987418</v>
      </c>
      <c r="N26" s="32">
        <f>+M26*(1+'[1]Crecimiento % PPL'!$D$23)</f>
        <v>2992.8905860208929</v>
      </c>
      <c r="O26" s="32">
        <f>+N26*(1+'[1]Crecimiento % PPL'!$D$24)</f>
        <v>3001.496585684316</v>
      </c>
      <c r="P26" s="32">
        <f>+O26*(1+'[1]Crecimiento % PPL'!$D$25)</f>
        <v>3010.1318728571423</v>
      </c>
      <c r="Q26" s="32">
        <f>+P26*(1+'[1]Crecimiento % PPL'!$D$26)</f>
        <v>3018.7671600299691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4">
        <v>14</v>
      </c>
      <c r="C27" s="5" t="s">
        <v>542</v>
      </c>
      <c r="D27" s="5" t="s">
        <v>543</v>
      </c>
      <c r="E27" s="5" t="s">
        <v>567</v>
      </c>
      <c r="F27" s="5" t="s">
        <v>11</v>
      </c>
      <c r="G27" s="5" t="s">
        <v>569</v>
      </c>
      <c r="H27" s="26"/>
      <c r="I27" s="32">
        <v>73.912396763898769</v>
      </c>
      <c r="J27" s="32">
        <f>+I27*(1+'[1]Crecimiento % PPL'!$D$15)</f>
        <v>74.124856316094096</v>
      </c>
      <c r="K27" s="32">
        <f>+J27*(1+'[1]Crecimiento % PPL'!$D$20)</f>
        <v>74.3382605485141</v>
      </c>
      <c r="L27" s="32">
        <f>+K27*(1+'[1]Crecimiento % PPL'!$D$21)</f>
        <v>74.55166478093409</v>
      </c>
      <c r="M27" s="32">
        <f>+L27*(1+'[1]Crecimiento % PPL'!$D$22)</f>
        <v>74.765802776327007</v>
      </c>
      <c r="N27" s="32">
        <f>+M27*(1+'[1]Crecimiento % PPL'!$D$23)</f>
        <v>74.980674526282087</v>
      </c>
      <c r="O27" s="32">
        <f>+N27*(1+'[1]Crecimiento % PPL'!$D$24)</f>
        <v>75.196280022437008</v>
      </c>
      <c r="P27" s="32">
        <f>+O27*(1+'[1]Crecimiento % PPL'!$D$25)</f>
        <v>75.41261925647747</v>
      </c>
      <c r="Q27" s="32">
        <f>+P27*(1+'[1]Crecimiento % PPL'!$D$26)</f>
        <v>75.628958490517945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4">
        <v>14</v>
      </c>
      <c r="C28" s="5" t="s">
        <v>542</v>
      </c>
      <c r="D28" s="5" t="s">
        <v>543</v>
      </c>
      <c r="E28" s="5" t="s">
        <v>570</v>
      </c>
      <c r="F28" s="5" t="s">
        <v>11</v>
      </c>
      <c r="G28" s="5" t="s">
        <v>571</v>
      </c>
      <c r="H28" s="26"/>
      <c r="I28" s="32">
        <v>19.779373781888395</v>
      </c>
      <c r="J28" s="32">
        <f>+I28*(1+'[1]Crecimiento % PPL'!$D$15)</f>
        <v>19.83622915501109</v>
      </c>
      <c r="K28" s="32">
        <f>+J28*(1+'[1]Crecimiento % PPL'!$D$20)</f>
        <v>19.893337329884051</v>
      </c>
      <c r="L28" s="32">
        <f>+K28*(1+'[1]Crecimiento % PPL'!$D$21)</f>
        <v>19.950445504757006</v>
      </c>
      <c r="M28" s="32">
        <f>+L28*(1+'[1]Crecimiento % PPL'!$D$22)</f>
        <v>20.007750038735391</v>
      </c>
      <c r="N28" s="32">
        <f>+M28*(1+'[1]Crecimiento % PPL'!$D$23)</f>
        <v>20.065250929568442</v>
      </c>
      <c r="O28" s="32">
        <f>+N28*(1+'[1]Crecimiento % PPL'!$D$24)</f>
        <v>20.122948175018351</v>
      </c>
      <c r="P28" s="32">
        <f>+O28*(1+'[1]Crecimiento % PPL'!$D$25)</f>
        <v>20.180841772860166</v>
      </c>
      <c r="Q28" s="32">
        <f>+P28*(1+'[1]Crecimiento % PPL'!$D$26)</f>
        <v>20.238735370701981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4">
        <v>14</v>
      </c>
      <c r="C29" s="5" t="s">
        <v>542</v>
      </c>
      <c r="D29" s="5" t="s">
        <v>543</v>
      </c>
      <c r="E29" s="5" t="s">
        <v>572</v>
      </c>
      <c r="F29" s="5" t="s">
        <v>9</v>
      </c>
      <c r="G29" s="5" t="s">
        <v>573</v>
      </c>
      <c r="H29" s="26"/>
      <c r="I29" s="32">
        <v>264.41899687366589</v>
      </c>
      <c r="J29" s="32">
        <f>+I29*(1+'[1]Crecimiento % PPL'!$D$15)</f>
        <v>265.17906344067455</v>
      </c>
      <c r="K29" s="32">
        <f>+J29*(1+'[1]Crecimiento % PPL'!$D$20)</f>
        <v>265.94250956792359</v>
      </c>
      <c r="L29" s="32">
        <f>+K29*(1+'[1]Crecimiento % PPL'!$D$21)</f>
        <v>266.70595569517258</v>
      </c>
      <c r="M29" s="32">
        <f>+L29*(1+'[1]Crecimiento % PPL'!$D$22)</f>
        <v>267.47202683362048</v>
      </c>
      <c r="N29" s="32">
        <f>+M29*(1+'[1]Crecimiento % PPL'!$D$23)</f>
        <v>268.24072295317808</v>
      </c>
      <c r="O29" s="32">
        <f>+N29*(1+'[1]Crecimiento % PPL'!$D$24)</f>
        <v>269.01204402392949</v>
      </c>
      <c r="P29" s="32">
        <f>+O29*(1+'[1]Crecimiento % PPL'!$D$25)</f>
        <v>269.7859900161306</v>
      </c>
      <c r="Q29" s="32">
        <f>+P29*(1+'[1]Crecimiento % PPL'!$D$26)</f>
        <v>270.5599360083317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4">
        <v>14</v>
      </c>
      <c r="C30" s="5" t="s">
        <v>542</v>
      </c>
      <c r="D30" s="5" t="s">
        <v>543</v>
      </c>
      <c r="E30" s="5" t="s">
        <v>574</v>
      </c>
      <c r="F30" s="5" t="s">
        <v>17</v>
      </c>
      <c r="G30" s="5" t="s">
        <v>575</v>
      </c>
      <c r="H30" s="26"/>
      <c r="I30" s="32">
        <v>0</v>
      </c>
      <c r="J30" s="32">
        <f>+I30*(1+'[1]Crecimiento % PPL'!$D$15)</f>
        <v>0</v>
      </c>
      <c r="K30" s="32">
        <f>+J30*(1+'[1]Crecimiento % PPL'!$D$20)</f>
        <v>0</v>
      </c>
      <c r="L30" s="32">
        <f>+K30*(1+'[1]Crecimiento % PPL'!$D$21)</f>
        <v>0</v>
      </c>
      <c r="M30" s="32">
        <f>+L30*(1+'[1]Crecimiento % PPL'!$D$22)</f>
        <v>0</v>
      </c>
      <c r="N30" s="32">
        <f>+M30*(1+'[1]Crecimiento % PPL'!$D$23)</f>
        <v>0</v>
      </c>
      <c r="O30" s="32">
        <f>+N30*(1+'[1]Crecimiento % PPL'!$D$24)</f>
        <v>0</v>
      </c>
      <c r="P30" s="32">
        <f>+O30*(1+'[1]Crecimiento % PPL'!$D$25)</f>
        <v>0</v>
      </c>
      <c r="Q30" s="32">
        <f>+P30*(1+'[1]Crecimiento % PPL'!$D$26)</f>
        <v>0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4">
        <v>14</v>
      </c>
      <c r="C31" s="5" t="s">
        <v>542</v>
      </c>
      <c r="D31" s="5" t="s">
        <v>543</v>
      </c>
      <c r="E31" s="5" t="s">
        <v>576</v>
      </c>
      <c r="F31" s="5" t="s">
        <v>11</v>
      </c>
      <c r="G31" s="5" t="s">
        <v>577</v>
      </c>
      <c r="H31" s="26"/>
      <c r="I31" s="32">
        <v>35.394668872852918</v>
      </c>
      <c r="J31" s="32">
        <f>+I31*(1+'[1]Crecimiento % PPL'!$D$15)</f>
        <v>35.496410066861948</v>
      </c>
      <c r="K31" s="32">
        <f>+J31*(1+'[1]Crecimiento % PPL'!$D$20)</f>
        <v>35.598603642950401</v>
      </c>
      <c r="L31" s="32">
        <f>+K31*(1+'[1]Crecimiento % PPL'!$D$21)</f>
        <v>35.700797219038847</v>
      </c>
      <c r="M31" s="32">
        <f>+L31*(1+'[1]Crecimiento % PPL'!$D$22)</f>
        <v>35.803342174579122</v>
      </c>
      <c r="N31" s="32">
        <f>+M31*(1+'[1]Crecimiento % PPL'!$D$23)</f>
        <v>35.906238505543527</v>
      </c>
      <c r="O31" s="32">
        <f>+N31*(1+'[1]Crecimiento % PPL'!$D$24)</f>
        <v>36.009486207927573</v>
      </c>
      <c r="P31" s="32">
        <f>+O31*(1+'[1]Crecimiento % PPL'!$D$25)</f>
        <v>36.113085277749768</v>
      </c>
      <c r="Q31" s="32">
        <f>+P31*(1+'[1]Crecimiento % PPL'!$D$26)</f>
        <v>36.216684347571963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4">
        <v>14</v>
      </c>
      <c r="C32" s="5" t="s">
        <v>542</v>
      </c>
      <c r="D32" s="5" t="s">
        <v>543</v>
      </c>
      <c r="E32" s="5" t="s">
        <v>578</v>
      </c>
      <c r="F32" s="5" t="s">
        <v>11</v>
      </c>
      <c r="G32" s="5" t="s">
        <v>579</v>
      </c>
      <c r="H32" s="26"/>
      <c r="I32" s="32">
        <v>0</v>
      </c>
      <c r="J32" s="32">
        <f>+I32*(1+'[1]Crecimiento % PPL'!$D$15)</f>
        <v>0</v>
      </c>
      <c r="K32" s="32">
        <f>+J32*(1+'[1]Crecimiento % PPL'!$D$20)</f>
        <v>0</v>
      </c>
      <c r="L32" s="32">
        <f>+K32*(1+'[1]Crecimiento % PPL'!$D$21)</f>
        <v>0</v>
      </c>
      <c r="M32" s="32">
        <f>+L32*(1+'[1]Crecimiento % PPL'!$D$22)</f>
        <v>0</v>
      </c>
      <c r="N32" s="32">
        <f>+M32*(1+'[1]Crecimiento % PPL'!$D$23)</f>
        <v>0</v>
      </c>
      <c r="O32" s="32">
        <f>+N32*(1+'[1]Crecimiento % PPL'!$D$24)</f>
        <v>0</v>
      </c>
      <c r="P32" s="32">
        <f>+O32*(1+'[1]Crecimiento % PPL'!$D$25)</f>
        <v>0</v>
      </c>
      <c r="Q32" s="32">
        <f>+P32*(1+'[1]Crecimiento % PPL'!$D$26)</f>
        <v>0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4">
        <v>14</v>
      </c>
      <c r="C33" s="5" t="s">
        <v>542</v>
      </c>
      <c r="D33" s="5" t="s">
        <v>543</v>
      </c>
      <c r="E33" s="5" t="s">
        <v>580</v>
      </c>
      <c r="F33" s="5" t="s">
        <v>9</v>
      </c>
      <c r="G33" s="5" t="s">
        <v>581</v>
      </c>
      <c r="H33" s="26"/>
      <c r="I33" s="32">
        <v>66.625259054781978</v>
      </c>
      <c r="J33" s="32">
        <f>+I33*(1+'[1]Crecimiento % PPL'!$D$15)</f>
        <v>66.816771890563686</v>
      </c>
      <c r="K33" s="32">
        <f>+J33*(1+'[1]Crecimiento % PPL'!$D$20)</f>
        <v>67.009136269083129</v>
      </c>
      <c r="L33" s="32">
        <f>+K33*(1+'[1]Crecimiento % PPL'!$D$21)</f>
        <v>67.201500647602558</v>
      </c>
      <c r="M33" s="32">
        <f>+L33*(1+'[1]Crecimiento % PPL'!$D$22)</f>
        <v>67.394526446266596</v>
      </c>
      <c r="N33" s="32">
        <f>+M33*(1+'[1]Crecimiento % PPL'!$D$23)</f>
        <v>67.588213657493711</v>
      </c>
      <c r="O33" s="32">
        <f>+N33*(1+'[1]Crecimiento % PPL'!$D$24)</f>
        <v>67.782562273746024</v>
      </c>
      <c r="P33" s="32">
        <f>+O33*(1+'[1]Crecimiento % PPL'!$D$25)</f>
        <v>67.977572287528986</v>
      </c>
      <c r="Q33" s="32">
        <f>+P33*(1+'[1]Crecimiento % PPL'!$D$26)</f>
        <v>68.172582301311948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4">
        <v>14</v>
      </c>
      <c r="C34" s="5" t="s">
        <v>542</v>
      </c>
      <c r="D34" s="5" t="s">
        <v>543</v>
      </c>
      <c r="E34" s="5" t="s">
        <v>582</v>
      </c>
      <c r="F34" s="5" t="s">
        <v>11</v>
      </c>
      <c r="G34" s="5" t="s">
        <v>583</v>
      </c>
      <c r="H34" s="26"/>
      <c r="I34" s="32">
        <v>20.820393454619367</v>
      </c>
      <c r="J34" s="32">
        <f>+I34*(1+'[1]Crecimiento % PPL'!$D$15)</f>
        <v>20.880241215801149</v>
      </c>
      <c r="K34" s="32">
        <f>+J34*(1+'[1]Crecimiento % PPL'!$D$20)</f>
        <v>20.940355084088477</v>
      </c>
      <c r="L34" s="32">
        <f>+K34*(1+'[1]Crecimiento % PPL'!$D$21)</f>
        <v>21.000468952375801</v>
      </c>
      <c r="M34" s="32">
        <f>+L34*(1+'[1]Crecimiento % PPL'!$D$22)</f>
        <v>21.060789514458314</v>
      </c>
      <c r="N34" s="32">
        <f>+M34*(1+'[1]Crecimiento % PPL'!$D$23)</f>
        <v>21.121316767966789</v>
      </c>
      <c r="O34" s="32">
        <f>+N34*(1+'[1]Crecimiento % PPL'!$D$24)</f>
        <v>21.182050710545639</v>
      </c>
      <c r="P34" s="32">
        <f>+O34*(1+'[1]Crecimiento % PPL'!$D$25)</f>
        <v>21.242991339852811</v>
      </c>
      <c r="Q34" s="32">
        <f>+P34*(1+'[1]Crecimiento % PPL'!$D$26)</f>
        <v>21.303931969159986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8">
        <v>14</v>
      </c>
      <c r="C35" s="6" t="s">
        <v>542</v>
      </c>
      <c r="D35" s="6" t="s">
        <v>543</v>
      </c>
      <c r="E35" s="6" t="s">
        <v>584</v>
      </c>
      <c r="F35" s="6" t="s">
        <v>9</v>
      </c>
      <c r="G35" s="6" t="s">
        <v>585</v>
      </c>
      <c r="H35" s="26"/>
      <c r="I35" s="32">
        <v>415.36684941965632</v>
      </c>
      <c r="J35" s="32">
        <f>+I35*(1+'[1]Crecimiento % PPL'!$D$15)</f>
        <v>416.56081225523286</v>
      </c>
      <c r="K35" s="32">
        <f>+J35*(1+'[1]Crecimiento % PPL'!$D$20)</f>
        <v>417.76008392756501</v>
      </c>
      <c r="L35" s="32">
        <f>+K35*(1+'[1]Crecimiento % PPL'!$D$21)</f>
        <v>418.95935559989709</v>
      </c>
      <c r="M35" s="32">
        <f>+L35*(1+'[1]Crecimiento % PPL'!$D$22)</f>
        <v>420.16275081344321</v>
      </c>
      <c r="N35" s="32">
        <f>+M35*(1+'[1]Crecimiento % PPL'!$D$23)</f>
        <v>421.37026952093726</v>
      </c>
      <c r="O35" s="32">
        <f>+N35*(1+'[1]Crecimiento % PPL'!$D$24)</f>
        <v>422.5819116753853</v>
      </c>
      <c r="P35" s="32">
        <f>+O35*(1+'[1]Crecimiento % PPL'!$D$25)</f>
        <v>423.79767723006341</v>
      </c>
      <c r="Q35" s="32">
        <f>+P35*(1+'[1]Crecimiento % PPL'!$D$26)</f>
        <v>425.01344278474153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28">
        <v>14</v>
      </c>
      <c r="C36" s="6" t="s">
        <v>542</v>
      </c>
      <c r="D36" s="6" t="s">
        <v>543</v>
      </c>
      <c r="E36" s="6" t="s">
        <v>584</v>
      </c>
      <c r="F36" s="6" t="s">
        <v>11</v>
      </c>
      <c r="G36" s="6" t="s">
        <v>586</v>
      </c>
      <c r="H36" s="26"/>
      <c r="I36" s="32">
        <v>18.738354109157427</v>
      </c>
      <c r="J36" s="32">
        <f>+I36*(1+'[1]Crecimiento % PPL'!$D$15)</f>
        <v>18.792217094221034</v>
      </c>
      <c r="K36" s="32">
        <f>+J36*(1+'[1]Crecimiento % PPL'!$D$20)</f>
        <v>18.846319575679626</v>
      </c>
      <c r="L36" s="32">
        <f>+K36*(1+'[1]Crecimiento % PPL'!$D$21)</f>
        <v>18.900422057138215</v>
      </c>
      <c r="M36" s="32">
        <f>+L36*(1+'[1]Crecimiento % PPL'!$D$22)</f>
        <v>18.954710563012476</v>
      </c>
      <c r="N36" s="32">
        <f>+M36*(1+'[1]Crecimiento % PPL'!$D$23)</f>
        <v>19.009185091170103</v>
      </c>
      <c r="O36" s="32">
        <f>+N36*(1+'[1]Crecimiento % PPL'!$D$24)</f>
        <v>19.063845639491067</v>
      </c>
      <c r="P36" s="32">
        <f>+O36*(1+'[1]Crecimiento % PPL'!$D$25)</f>
        <v>19.118692205867521</v>
      </c>
      <c r="Q36" s="32">
        <f>+P36*(1+'[1]Crecimiento % PPL'!$D$26)</f>
        <v>19.17353877224398</v>
      </c>
      <c r="R36" s="33">
        <v>6</v>
      </c>
      <c r="S36" s="33">
        <v>31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28">
        <v>14</v>
      </c>
      <c r="C37" s="6" t="s">
        <v>542</v>
      </c>
      <c r="D37" s="6" t="s">
        <v>543</v>
      </c>
      <c r="E37" s="6" t="s">
        <v>584</v>
      </c>
      <c r="F37" s="6" t="s">
        <v>17</v>
      </c>
      <c r="G37" s="6" t="s">
        <v>587</v>
      </c>
      <c r="H37" s="26"/>
      <c r="I37" s="32">
        <v>0</v>
      </c>
      <c r="J37" s="32">
        <f>+I37*(1+'[1]Crecimiento % PPL'!$D$15)</f>
        <v>0</v>
      </c>
      <c r="K37" s="32">
        <f>+J37*(1+'[1]Crecimiento % PPL'!$D$20)</f>
        <v>0</v>
      </c>
      <c r="L37" s="32">
        <f>+K37*(1+'[1]Crecimiento % PPL'!$D$21)</f>
        <v>0</v>
      </c>
      <c r="M37" s="32">
        <f>+L37*(1+'[1]Crecimiento % PPL'!$D$22)</f>
        <v>0</v>
      </c>
      <c r="N37" s="32">
        <f>+M37*(1+'[1]Crecimiento % PPL'!$D$23)</f>
        <v>0</v>
      </c>
      <c r="O37" s="32">
        <f>+N37*(1+'[1]Crecimiento % PPL'!$D$24)</f>
        <v>0</v>
      </c>
      <c r="P37" s="32">
        <f>+O37*(1+'[1]Crecimiento % PPL'!$D$25)</f>
        <v>0</v>
      </c>
      <c r="Q37" s="32">
        <f>+P37*(1+'[1]Crecimiento % PPL'!$D$26)</f>
        <v>0</v>
      </c>
      <c r="R37" s="33">
        <v>6</v>
      </c>
      <c r="S37" s="33">
        <v>31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72" x14ac:dyDescent="0.25"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17" t="s">
        <v>691</v>
      </c>
      <c r="AJ38" s="18">
        <f>+SUM(AJ7:AJ37)</f>
        <v>0</v>
      </c>
    </row>
    <row r="39" spans="2:36" ht="36" x14ac:dyDescent="0.25"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17" t="s">
        <v>692</v>
      </c>
      <c r="AJ39" s="19">
        <f>+AJ38*3.6%</f>
        <v>0</v>
      </c>
    </row>
    <row r="40" spans="2:36" ht="36.75" thickBot="1" x14ac:dyDescent="0.3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20" t="s">
        <v>693</v>
      </c>
      <c r="AJ40" s="21">
        <f>+AJ38+AJ39</f>
        <v>0</v>
      </c>
    </row>
  </sheetData>
  <autoFilter ref="B6:H38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3533-3CCB-4E60-81AE-BB71AC4ACB76}">
  <dimension ref="B1:AJ54"/>
  <sheetViews>
    <sheetView topLeftCell="F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13</v>
      </c>
      <c r="C7" s="3" t="s">
        <v>392</v>
      </c>
      <c r="D7" s="3" t="s">
        <v>393</v>
      </c>
      <c r="E7" s="3" t="s">
        <v>401</v>
      </c>
      <c r="F7" s="3" t="s">
        <v>9</v>
      </c>
      <c r="G7" s="3" t="s">
        <v>476</v>
      </c>
      <c r="H7" s="26"/>
      <c r="I7" s="32">
        <v>3677.922503758512</v>
      </c>
      <c r="J7" s="32">
        <f>+I7*(1+'[1]Crecimiento % PPL'!$D$15)</f>
        <v>3688.494610771274</v>
      </c>
      <c r="K7" s="32">
        <f>+J7*(1+'[1]Crecimiento % PPL'!$D$20)</f>
        <v>3699.1137256042302</v>
      </c>
      <c r="L7" s="32">
        <f>+K7*(1+'[1]Crecimiento % PPL'!$D$21)</f>
        <v>3709.7328404371856</v>
      </c>
      <c r="M7" s="32">
        <f>+L7*(1+'[1]Crecimiento % PPL'!$D$22)</f>
        <v>3720.3884677290612</v>
      </c>
      <c r="N7" s="32">
        <f>+M7*(1+'[1]Crecimiento % PPL'!$D$23)</f>
        <v>3731.0806070613335</v>
      </c>
      <c r="O7" s="32">
        <f>+N7*(1+'[1]Crecimiento % PPL'!$D$24)</f>
        <v>3741.8092580178873</v>
      </c>
      <c r="P7" s="32">
        <f>+O7*(1+'[1]Crecimiento % PPL'!$D$25)</f>
        <v>3752.5744201849993</v>
      </c>
      <c r="Q7" s="32">
        <f>+P7*(1+'[1]Crecimiento % PPL'!$D$26)</f>
        <v>3763.3395823521118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13</v>
      </c>
      <c r="C8" s="3" t="s">
        <v>392</v>
      </c>
      <c r="D8" s="3" t="s">
        <v>393</v>
      </c>
      <c r="E8" s="3" t="s">
        <v>477</v>
      </c>
      <c r="F8" s="3" t="s">
        <v>9</v>
      </c>
      <c r="G8" s="3" t="s">
        <v>478</v>
      </c>
      <c r="H8" s="26"/>
      <c r="I8" s="32">
        <v>846.34899393027752</v>
      </c>
      <c r="J8" s="32">
        <f>+I8*(1+'[1]Crecimiento % PPL'!$D$15)</f>
        <v>848.78180542231701</v>
      </c>
      <c r="K8" s="32">
        <f>+J8*(1+'[1]Crecimiento % PPL'!$D$20)</f>
        <v>851.22543416819678</v>
      </c>
      <c r="L8" s="32">
        <f>+K8*(1+'[1]Crecimiento % PPL'!$D$21)</f>
        <v>853.66906291407645</v>
      </c>
      <c r="M8" s="32">
        <f>+L8*(1+'[1]Crecimiento % PPL'!$D$22)</f>
        <v>856.12109376273054</v>
      </c>
      <c r="N8" s="32">
        <f>+M8*(1+'[1]Crecimiento % PPL'!$D$23)</f>
        <v>858.58152661785005</v>
      </c>
      <c r="O8" s="32">
        <f>+N8*(1+'[1]Crecimiento % PPL'!$D$24)</f>
        <v>861.0503613836803</v>
      </c>
      <c r="P8" s="32">
        <f>+O8*(1+'[1]Crecimiento % PPL'!$D$25)</f>
        <v>863.52759796501687</v>
      </c>
      <c r="Q8" s="32">
        <f>+P8*(1+'[1]Crecimiento % PPL'!$D$26)</f>
        <v>866.00483454635355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51" si="0">+H8*I8*R8</f>
        <v>0</v>
      </c>
      <c r="AB8" s="23">
        <f t="shared" ref="AB8:AB51" si="1">+H8*J8*S8</f>
        <v>0</v>
      </c>
      <c r="AC8" s="23">
        <f t="shared" ref="AC8:AC51" si="2">+H8*K8*T8</f>
        <v>0</v>
      </c>
      <c r="AD8" s="23">
        <f t="shared" ref="AD8:AD51" si="3">+H8*L8*U8</f>
        <v>0</v>
      </c>
      <c r="AE8" s="23">
        <f t="shared" ref="AE8:AE51" si="4">+H8*M8*V8</f>
        <v>0</v>
      </c>
      <c r="AF8" s="23">
        <f t="shared" ref="AF8:AF51" si="5">+H8*N8*W8</f>
        <v>0</v>
      </c>
      <c r="AG8" s="23">
        <f t="shared" ref="AG8:AG51" si="6">+H8*O8*X8</f>
        <v>0</v>
      </c>
      <c r="AH8" s="23">
        <f t="shared" ref="AH8:AH51" si="7">+H8*P8*Y8</f>
        <v>0</v>
      </c>
      <c r="AI8" s="23">
        <f t="shared" ref="AI8:AI51" si="8">+H8*Q8*Z8</f>
        <v>0</v>
      </c>
      <c r="AJ8" s="24">
        <f t="shared" ref="AJ8:AJ51" si="9">+SUM(AA8:AI8)</f>
        <v>0</v>
      </c>
    </row>
    <row r="9" spans="2:36" ht="15.75" thickBot="1" x14ac:dyDescent="0.3">
      <c r="B9" s="25">
        <v>13</v>
      </c>
      <c r="C9" s="3" t="s">
        <v>392</v>
      </c>
      <c r="D9" s="3" t="s">
        <v>393</v>
      </c>
      <c r="E9" s="3" t="s">
        <v>477</v>
      </c>
      <c r="F9" s="3" t="s">
        <v>11</v>
      </c>
      <c r="G9" s="3" t="s">
        <v>479</v>
      </c>
      <c r="H9" s="26"/>
      <c r="I9" s="32">
        <v>87.445652509401327</v>
      </c>
      <c r="J9" s="32">
        <f>+I9*(1+'[1]Crecimiento % PPL'!$D$15)</f>
        <v>87.697013106364821</v>
      </c>
      <c r="K9" s="32">
        <f>+J9*(1+'[1]Crecimiento % PPL'!$D$20)</f>
        <v>87.949491353171595</v>
      </c>
      <c r="L9" s="32">
        <f>+K9*(1+'[1]Crecimiento % PPL'!$D$21)</f>
        <v>88.201969599978355</v>
      </c>
      <c r="M9" s="32">
        <f>+L9*(1+'[1]Crecimiento % PPL'!$D$22)</f>
        <v>88.455315960724903</v>
      </c>
      <c r="N9" s="32">
        <f>+M9*(1+'[1]Crecimiento % PPL'!$D$23)</f>
        <v>88.7095304254605</v>
      </c>
      <c r="O9" s="32">
        <f>+N9*(1+'[1]Crecimiento % PPL'!$D$24)</f>
        <v>88.964612984291662</v>
      </c>
      <c r="P9" s="32">
        <f>+O9*(1+'[1]Crecimiento % PPL'!$D$25)</f>
        <v>89.220563627381793</v>
      </c>
      <c r="Q9" s="32">
        <f>+P9*(1+'[1]Crecimiento % PPL'!$D$26)</f>
        <v>89.476514270471924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13</v>
      </c>
      <c r="C10" s="3" t="s">
        <v>392</v>
      </c>
      <c r="D10" s="3" t="s">
        <v>393</v>
      </c>
      <c r="E10" s="3" t="s">
        <v>477</v>
      </c>
      <c r="F10" s="3" t="s">
        <v>729</v>
      </c>
      <c r="G10" s="3" t="s">
        <v>730</v>
      </c>
      <c r="H10" s="26"/>
      <c r="I10" s="32">
        <v>10.293813915847155</v>
      </c>
      <c r="J10" s="32">
        <f t="shared" ref="J10:Q10" si="10">+I10*100.29%</f>
        <v>10.323665976203113</v>
      </c>
      <c r="K10" s="32">
        <f t="shared" si="10"/>
        <v>10.353604607534104</v>
      </c>
      <c r="L10" s="32">
        <f t="shared" si="10"/>
        <v>10.383630060895953</v>
      </c>
      <c r="M10" s="32">
        <f t="shared" si="10"/>
        <v>10.413742588072553</v>
      </c>
      <c r="N10" s="32">
        <f t="shared" si="10"/>
        <v>10.443942441577965</v>
      </c>
      <c r="O10" s="32">
        <f t="shared" si="10"/>
        <v>10.474229874658542</v>
      </c>
      <c r="P10" s="32">
        <f t="shared" si="10"/>
        <v>10.504605141295054</v>
      </c>
      <c r="Q10" s="32">
        <f t="shared" si="10"/>
        <v>10.535068496204811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13</v>
      </c>
      <c r="C11" s="3" t="s">
        <v>392</v>
      </c>
      <c r="D11" s="3" t="s">
        <v>393</v>
      </c>
      <c r="E11" s="3" t="s">
        <v>480</v>
      </c>
      <c r="F11" s="3" t="s">
        <v>17</v>
      </c>
      <c r="G11" s="3" t="s">
        <v>481</v>
      </c>
      <c r="H11" s="26"/>
      <c r="I11" s="32">
        <v>0</v>
      </c>
      <c r="J11" s="32">
        <f>+I11*(1+'[1]Crecimiento % PPL'!$D$15)</f>
        <v>0</v>
      </c>
      <c r="K11" s="32">
        <f>+J11*(1+'[1]Crecimiento % PPL'!$D$20)</f>
        <v>0</v>
      </c>
      <c r="L11" s="32">
        <f>+K11*(1+'[1]Crecimiento % PPL'!$D$21)</f>
        <v>0</v>
      </c>
      <c r="M11" s="32">
        <f>+L11*(1+'[1]Crecimiento % PPL'!$D$22)</f>
        <v>0</v>
      </c>
      <c r="N11" s="32">
        <f>+M11*(1+'[1]Crecimiento % PPL'!$D$23)</f>
        <v>0</v>
      </c>
      <c r="O11" s="32">
        <f>+N11*(1+'[1]Crecimiento % PPL'!$D$24)</f>
        <v>0</v>
      </c>
      <c r="P11" s="32">
        <f>+O11*(1+'[1]Crecimiento % PPL'!$D$25)</f>
        <v>0</v>
      </c>
      <c r="Q11" s="32">
        <f>+P11*(1+'[1]Crecimiento % PPL'!$D$26)</f>
        <v>0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13</v>
      </c>
      <c r="C12" s="3" t="s">
        <v>392</v>
      </c>
      <c r="D12" s="3" t="s">
        <v>393</v>
      </c>
      <c r="E12" s="3" t="s">
        <v>482</v>
      </c>
      <c r="F12" s="3" t="s">
        <v>9</v>
      </c>
      <c r="G12" s="3" t="s">
        <v>483</v>
      </c>
      <c r="H12" s="26"/>
      <c r="I12" s="32">
        <v>201.95781650980788</v>
      </c>
      <c r="J12" s="32">
        <f>+I12*(1+'[1]Crecimiento % PPL'!$D$15)</f>
        <v>202.53833979327118</v>
      </c>
      <c r="K12" s="32">
        <f>+J12*(1+'[1]Crecimiento % PPL'!$D$20)</f>
        <v>203.12144431565824</v>
      </c>
      <c r="L12" s="32">
        <f>+K12*(1+'[1]Crecimiento % PPL'!$D$21)</f>
        <v>203.70454883804527</v>
      </c>
      <c r="M12" s="32">
        <f>+L12*(1+'[1]Crecimiento % PPL'!$D$22)</f>
        <v>204.28965829024563</v>
      </c>
      <c r="N12" s="32">
        <f>+M12*(1+'[1]Crecimiento % PPL'!$D$23)</f>
        <v>204.87677264927783</v>
      </c>
      <c r="O12" s="32">
        <f>+N12*(1+'[1]Crecimiento % PPL'!$D$24)</f>
        <v>205.46589189229266</v>
      </c>
      <c r="P12" s="32">
        <f>+O12*(1+'[1]Crecimiento % PPL'!$D$25)</f>
        <v>206.05701599657223</v>
      </c>
      <c r="Q12" s="32">
        <f>+P12*(1+'[1]Crecimiento % PPL'!$D$26)</f>
        <v>206.64814010085183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13</v>
      </c>
      <c r="C13" s="3" t="s">
        <v>392</v>
      </c>
      <c r="D13" s="3" t="s">
        <v>393</v>
      </c>
      <c r="E13" s="3" t="s">
        <v>482</v>
      </c>
      <c r="F13" s="3" t="s">
        <v>11</v>
      </c>
      <c r="G13" s="3" t="s">
        <v>484</v>
      </c>
      <c r="H13" s="26"/>
      <c r="I13" s="32">
        <v>5.2050983636548418</v>
      </c>
      <c r="J13" s="32">
        <f>+I13*(1+'[1]Crecimiento % PPL'!$D$15)</f>
        <v>5.2200603039502873</v>
      </c>
      <c r="K13" s="32">
        <f>+J13*(1+'[1]Crecimiento % PPL'!$D$20)</f>
        <v>5.2350887710221192</v>
      </c>
      <c r="L13" s="32">
        <f>+K13*(1+'[1]Crecimiento % PPL'!$D$21)</f>
        <v>5.2501172380939503</v>
      </c>
      <c r="M13" s="32">
        <f>+L13*(1+'[1]Crecimiento % PPL'!$D$22)</f>
        <v>5.2651973786145785</v>
      </c>
      <c r="N13" s="32">
        <f>+M13*(1+'[1]Crecimiento % PPL'!$D$23)</f>
        <v>5.2803291919916973</v>
      </c>
      <c r="O13" s="32">
        <f>+N13*(1+'[1]Crecimiento % PPL'!$D$24)</f>
        <v>5.2955126776364096</v>
      </c>
      <c r="P13" s="32">
        <f>+O13*(1+'[1]Crecimiento % PPL'!$D$25)</f>
        <v>5.3107478349632027</v>
      </c>
      <c r="Q13" s="32">
        <f>+P13*(1+'[1]Crecimiento % PPL'!$D$26)</f>
        <v>5.3259829922899966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13</v>
      </c>
      <c r="C14" s="3" t="s">
        <v>392</v>
      </c>
      <c r="D14" s="3" t="s">
        <v>393</v>
      </c>
      <c r="E14" s="3" t="s">
        <v>485</v>
      </c>
      <c r="F14" s="3" t="s">
        <v>11</v>
      </c>
      <c r="G14" s="3" t="s">
        <v>486</v>
      </c>
      <c r="H14" s="26"/>
      <c r="I14" s="32">
        <v>0</v>
      </c>
      <c r="J14" s="32">
        <f>+I14*(1+'[1]Crecimiento % PPL'!$D$15)</f>
        <v>0</v>
      </c>
      <c r="K14" s="32">
        <f>+J14*(1+'[1]Crecimiento % PPL'!$D$20)</f>
        <v>0</v>
      </c>
      <c r="L14" s="32">
        <f>+K14*(1+'[1]Crecimiento % PPL'!$D$21)</f>
        <v>0</v>
      </c>
      <c r="M14" s="32">
        <f>+L14*(1+'[1]Crecimiento % PPL'!$D$22)</f>
        <v>0</v>
      </c>
      <c r="N14" s="32">
        <f>+M14*(1+'[1]Crecimiento % PPL'!$D$23)</f>
        <v>0</v>
      </c>
      <c r="O14" s="32">
        <f>+N14*(1+'[1]Crecimiento % PPL'!$D$24)</f>
        <v>0</v>
      </c>
      <c r="P14" s="32">
        <f>+O14*(1+'[1]Crecimiento % PPL'!$D$25)</f>
        <v>0</v>
      </c>
      <c r="Q14" s="32">
        <f>+P14*(1+'[1]Crecimiento % PPL'!$D$26)</f>
        <v>0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13</v>
      </c>
      <c r="C15" s="3" t="s">
        <v>392</v>
      </c>
      <c r="D15" s="3" t="s">
        <v>393</v>
      </c>
      <c r="E15" s="3" t="s">
        <v>487</v>
      </c>
      <c r="F15" s="3" t="s">
        <v>11</v>
      </c>
      <c r="G15" s="3" t="s">
        <v>488</v>
      </c>
      <c r="H15" s="26"/>
      <c r="I15" s="32">
        <v>0</v>
      </c>
      <c r="J15" s="32">
        <f>+I15*(1+'[1]Crecimiento % PPL'!$D$15)</f>
        <v>0</v>
      </c>
      <c r="K15" s="32">
        <f>+J15*(1+'[1]Crecimiento % PPL'!$D$20)</f>
        <v>0</v>
      </c>
      <c r="L15" s="32">
        <f>+K15*(1+'[1]Crecimiento % PPL'!$D$21)</f>
        <v>0</v>
      </c>
      <c r="M15" s="32">
        <f>+L15*(1+'[1]Crecimiento % PPL'!$D$22)</f>
        <v>0</v>
      </c>
      <c r="N15" s="32">
        <f>+M15*(1+'[1]Crecimiento % PPL'!$D$23)</f>
        <v>0</v>
      </c>
      <c r="O15" s="32">
        <f>+N15*(1+'[1]Crecimiento % PPL'!$D$24)</f>
        <v>0</v>
      </c>
      <c r="P15" s="32">
        <f>+O15*(1+'[1]Crecimiento % PPL'!$D$25)</f>
        <v>0</v>
      </c>
      <c r="Q15" s="32">
        <f>+P15*(1+'[1]Crecimiento % PPL'!$D$26)</f>
        <v>0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13</v>
      </c>
      <c r="C16" s="3" t="s">
        <v>392</v>
      </c>
      <c r="D16" s="3" t="s">
        <v>393</v>
      </c>
      <c r="E16" s="3" t="s">
        <v>489</v>
      </c>
      <c r="F16" s="3" t="s">
        <v>11</v>
      </c>
      <c r="G16" s="3" t="s">
        <v>490</v>
      </c>
      <c r="H16" s="26"/>
      <c r="I16" s="32">
        <v>0</v>
      </c>
      <c r="J16" s="32">
        <f>+I16*(1+'[1]Crecimiento % PPL'!$D$15)</f>
        <v>0</v>
      </c>
      <c r="K16" s="32">
        <f>+J16*(1+'[1]Crecimiento % PPL'!$D$20)</f>
        <v>0</v>
      </c>
      <c r="L16" s="32">
        <f>+K16*(1+'[1]Crecimiento % PPL'!$D$21)</f>
        <v>0</v>
      </c>
      <c r="M16" s="32">
        <f>+L16*(1+'[1]Crecimiento % PPL'!$D$22)</f>
        <v>0</v>
      </c>
      <c r="N16" s="32">
        <f>+M16*(1+'[1]Crecimiento % PPL'!$D$23)</f>
        <v>0</v>
      </c>
      <c r="O16" s="32">
        <f>+N16*(1+'[1]Crecimiento % PPL'!$D$24)</f>
        <v>0</v>
      </c>
      <c r="P16" s="32">
        <f>+O16*(1+'[1]Crecimiento % PPL'!$D$25)</f>
        <v>0</v>
      </c>
      <c r="Q16" s="32">
        <f>+P16*(1+'[1]Crecimiento % PPL'!$D$26)</f>
        <v>0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13</v>
      </c>
      <c r="C17" s="3" t="s">
        <v>392</v>
      </c>
      <c r="D17" s="3" t="s">
        <v>393</v>
      </c>
      <c r="E17" s="3" t="s">
        <v>491</v>
      </c>
      <c r="F17" s="3" t="s">
        <v>11</v>
      </c>
      <c r="G17" s="3" t="s">
        <v>492</v>
      </c>
      <c r="H17" s="26"/>
      <c r="I17" s="32">
        <v>0</v>
      </c>
      <c r="J17" s="32">
        <f>+I17*(1+'[1]Crecimiento % PPL'!$D$15)</f>
        <v>0</v>
      </c>
      <c r="K17" s="32">
        <f>+J17*(1+'[1]Crecimiento % PPL'!$D$20)</f>
        <v>0</v>
      </c>
      <c r="L17" s="32">
        <f>+K17*(1+'[1]Crecimiento % PPL'!$D$21)</f>
        <v>0</v>
      </c>
      <c r="M17" s="32">
        <f>+L17*(1+'[1]Crecimiento % PPL'!$D$22)</f>
        <v>0</v>
      </c>
      <c r="N17" s="32">
        <f>+M17*(1+'[1]Crecimiento % PPL'!$D$23)</f>
        <v>0</v>
      </c>
      <c r="O17" s="32">
        <f>+N17*(1+'[1]Crecimiento % PPL'!$D$24)</f>
        <v>0</v>
      </c>
      <c r="P17" s="32">
        <f>+O17*(1+'[1]Crecimiento % PPL'!$D$25)</f>
        <v>0</v>
      </c>
      <c r="Q17" s="32">
        <f>+P17*(1+'[1]Crecimiento % PPL'!$D$26)</f>
        <v>0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13</v>
      </c>
      <c r="C18" s="3" t="s">
        <v>392</v>
      </c>
      <c r="D18" s="3" t="s">
        <v>393</v>
      </c>
      <c r="E18" s="3" t="s">
        <v>493</v>
      </c>
      <c r="F18" s="3" t="s">
        <v>11</v>
      </c>
      <c r="G18" s="3" t="s">
        <v>494</v>
      </c>
      <c r="H18" s="26"/>
      <c r="I18" s="32">
        <v>0</v>
      </c>
      <c r="J18" s="32">
        <f>+I18*(1+'[1]Crecimiento % PPL'!$D$15)</f>
        <v>0</v>
      </c>
      <c r="K18" s="32">
        <f>+J18*(1+'[1]Crecimiento % PPL'!$D$20)</f>
        <v>0</v>
      </c>
      <c r="L18" s="32">
        <f>+K18*(1+'[1]Crecimiento % PPL'!$D$21)</f>
        <v>0</v>
      </c>
      <c r="M18" s="32">
        <f>+L18*(1+'[1]Crecimiento % PPL'!$D$22)</f>
        <v>0</v>
      </c>
      <c r="N18" s="32">
        <f>+M18*(1+'[1]Crecimiento % PPL'!$D$23)</f>
        <v>0</v>
      </c>
      <c r="O18" s="32">
        <f>+N18*(1+'[1]Crecimiento % PPL'!$D$24)</f>
        <v>0</v>
      </c>
      <c r="P18" s="32">
        <f>+O18*(1+'[1]Crecimiento % PPL'!$D$25)</f>
        <v>0</v>
      </c>
      <c r="Q18" s="32">
        <f>+P18*(1+'[1]Crecimiento % PPL'!$D$26)</f>
        <v>0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13</v>
      </c>
      <c r="C19" s="3" t="s">
        <v>392</v>
      </c>
      <c r="D19" s="3" t="s">
        <v>393</v>
      </c>
      <c r="E19" s="3" t="s">
        <v>485</v>
      </c>
      <c r="F19" s="3" t="s">
        <v>11</v>
      </c>
      <c r="G19" s="3" t="s">
        <v>495</v>
      </c>
      <c r="H19" s="26"/>
      <c r="I19" s="32">
        <v>0</v>
      </c>
      <c r="J19" s="32">
        <f>+I19*(1+'[1]Crecimiento % PPL'!$D$15)</f>
        <v>0</v>
      </c>
      <c r="K19" s="32">
        <f>+J19*(1+'[1]Crecimiento % PPL'!$D$20)</f>
        <v>0</v>
      </c>
      <c r="L19" s="32">
        <f>+K19*(1+'[1]Crecimiento % PPL'!$D$21)</f>
        <v>0</v>
      </c>
      <c r="M19" s="32">
        <f>+L19*(1+'[1]Crecimiento % PPL'!$D$22)</f>
        <v>0</v>
      </c>
      <c r="N19" s="32">
        <f>+M19*(1+'[1]Crecimiento % PPL'!$D$23)</f>
        <v>0</v>
      </c>
      <c r="O19" s="32">
        <f>+N19*(1+'[1]Crecimiento % PPL'!$D$24)</f>
        <v>0</v>
      </c>
      <c r="P19" s="32">
        <f>+O19*(1+'[1]Crecimiento % PPL'!$D$25)</f>
        <v>0</v>
      </c>
      <c r="Q19" s="32">
        <f>+P19*(1+'[1]Crecimiento % PPL'!$D$26)</f>
        <v>0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13</v>
      </c>
      <c r="C20" s="3" t="s">
        <v>392</v>
      </c>
      <c r="D20" s="3" t="s">
        <v>393</v>
      </c>
      <c r="E20" s="3" t="s">
        <v>496</v>
      </c>
      <c r="F20" s="3" t="s">
        <v>9</v>
      </c>
      <c r="G20" s="3" t="s">
        <v>497</v>
      </c>
      <c r="H20" s="26"/>
      <c r="I20" s="32">
        <v>265.46001654639684</v>
      </c>
      <c r="J20" s="32">
        <f>+I20*(1+'[1]Crecimiento % PPL'!$D$15)</f>
        <v>266.22307550146456</v>
      </c>
      <c r="K20" s="32">
        <f>+J20*(1+'[1]Crecimiento % PPL'!$D$20)</f>
        <v>266.98952732212797</v>
      </c>
      <c r="L20" s="32">
        <f>+K20*(1+'[1]Crecimiento % PPL'!$D$21)</f>
        <v>267.75597914279132</v>
      </c>
      <c r="M20" s="32">
        <f>+L20*(1+'[1]Crecimiento % PPL'!$D$22)</f>
        <v>268.52506630934334</v>
      </c>
      <c r="N20" s="32">
        <f>+M20*(1+'[1]Crecimiento % PPL'!$D$23)</f>
        <v>269.29678879157638</v>
      </c>
      <c r="O20" s="32">
        <f>+N20*(1+'[1]Crecimiento % PPL'!$D$24)</f>
        <v>270.07114655945668</v>
      </c>
      <c r="P20" s="32">
        <f>+O20*(1+'[1]Crecimiento % PPL'!$D$25)</f>
        <v>270.84813958312316</v>
      </c>
      <c r="Q20" s="32">
        <f>+P20*(1+'[1]Crecimiento % PPL'!$D$26)</f>
        <v>271.62513260678963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13</v>
      </c>
      <c r="C21" s="3" t="s">
        <v>392</v>
      </c>
      <c r="D21" s="3" t="s">
        <v>393</v>
      </c>
      <c r="E21" s="3" t="s">
        <v>496</v>
      </c>
      <c r="F21" s="3" t="s">
        <v>11</v>
      </c>
      <c r="G21" s="3" t="s">
        <v>498</v>
      </c>
      <c r="H21" s="26"/>
      <c r="I21" s="32">
        <v>58.297101672934211</v>
      </c>
      <c r="J21" s="32">
        <f>+I21*(1+'[1]Crecimiento % PPL'!$D$15)</f>
        <v>58.464675404243202</v>
      </c>
      <c r="K21" s="32">
        <f>+J21*(1+'[1]Crecimiento % PPL'!$D$20)</f>
        <v>58.632994235447718</v>
      </c>
      <c r="L21" s="32">
        <f>+K21*(1+'[1]Crecimiento % PPL'!$D$21)</f>
        <v>58.80131306665222</v>
      </c>
      <c r="M21" s="32">
        <f>+L21*(1+'[1]Crecimiento % PPL'!$D$22)</f>
        <v>58.970210640483252</v>
      </c>
      <c r="N21" s="32">
        <f>+M21*(1+'[1]Crecimiento % PPL'!$D$23)</f>
        <v>59.139686950306981</v>
      </c>
      <c r="O21" s="32">
        <f>+N21*(1+'[1]Crecimiento % PPL'!$D$24)</f>
        <v>59.309741989527758</v>
      </c>
      <c r="P21" s="32">
        <f>+O21*(1+'[1]Crecimiento % PPL'!$D$25)</f>
        <v>59.480375751587843</v>
      </c>
      <c r="Q21" s="32">
        <f>+P21*(1+'[1]Crecimiento % PPL'!$D$26)</f>
        <v>59.651009513647928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13</v>
      </c>
      <c r="C22" s="3" t="s">
        <v>392</v>
      </c>
      <c r="D22" s="3" t="s">
        <v>393</v>
      </c>
      <c r="E22" s="3" t="s">
        <v>499</v>
      </c>
      <c r="F22" s="3" t="s">
        <v>9</v>
      </c>
      <c r="G22" s="3" t="s">
        <v>500</v>
      </c>
      <c r="H22" s="26"/>
      <c r="I22" s="32">
        <v>216.53209192804138</v>
      </c>
      <c r="J22" s="32">
        <f>+I22*(1+'[1]Crecimiento % PPL'!$D$15)</f>
        <v>217.15450864433191</v>
      </c>
      <c r="K22" s="32">
        <f>+J22*(1+'[1]Crecimiento % PPL'!$D$20)</f>
        <v>217.77969287452012</v>
      </c>
      <c r="L22" s="32">
        <f>+K22*(1+'[1]Crecimiento % PPL'!$D$21)</f>
        <v>218.40487710470828</v>
      </c>
      <c r="M22" s="32">
        <f>+L22*(1+'[1]Crecimiento % PPL'!$D$22)</f>
        <v>219.03221095036639</v>
      </c>
      <c r="N22" s="32">
        <f>+M22*(1+'[1]Crecimiento % PPL'!$D$23)</f>
        <v>219.66169438685452</v>
      </c>
      <c r="O22" s="32">
        <f>+N22*(1+'[1]Crecimiento % PPL'!$D$24)</f>
        <v>220.29332738967454</v>
      </c>
      <c r="P22" s="32">
        <f>+O22*(1+'[1]Crecimiento % PPL'!$D$25)</f>
        <v>220.92710993446914</v>
      </c>
      <c r="Q22" s="32">
        <f>+P22*(1+'[1]Crecimiento % PPL'!$D$26)</f>
        <v>221.56089247926374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25">
        <v>13</v>
      </c>
      <c r="C23" s="3" t="s">
        <v>392</v>
      </c>
      <c r="D23" s="3" t="s">
        <v>393</v>
      </c>
      <c r="E23" s="3" t="s">
        <v>501</v>
      </c>
      <c r="F23" s="3" t="s">
        <v>11</v>
      </c>
      <c r="G23" s="3" t="s">
        <v>502</v>
      </c>
      <c r="H23" s="26"/>
      <c r="I23" s="32">
        <v>35.394668872852918</v>
      </c>
      <c r="J23" s="32">
        <f>+I23*(1+'[1]Crecimiento % PPL'!$D$15)</f>
        <v>35.496410066861948</v>
      </c>
      <c r="K23" s="32">
        <f>+J23*(1+'[1]Crecimiento % PPL'!$D$20)</f>
        <v>35.598603642950401</v>
      </c>
      <c r="L23" s="32">
        <f>+K23*(1+'[1]Crecimiento % PPL'!$D$21)</f>
        <v>35.700797219038847</v>
      </c>
      <c r="M23" s="32">
        <f>+L23*(1+'[1]Crecimiento % PPL'!$D$22)</f>
        <v>35.803342174579122</v>
      </c>
      <c r="N23" s="32">
        <f>+M23*(1+'[1]Crecimiento % PPL'!$D$23)</f>
        <v>35.906238505543527</v>
      </c>
      <c r="O23" s="32">
        <f>+N23*(1+'[1]Crecimiento % PPL'!$D$24)</f>
        <v>36.009486207927573</v>
      </c>
      <c r="P23" s="32">
        <f>+O23*(1+'[1]Crecimiento % PPL'!$D$25)</f>
        <v>36.113085277749768</v>
      </c>
      <c r="Q23" s="32">
        <f>+P23*(1+'[1]Crecimiento % PPL'!$D$26)</f>
        <v>36.216684347571963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25">
        <v>13</v>
      </c>
      <c r="C24" s="3" t="s">
        <v>392</v>
      </c>
      <c r="D24" s="3" t="s">
        <v>393</v>
      </c>
      <c r="E24" s="3" t="s">
        <v>503</v>
      </c>
      <c r="F24" s="3" t="s">
        <v>11</v>
      </c>
      <c r="G24" s="3" t="s">
        <v>504</v>
      </c>
      <c r="H24" s="26"/>
      <c r="I24" s="32">
        <v>0</v>
      </c>
      <c r="J24" s="32">
        <f>+I24*(1+'[1]Crecimiento % PPL'!$D$15)</f>
        <v>0</v>
      </c>
      <c r="K24" s="32">
        <f>+J24*(1+'[1]Crecimiento % PPL'!$D$20)</f>
        <v>0</v>
      </c>
      <c r="L24" s="32">
        <f>+K24*(1+'[1]Crecimiento % PPL'!$D$21)</f>
        <v>0</v>
      </c>
      <c r="M24" s="32">
        <f>+L24*(1+'[1]Crecimiento % PPL'!$D$22)</f>
        <v>0</v>
      </c>
      <c r="N24" s="32">
        <f>+M24*(1+'[1]Crecimiento % PPL'!$D$23)</f>
        <v>0</v>
      </c>
      <c r="O24" s="32">
        <f>+N24*(1+'[1]Crecimiento % PPL'!$D$24)</f>
        <v>0</v>
      </c>
      <c r="P24" s="32">
        <f>+O24*(1+'[1]Crecimiento % PPL'!$D$25)</f>
        <v>0</v>
      </c>
      <c r="Q24" s="32">
        <f>+P24*(1+'[1]Crecimiento % PPL'!$D$26)</f>
        <v>0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25">
        <v>13</v>
      </c>
      <c r="C25" s="3" t="s">
        <v>392</v>
      </c>
      <c r="D25" s="3" t="s">
        <v>393</v>
      </c>
      <c r="E25" s="3" t="s">
        <v>505</v>
      </c>
      <c r="F25" s="3" t="s">
        <v>11</v>
      </c>
      <c r="G25" s="3" t="s">
        <v>506</v>
      </c>
      <c r="H25" s="26"/>
      <c r="I25" s="32">
        <v>0</v>
      </c>
      <c r="J25" s="32">
        <f>+I25*(1+'[1]Crecimiento % PPL'!$D$15)</f>
        <v>0</v>
      </c>
      <c r="K25" s="32">
        <f>+J25*(1+'[1]Crecimiento % PPL'!$D$20)</f>
        <v>0</v>
      </c>
      <c r="L25" s="32">
        <f>+K25*(1+'[1]Crecimiento % PPL'!$D$21)</f>
        <v>0</v>
      </c>
      <c r="M25" s="32">
        <f>+L25*(1+'[1]Crecimiento % PPL'!$D$22)</f>
        <v>0</v>
      </c>
      <c r="N25" s="32">
        <f>+M25*(1+'[1]Crecimiento % PPL'!$D$23)</f>
        <v>0</v>
      </c>
      <c r="O25" s="32">
        <f>+N25*(1+'[1]Crecimiento % PPL'!$D$24)</f>
        <v>0</v>
      </c>
      <c r="P25" s="32">
        <f>+O25*(1+'[1]Crecimiento % PPL'!$D$25)</f>
        <v>0</v>
      </c>
      <c r="Q25" s="32">
        <f>+P25*(1+'[1]Crecimiento % PPL'!$D$26)</f>
        <v>0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25">
        <v>13</v>
      </c>
      <c r="C26" s="3" t="s">
        <v>392</v>
      </c>
      <c r="D26" s="3" t="s">
        <v>393</v>
      </c>
      <c r="E26" s="3" t="s">
        <v>501</v>
      </c>
      <c r="F26" s="3" t="s">
        <v>11</v>
      </c>
      <c r="G26" s="3" t="s">
        <v>507</v>
      </c>
      <c r="H26" s="26"/>
      <c r="I26" s="32">
        <v>83.281573818477469</v>
      </c>
      <c r="J26" s="32">
        <f>+I26*(1+'[1]Crecimiento % PPL'!$D$15)</f>
        <v>83.520964863204597</v>
      </c>
      <c r="K26" s="32">
        <f>+J26*(1+'[1]Crecimiento % PPL'!$D$20)</f>
        <v>83.761420336353908</v>
      </c>
      <c r="L26" s="32">
        <f>+K26*(1+'[1]Crecimiento % PPL'!$D$21)</f>
        <v>84.001875809503204</v>
      </c>
      <c r="M26" s="32">
        <f>+L26*(1+'[1]Crecimiento % PPL'!$D$22)</f>
        <v>84.243158057833256</v>
      </c>
      <c r="N26" s="32">
        <f>+M26*(1+'[1]Crecimiento % PPL'!$D$23)</f>
        <v>84.485267071867156</v>
      </c>
      <c r="O26" s="32">
        <f>+N26*(1+'[1]Crecimiento % PPL'!$D$24)</f>
        <v>84.728202842182554</v>
      </c>
      <c r="P26" s="32">
        <f>+O26*(1+'[1]Crecimiento % PPL'!$D$25)</f>
        <v>84.971965359411243</v>
      </c>
      <c r="Q26" s="32">
        <f>+P26*(1+'[1]Crecimiento % PPL'!$D$26)</f>
        <v>85.215727876639946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25">
        <v>13</v>
      </c>
      <c r="C27" s="3" t="s">
        <v>392</v>
      </c>
      <c r="D27" s="3" t="s">
        <v>393</v>
      </c>
      <c r="E27" s="3" t="s">
        <v>499</v>
      </c>
      <c r="F27" s="3" t="s">
        <v>17</v>
      </c>
      <c r="G27" s="3" t="s">
        <v>508</v>
      </c>
      <c r="H27" s="26"/>
      <c r="I27" s="32">
        <v>0</v>
      </c>
      <c r="J27" s="32">
        <f>+I27*(1+'[1]Crecimiento % PPL'!$D$15)</f>
        <v>0</v>
      </c>
      <c r="K27" s="32">
        <f>+J27*(1+'[1]Crecimiento % PPL'!$D$20)</f>
        <v>0</v>
      </c>
      <c r="L27" s="32">
        <f>+K27*(1+'[1]Crecimiento % PPL'!$D$21)</f>
        <v>0</v>
      </c>
      <c r="M27" s="32">
        <f>+L27*(1+'[1]Crecimiento % PPL'!$D$22)</f>
        <v>0</v>
      </c>
      <c r="N27" s="32">
        <f>+M27*(1+'[1]Crecimiento % PPL'!$D$23)</f>
        <v>0</v>
      </c>
      <c r="O27" s="32">
        <f>+N27*(1+'[1]Crecimiento % PPL'!$D$24)</f>
        <v>0</v>
      </c>
      <c r="P27" s="32">
        <f>+O27*(1+'[1]Crecimiento % PPL'!$D$25)</f>
        <v>0</v>
      </c>
      <c r="Q27" s="32">
        <f>+P27*(1+'[1]Crecimiento % PPL'!$D$26)</f>
        <v>0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25">
        <v>13</v>
      </c>
      <c r="C28" s="3" t="s">
        <v>392</v>
      </c>
      <c r="D28" s="3" t="s">
        <v>393</v>
      </c>
      <c r="E28" s="3" t="s">
        <v>474</v>
      </c>
      <c r="F28" s="3" t="s">
        <v>9</v>
      </c>
      <c r="G28" s="3" t="s">
        <v>509</v>
      </c>
      <c r="H28" s="26"/>
      <c r="I28" s="32">
        <v>1161.7779547677608</v>
      </c>
      <c r="J28" s="32">
        <f>+I28*(1+'[1]Crecimiento % PPL'!$D$15)</f>
        <v>1165.1174598417042</v>
      </c>
      <c r="K28" s="32">
        <f>+J28*(1+'[1]Crecimiento % PPL'!$D$20)</f>
        <v>1168.4718136921369</v>
      </c>
      <c r="L28" s="32">
        <f>+K28*(1+'[1]Crecimiento % PPL'!$D$21)</f>
        <v>1171.8261675425695</v>
      </c>
      <c r="M28" s="32">
        <f>+L28*(1+'[1]Crecimiento % PPL'!$D$22)</f>
        <v>1175.1920549067736</v>
      </c>
      <c r="N28" s="32">
        <f>+M28*(1+'[1]Crecimiento % PPL'!$D$23)</f>
        <v>1178.5694756525465</v>
      </c>
      <c r="O28" s="32">
        <f>+N28*(1+'[1]Crecimiento % PPL'!$D$24)</f>
        <v>1181.9584296484463</v>
      </c>
      <c r="P28" s="32">
        <f>+O28*(1+'[1]Crecimiento % PPL'!$D$25)</f>
        <v>1185.3589167637865</v>
      </c>
      <c r="Q28" s="32">
        <f>+P28*(1+'[1]Crecimiento % PPL'!$D$26)</f>
        <v>1188.7594038791269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25">
        <v>13</v>
      </c>
      <c r="C29" s="3" t="s">
        <v>392</v>
      </c>
      <c r="D29" s="3" t="s">
        <v>393</v>
      </c>
      <c r="E29" s="3" t="s">
        <v>510</v>
      </c>
      <c r="F29" s="3" t="s">
        <v>9</v>
      </c>
      <c r="G29" s="3" t="s">
        <v>511</v>
      </c>
      <c r="H29" s="26"/>
      <c r="I29" s="32">
        <v>141.57867549141167</v>
      </c>
      <c r="J29" s="32">
        <f>+I29*(1+'[1]Crecimiento % PPL'!$D$15)</f>
        <v>141.98564026744779</v>
      </c>
      <c r="K29" s="32">
        <f>+J29*(1+'[1]Crecimiento % PPL'!$D$20)</f>
        <v>142.3944145718016</v>
      </c>
      <c r="L29" s="32">
        <f>+K29*(1+'[1]Crecimiento % PPL'!$D$21)</f>
        <v>142.80318887615539</v>
      </c>
      <c r="M29" s="32">
        <f>+L29*(1+'[1]Crecimiento % PPL'!$D$22)</f>
        <v>143.21336869831649</v>
      </c>
      <c r="N29" s="32">
        <f>+M29*(1+'[1]Crecimiento % PPL'!$D$23)</f>
        <v>143.62495402217411</v>
      </c>
      <c r="O29" s="32">
        <f>+N29*(1+'[1]Crecimiento % PPL'!$D$24)</f>
        <v>144.03794483171029</v>
      </c>
      <c r="P29" s="32">
        <f>+O29*(1+'[1]Crecimiento % PPL'!$D$25)</f>
        <v>144.45234111099907</v>
      </c>
      <c r="Q29" s="32">
        <f>+P29*(1+'[1]Crecimiento % PPL'!$D$26)</f>
        <v>144.86673739028785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25">
        <v>13</v>
      </c>
      <c r="C30" s="3" t="s">
        <v>392</v>
      </c>
      <c r="D30" s="3" t="s">
        <v>393</v>
      </c>
      <c r="E30" s="3" t="s">
        <v>512</v>
      </c>
      <c r="F30" s="3" t="s">
        <v>9</v>
      </c>
      <c r="G30" s="3" t="s">
        <v>513</v>
      </c>
      <c r="H30" s="26"/>
      <c r="I30" s="32">
        <v>219.65515094623436</v>
      </c>
      <c r="J30" s="32">
        <f>+I30*(1+'[1]Crecimiento % PPL'!$D$15)</f>
        <v>220.28654482670217</v>
      </c>
      <c r="K30" s="32">
        <f>+J30*(1+'[1]Crecimiento % PPL'!$D$20)</f>
        <v>220.92074613713348</v>
      </c>
      <c r="L30" s="32">
        <f>+K30*(1+'[1]Crecimiento % PPL'!$D$21)</f>
        <v>221.55494744756473</v>
      </c>
      <c r="M30" s="32">
        <f>+L30*(1+'[1]Crecimiento % PPL'!$D$22)</f>
        <v>222.19132937753523</v>
      </c>
      <c r="N30" s="32">
        <f>+M30*(1+'[1]Crecimiento % PPL'!$D$23)</f>
        <v>222.82989190204964</v>
      </c>
      <c r="O30" s="32">
        <f>+N30*(1+'[1]Crecimiento % PPL'!$D$24)</f>
        <v>223.47063499625651</v>
      </c>
      <c r="P30" s="32">
        <f>+O30*(1+'[1]Crecimiento % PPL'!$D$25)</f>
        <v>224.11355863544719</v>
      </c>
      <c r="Q30" s="32">
        <f>+P30*(1+'[1]Crecimiento % PPL'!$D$26)</f>
        <v>224.75648227463788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25">
        <v>13</v>
      </c>
      <c r="C31" s="3" t="s">
        <v>392</v>
      </c>
      <c r="D31" s="3" t="s">
        <v>393</v>
      </c>
      <c r="E31" s="3" t="s">
        <v>514</v>
      </c>
      <c r="F31" s="3" t="s">
        <v>11</v>
      </c>
      <c r="G31" s="3" t="s">
        <v>515</v>
      </c>
      <c r="H31" s="26"/>
      <c r="I31" s="32">
        <v>0</v>
      </c>
      <c r="J31" s="32">
        <f>+I31*(1+'[1]Crecimiento % PPL'!$D$15)</f>
        <v>0</v>
      </c>
      <c r="K31" s="32">
        <f>+J31*(1+'[1]Crecimiento % PPL'!$D$20)</f>
        <v>0</v>
      </c>
      <c r="L31" s="32">
        <f>+K31*(1+'[1]Crecimiento % PPL'!$D$21)</f>
        <v>0</v>
      </c>
      <c r="M31" s="32">
        <f>+L31*(1+'[1]Crecimiento % PPL'!$D$22)</f>
        <v>0</v>
      </c>
      <c r="N31" s="32">
        <f>+M31*(1+'[1]Crecimiento % PPL'!$D$23)</f>
        <v>0</v>
      </c>
      <c r="O31" s="32">
        <f>+N31*(1+'[1]Crecimiento % PPL'!$D$24)</f>
        <v>0</v>
      </c>
      <c r="P31" s="32">
        <f>+O31*(1+'[1]Crecimiento % PPL'!$D$25)</f>
        <v>0</v>
      </c>
      <c r="Q31" s="32">
        <f>+P31*(1+'[1]Crecimiento % PPL'!$D$26)</f>
        <v>0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25">
        <v>13</v>
      </c>
      <c r="C32" s="3" t="s">
        <v>392</v>
      </c>
      <c r="D32" s="3" t="s">
        <v>393</v>
      </c>
      <c r="E32" s="3" t="s">
        <v>516</v>
      </c>
      <c r="F32" s="3" t="s">
        <v>11</v>
      </c>
      <c r="G32" s="3" t="s">
        <v>517</v>
      </c>
      <c r="H32" s="26"/>
      <c r="I32" s="32">
        <v>0</v>
      </c>
      <c r="J32" s="32">
        <f>+I32*(1+'[1]Crecimiento % PPL'!$D$15)</f>
        <v>0</v>
      </c>
      <c r="K32" s="32">
        <f>+J32*(1+'[1]Crecimiento % PPL'!$D$20)</f>
        <v>0</v>
      </c>
      <c r="L32" s="32">
        <f>+K32*(1+'[1]Crecimiento % PPL'!$D$21)</f>
        <v>0</v>
      </c>
      <c r="M32" s="32">
        <f>+L32*(1+'[1]Crecimiento % PPL'!$D$22)</f>
        <v>0</v>
      </c>
      <c r="N32" s="32">
        <f>+M32*(1+'[1]Crecimiento % PPL'!$D$23)</f>
        <v>0</v>
      </c>
      <c r="O32" s="32">
        <f>+N32*(1+'[1]Crecimiento % PPL'!$D$24)</f>
        <v>0</v>
      </c>
      <c r="P32" s="32">
        <f>+O32*(1+'[1]Crecimiento % PPL'!$D$25)</f>
        <v>0</v>
      </c>
      <c r="Q32" s="32">
        <f>+P32*(1+'[1]Crecimiento % PPL'!$D$26)</f>
        <v>0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25">
        <v>13</v>
      </c>
      <c r="C33" s="3" t="s">
        <v>392</v>
      </c>
      <c r="D33" s="3" t="s">
        <v>393</v>
      </c>
      <c r="E33" s="3" t="s">
        <v>512</v>
      </c>
      <c r="F33" s="3" t="s">
        <v>11</v>
      </c>
      <c r="G33" s="3" t="s">
        <v>518</v>
      </c>
      <c r="H33" s="26"/>
      <c r="I33" s="32">
        <v>49.968944291086466</v>
      </c>
      <c r="J33" s="32">
        <f>+I33*(1+'[1]Crecimiento % PPL'!$D$15)</f>
        <v>50.112578917922747</v>
      </c>
      <c r="K33" s="32">
        <f>+J33*(1+'[1]Crecimiento % PPL'!$D$20)</f>
        <v>50.256852201812329</v>
      </c>
      <c r="L33" s="32">
        <f>+K33*(1+'[1]Crecimiento % PPL'!$D$21)</f>
        <v>50.401125485701904</v>
      </c>
      <c r="M33" s="32">
        <f>+L33*(1+'[1]Crecimiento % PPL'!$D$22)</f>
        <v>50.545894834699936</v>
      </c>
      <c r="N33" s="32">
        <f>+M33*(1+'[1]Crecimiento % PPL'!$D$23)</f>
        <v>50.691160243120272</v>
      </c>
      <c r="O33" s="32">
        <f>+N33*(1+'[1]Crecimiento % PPL'!$D$24)</f>
        <v>50.836921705309514</v>
      </c>
      <c r="P33" s="32">
        <f>+O33*(1+'[1]Crecimiento % PPL'!$D$25)</f>
        <v>50.983179215646729</v>
      </c>
      <c r="Q33" s="32">
        <f>+P33*(1+'[1]Crecimiento % PPL'!$D$26)</f>
        <v>51.12943672598395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25">
        <v>13</v>
      </c>
      <c r="C34" s="3" t="s">
        <v>392</v>
      </c>
      <c r="D34" s="3" t="s">
        <v>393</v>
      </c>
      <c r="E34" s="3" t="s">
        <v>519</v>
      </c>
      <c r="F34" s="3" t="s">
        <v>9</v>
      </c>
      <c r="G34" s="3" t="s">
        <v>520</v>
      </c>
      <c r="H34" s="26"/>
      <c r="I34" s="32">
        <v>154.07091156418332</v>
      </c>
      <c r="J34" s="32">
        <f>+I34*(1+'[1]Crecimiento % PPL'!$D$15)</f>
        <v>154.51378499692851</v>
      </c>
      <c r="K34" s="32">
        <f>+J34*(1+'[1]Crecimiento % PPL'!$D$20)</f>
        <v>154.95862762225474</v>
      </c>
      <c r="L34" s="32">
        <f>+K34*(1+'[1]Crecimiento % PPL'!$D$21)</f>
        <v>155.40347024758091</v>
      </c>
      <c r="M34" s="32">
        <f>+L34*(1+'[1]Crecimiento % PPL'!$D$22)</f>
        <v>155.84984240699151</v>
      </c>
      <c r="N34" s="32">
        <f>+M34*(1+'[1]Crecimiento % PPL'!$D$23)</f>
        <v>156.29774408295424</v>
      </c>
      <c r="O34" s="32">
        <f>+N34*(1+'[1]Crecimiento % PPL'!$D$24)</f>
        <v>156.74717525803771</v>
      </c>
      <c r="P34" s="32">
        <f>+O34*(1+'[1]Crecimiento % PPL'!$D$25)</f>
        <v>157.19813591491081</v>
      </c>
      <c r="Q34" s="32">
        <f>+P34*(1+'[1]Crecimiento % PPL'!$D$26)</f>
        <v>157.6490965717839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5">
        <v>13</v>
      </c>
      <c r="C35" s="3" t="s">
        <v>392</v>
      </c>
      <c r="D35" s="3" t="s">
        <v>393</v>
      </c>
      <c r="E35" s="3" t="s">
        <v>519</v>
      </c>
      <c r="F35" s="3" t="s">
        <v>11</v>
      </c>
      <c r="G35" s="3" t="s">
        <v>521</v>
      </c>
      <c r="H35" s="26"/>
      <c r="I35" s="32">
        <v>17.697334436426459</v>
      </c>
      <c r="J35" s="32">
        <f>+I35*(1+'[1]Crecimiento % PPL'!$D$15)</f>
        <v>17.748205033430974</v>
      </c>
      <c r="K35" s="32">
        <f>+J35*(1+'[1]Crecimiento % PPL'!$D$20)</f>
        <v>17.799301821475201</v>
      </c>
      <c r="L35" s="32">
        <f>+K35*(1+'[1]Crecimiento % PPL'!$D$21)</f>
        <v>17.850398609519424</v>
      </c>
      <c r="M35" s="32">
        <f>+L35*(1+'[1]Crecimiento % PPL'!$D$22)</f>
        <v>17.901671087289561</v>
      </c>
      <c r="N35" s="32">
        <f>+M35*(1+'[1]Crecimiento % PPL'!$D$23)</f>
        <v>17.953119252771764</v>
      </c>
      <c r="O35" s="32">
        <f>+N35*(1+'[1]Crecimiento % PPL'!$D$24)</f>
        <v>18.004743103963786</v>
      </c>
      <c r="P35" s="32">
        <f>+O35*(1+'[1]Crecimiento % PPL'!$D$25)</f>
        <v>18.056542638874884</v>
      </c>
      <c r="Q35" s="32">
        <f>+P35*(1+'[1]Crecimiento % PPL'!$D$26)</f>
        <v>18.108342173785982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25">
        <v>13</v>
      </c>
      <c r="C36" s="3" t="s">
        <v>392</v>
      </c>
      <c r="D36" s="3" t="s">
        <v>393</v>
      </c>
      <c r="E36" s="3" t="s">
        <v>522</v>
      </c>
      <c r="F36" s="3" t="s">
        <v>11</v>
      </c>
      <c r="G36" s="3" t="s">
        <v>523</v>
      </c>
      <c r="H36" s="26"/>
      <c r="I36" s="32">
        <v>3.1230590181929041</v>
      </c>
      <c r="J36" s="32">
        <f>+I36*(1+'[1]Crecimiento % PPL'!$D$15)</f>
        <v>3.1320361823701717</v>
      </c>
      <c r="K36" s="32">
        <f>+J36*(1+'[1]Crecimiento % PPL'!$D$20)</f>
        <v>3.1410532626132706</v>
      </c>
      <c r="L36" s="32">
        <f>+K36*(1+'[1]Crecimiento % PPL'!$D$21)</f>
        <v>3.150070342856369</v>
      </c>
      <c r="M36" s="32">
        <f>+L36*(1+'[1]Crecimiento % PPL'!$D$22)</f>
        <v>3.159118427168746</v>
      </c>
      <c r="N36" s="32">
        <f>+M36*(1+'[1]Crecimiento % PPL'!$D$23)</f>
        <v>3.168197515195017</v>
      </c>
      <c r="O36" s="32">
        <f>+N36*(1+'[1]Crecimiento % PPL'!$D$24)</f>
        <v>3.1773076065818446</v>
      </c>
      <c r="P36" s="32">
        <f>+O36*(1+'[1]Crecimiento % PPL'!$D$25)</f>
        <v>3.1864487009779205</v>
      </c>
      <c r="Q36" s="32">
        <f>+P36*(1+'[1]Crecimiento % PPL'!$D$26)</f>
        <v>3.1955897953739969</v>
      </c>
      <c r="R36" s="33">
        <v>6</v>
      </c>
      <c r="S36" s="33">
        <v>31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25">
        <v>13</v>
      </c>
      <c r="C37" s="3" t="s">
        <v>392</v>
      </c>
      <c r="D37" s="3" t="s">
        <v>393</v>
      </c>
      <c r="E37" s="3" t="s">
        <v>524</v>
      </c>
      <c r="F37" s="3" t="s">
        <v>11</v>
      </c>
      <c r="G37" s="3" t="s">
        <v>525</v>
      </c>
      <c r="H37" s="26"/>
      <c r="I37" s="32">
        <v>7.2871377091167764</v>
      </c>
      <c r="J37" s="32">
        <f>+I37*(1+'[1]Crecimiento % PPL'!$D$15)</f>
        <v>7.3080844255304003</v>
      </c>
      <c r="K37" s="32">
        <f>+J37*(1+'[1]Crecimiento % PPL'!$D$20)</f>
        <v>7.3291242794309648</v>
      </c>
      <c r="L37" s="32">
        <f>+K37*(1+'[1]Crecimiento % PPL'!$D$21)</f>
        <v>7.3501641333315275</v>
      </c>
      <c r="M37" s="32">
        <f>+L37*(1+'[1]Crecimiento % PPL'!$D$22)</f>
        <v>7.3712763300604065</v>
      </c>
      <c r="N37" s="32">
        <f>+M37*(1+'[1]Crecimiento % PPL'!$D$23)</f>
        <v>7.3924608687883726</v>
      </c>
      <c r="O37" s="32">
        <f>+N37*(1+'[1]Crecimiento % PPL'!$D$24)</f>
        <v>7.4137177486909698</v>
      </c>
      <c r="P37" s="32">
        <f>+O37*(1+'[1]Crecimiento % PPL'!$D$25)</f>
        <v>7.4350469689484804</v>
      </c>
      <c r="Q37" s="32">
        <f>+P37*(1+'[1]Crecimiento % PPL'!$D$26)</f>
        <v>7.456376189205991</v>
      </c>
      <c r="R37" s="33">
        <v>6</v>
      </c>
      <c r="S37" s="33">
        <v>31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25">
        <v>13</v>
      </c>
      <c r="C38" s="3" t="s">
        <v>392</v>
      </c>
      <c r="D38" s="3" t="s">
        <v>393</v>
      </c>
      <c r="E38" s="3" t="s">
        <v>526</v>
      </c>
      <c r="F38" s="3" t="s">
        <v>11</v>
      </c>
      <c r="G38" s="3" t="s">
        <v>527</v>
      </c>
      <c r="H38" s="26"/>
      <c r="I38" s="32">
        <v>0</v>
      </c>
      <c r="J38" s="32">
        <f>+I38*(1+'[1]Crecimiento % PPL'!$D$15)</f>
        <v>0</v>
      </c>
      <c r="K38" s="32">
        <f>+J38*(1+'[1]Crecimiento % PPL'!$D$20)</f>
        <v>0</v>
      </c>
      <c r="L38" s="32">
        <f>+K38*(1+'[1]Crecimiento % PPL'!$D$21)</f>
        <v>0</v>
      </c>
      <c r="M38" s="32">
        <f>+L38*(1+'[1]Crecimiento % PPL'!$D$22)</f>
        <v>0</v>
      </c>
      <c r="N38" s="32">
        <f>+M38*(1+'[1]Crecimiento % PPL'!$D$23)</f>
        <v>0</v>
      </c>
      <c r="O38" s="32">
        <f>+N38*(1+'[1]Crecimiento % PPL'!$D$24)</f>
        <v>0</v>
      </c>
      <c r="P38" s="32">
        <f>+O38*(1+'[1]Crecimiento % PPL'!$D$25)</f>
        <v>0</v>
      </c>
      <c r="Q38" s="32">
        <f>+P38*(1+'[1]Crecimiento % PPL'!$D$26)</f>
        <v>0</v>
      </c>
      <c r="R38" s="33">
        <v>6</v>
      </c>
      <c r="S38" s="33">
        <v>31</v>
      </c>
      <c r="T38" s="33">
        <v>31</v>
      </c>
      <c r="U38" s="33">
        <v>28</v>
      </c>
      <c r="V38" s="33">
        <v>31</v>
      </c>
      <c r="W38" s="33">
        <v>30</v>
      </c>
      <c r="X38" s="33">
        <v>31</v>
      </c>
      <c r="Y38" s="33">
        <v>30</v>
      </c>
      <c r="Z38" s="33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25">
        <v>13</v>
      </c>
      <c r="C39" s="3" t="s">
        <v>392</v>
      </c>
      <c r="D39" s="3" t="s">
        <v>393</v>
      </c>
      <c r="E39" s="3" t="s">
        <v>528</v>
      </c>
      <c r="F39" s="3" t="s">
        <v>9</v>
      </c>
      <c r="G39" s="3" t="s">
        <v>529</v>
      </c>
      <c r="H39" s="26"/>
      <c r="I39" s="32">
        <v>576.72489869295669</v>
      </c>
      <c r="J39" s="32">
        <f>+I39*(1+'[1]Crecimiento % PPL'!$D$15)</f>
        <v>578.38268167769206</v>
      </c>
      <c r="K39" s="32">
        <f>+J39*(1+'[1]Crecimiento % PPL'!$D$20)</f>
        <v>580.04783582925097</v>
      </c>
      <c r="L39" s="32">
        <f>+K39*(1+'[1]Crecimiento % PPL'!$D$21)</f>
        <v>581.71298998080977</v>
      </c>
      <c r="M39" s="32">
        <f>+L39*(1+'[1]Crecimiento % PPL'!$D$22)</f>
        <v>583.38386955049532</v>
      </c>
      <c r="N39" s="32">
        <f>+M39*(1+'[1]Crecimiento % PPL'!$D$23)</f>
        <v>585.06047447268008</v>
      </c>
      <c r="O39" s="32">
        <f>+N39*(1+'[1]Crecimiento % PPL'!$D$24)</f>
        <v>586.74280468211418</v>
      </c>
      <c r="P39" s="32">
        <f>+O39*(1+'[1]Crecimiento % PPL'!$D$25)</f>
        <v>588.4308601139229</v>
      </c>
      <c r="Q39" s="32">
        <f>+P39*(1+'[1]Crecimiento % PPL'!$D$26)</f>
        <v>590.11891554573162</v>
      </c>
      <c r="R39" s="33">
        <v>6</v>
      </c>
      <c r="S39" s="33">
        <v>31</v>
      </c>
      <c r="T39" s="33">
        <v>31</v>
      </c>
      <c r="U39" s="33">
        <v>28</v>
      </c>
      <c r="V39" s="33">
        <v>31</v>
      </c>
      <c r="W39" s="33">
        <v>30</v>
      </c>
      <c r="X39" s="33">
        <v>31</v>
      </c>
      <c r="Y39" s="33">
        <v>30</v>
      </c>
      <c r="Z39" s="33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15.75" thickBot="1" x14ac:dyDescent="0.3">
      <c r="B40" s="25">
        <v>13</v>
      </c>
      <c r="C40" s="3" t="s">
        <v>392</v>
      </c>
      <c r="D40" s="3" t="s">
        <v>393</v>
      </c>
      <c r="E40" s="3" t="s">
        <v>528</v>
      </c>
      <c r="F40" s="3" t="s">
        <v>11</v>
      </c>
      <c r="G40" s="3" t="s">
        <v>530</v>
      </c>
      <c r="H40" s="26"/>
      <c r="I40" s="32">
        <v>36.435688545583893</v>
      </c>
      <c r="J40" s="32">
        <f>+I40*(1+'[1]Crecimiento % PPL'!$D$15)</f>
        <v>36.540422127652015</v>
      </c>
      <c r="K40" s="32">
        <f>+J40*(1+'[1]Crecimiento % PPL'!$D$20)</f>
        <v>36.645621397154834</v>
      </c>
      <c r="L40" s="32">
        <f>+K40*(1+'[1]Crecimiento % PPL'!$D$21)</f>
        <v>36.750820666657646</v>
      </c>
      <c r="M40" s="32">
        <f>+L40*(1+'[1]Crecimiento % PPL'!$D$22)</f>
        <v>36.85638165030204</v>
      </c>
      <c r="N40" s="32">
        <f>+M40*(1+'[1]Crecimiento % PPL'!$D$23)</f>
        <v>36.962304343941874</v>
      </c>
      <c r="O40" s="32">
        <f>+N40*(1+'[1]Crecimiento % PPL'!$D$24)</f>
        <v>37.06858874345486</v>
      </c>
      <c r="P40" s="32">
        <f>+O40*(1+'[1]Crecimiento % PPL'!$D$25)</f>
        <v>37.175234844742413</v>
      </c>
      <c r="Q40" s="32">
        <f>+P40*(1+'[1]Crecimiento % PPL'!$D$26)</f>
        <v>37.281880946029965</v>
      </c>
      <c r="R40" s="33">
        <v>6</v>
      </c>
      <c r="S40" s="33">
        <v>31</v>
      </c>
      <c r="T40" s="33">
        <v>31</v>
      </c>
      <c r="U40" s="33">
        <v>28</v>
      </c>
      <c r="V40" s="33">
        <v>31</v>
      </c>
      <c r="W40" s="33">
        <v>30</v>
      </c>
      <c r="X40" s="33">
        <v>31</v>
      </c>
      <c r="Y40" s="33">
        <v>30</v>
      </c>
      <c r="Z40" s="33">
        <v>31</v>
      </c>
      <c r="AA40" s="23">
        <f t="shared" si="0"/>
        <v>0</v>
      </c>
      <c r="AB40" s="23">
        <f t="shared" si="1"/>
        <v>0</v>
      </c>
      <c r="AC40" s="23">
        <f t="shared" si="2"/>
        <v>0</v>
      </c>
      <c r="AD40" s="23">
        <f t="shared" si="3"/>
        <v>0</v>
      </c>
      <c r="AE40" s="23">
        <f t="shared" si="4"/>
        <v>0</v>
      </c>
      <c r="AF40" s="23">
        <f t="shared" si="5"/>
        <v>0</v>
      </c>
      <c r="AG40" s="23">
        <f t="shared" si="6"/>
        <v>0</v>
      </c>
      <c r="AH40" s="23">
        <f t="shared" si="7"/>
        <v>0</v>
      </c>
      <c r="AI40" s="23">
        <f t="shared" si="8"/>
        <v>0</v>
      </c>
      <c r="AJ40" s="24">
        <f t="shared" si="9"/>
        <v>0</v>
      </c>
    </row>
    <row r="41" spans="2:36" ht="15.75" thickBot="1" x14ac:dyDescent="0.3">
      <c r="B41" s="25">
        <v>13</v>
      </c>
      <c r="C41" s="3" t="s">
        <v>392</v>
      </c>
      <c r="D41" s="3" t="s">
        <v>393</v>
      </c>
      <c r="E41" s="3" t="s">
        <v>531</v>
      </c>
      <c r="F41" s="3" t="s">
        <v>11</v>
      </c>
      <c r="G41" s="3" t="s">
        <v>532</v>
      </c>
      <c r="H41" s="26"/>
      <c r="I41" s="32">
        <v>0</v>
      </c>
      <c r="J41" s="32">
        <f>+I41*(1+'[1]Crecimiento % PPL'!$D$15)</f>
        <v>0</v>
      </c>
      <c r="K41" s="32">
        <f>+J41*(1+'[1]Crecimiento % PPL'!$D$20)</f>
        <v>0</v>
      </c>
      <c r="L41" s="32">
        <f>+K41*(1+'[1]Crecimiento % PPL'!$D$21)</f>
        <v>0</v>
      </c>
      <c r="M41" s="32">
        <f>+L41*(1+'[1]Crecimiento % PPL'!$D$22)</f>
        <v>0</v>
      </c>
      <c r="N41" s="32">
        <f>+M41*(1+'[1]Crecimiento % PPL'!$D$23)</f>
        <v>0</v>
      </c>
      <c r="O41" s="32">
        <f>+N41*(1+'[1]Crecimiento % PPL'!$D$24)</f>
        <v>0</v>
      </c>
      <c r="P41" s="32">
        <f>+O41*(1+'[1]Crecimiento % PPL'!$D$25)</f>
        <v>0</v>
      </c>
      <c r="Q41" s="32">
        <f>+P41*(1+'[1]Crecimiento % PPL'!$D$26)</f>
        <v>0</v>
      </c>
      <c r="R41" s="33">
        <v>6</v>
      </c>
      <c r="S41" s="33">
        <v>31</v>
      </c>
      <c r="T41" s="33">
        <v>31</v>
      </c>
      <c r="U41" s="33">
        <v>28</v>
      </c>
      <c r="V41" s="33">
        <v>31</v>
      </c>
      <c r="W41" s="33">
        <v>30</v>
      </c>
      <c r="X41" s="33">
        <v>31</v>
      </c>
      <c r="Y41" s="33">
        <v>30</v>
      </c>
      <c r="Z41" s="33">
        <v>31</v>
      </c>
      <c r="AA41" s="23">
        <f t="shared" si="0"/>
        <v>0</v>
      </c>
      <c r="AB41" s="23">
        <f t="shared" si="1"/>
        <v>0</v>
      </c>
      <c r="AC41" s="23">
        <f t="shared" si="2"/>
        <v>0</v>
      </c>
      <c r="AD41" s="23">
        <f t="shared" si="3"/>
        <v>0</v>
      </c>
      <c r="AE41" s="23">
        <f t="shared" si="4"/>
        <v>0</v>
      </c>
      <c r="AF41" s="23">
        <f t="shared" si="5"/>
        <v>0</v>
      </c>
      <c r="AG41" s="23">
        <f t="shared" si="6"/>
        <v>0</v>
      </c>
      <c r="AH41" s="23">
        <f t="shared" si="7"/>
        <v>0</v>
      </c>
      <c r="AI41" s="23">
        <f t="shared" si="8"/>
        <v>0</v>
      </c>
      <c r="AJ41" s="24">
        <f t="shared" si="9"/>
        <v>0</v>
      </c>
    </row>
    <row r="42" spans="2:36" ht="15.75" thickBot="1" x14ac:dyDescent="0.3">
      <c r="B42" s="25">
        <v>13</v>
      </c>
      <c r="C42" s="3" t="s">
        <v>392</v>
      </c>
      <c r="D42" s="3" t="s">
        <v>393</v>
      </c>
      <c r="E42" s="3" t="s">
        <v>528</v>
      </c>
      <c r="F42" s="3" t="s">
        <v>17</v>
      </c>
      <c r="G42" s="3" t="s">
        <v>533</v>
      </c>
      <c r="H42" s="26"/>
      <c r="I42" s="32">
        <v>0</v>
      </c>
      <c r="J42" s="32">
        <f>+I42*(1+'[1]Crecimiento % PPL'!$D$15)</f>
        <v>0</v>
      </c>
      <c r="K42" s="32">
        <f>+J42*(1+'[1]Crecimiento % PPL'!$D$20)</f>
        <v>0</v>
      </c>
      <c r="L42" s="32">
        <f>+K42*(1+'[1]Crecimiento % PPL'!$D$21)</f>
        <v>0</v>
      </c>
      <c r="M42" s="32">
        <f>+L42*(1+'[1]Crecimiento % PPL'!$D$22)</f>
        <v>0</v>
      </c>
      <c r="N42" s="32">
        <f>+M42*(1+'[1]Crecimiento % PPL'!$D$23)</f>
        <v>0</v>
      </c>
      <c r="O42" s="32">
        <f>+N42*(1+'[1]Crecimiento % PPL'!$D$24)</f>
        <v>0</v>
      </c>
      <c r="P42" s="32">
        <f>+O42*(1+'[1]Crecimiento % PPL'!$D$25)</f>
        <v>0</v>
      </c>
      <c r="Q42" s="32">
        <f>+P42*(1+'[1]Crecimiento % PPL'!$D$26)</f>
        <v>0</v>
      </c>
      <c r="R42" s="33">
        <v>6</v>
      </c>
      <c r="S42" s="33">
        <v>31</v>
      </c>
      <c r="T42" s="33">
        <v>31</v>
      </c>
      <c r="U42" s="33">
        <v>28</v>
      </c>
      <c r="V42" s="33">
        <v>31</v>
      </c>
      <c r="W42" s="33">
        <v>30</v>
      </c>
      <c r="X42" s="33">
        <v>31</v>
      </c>
      <c r="Y42" s="33">
        <v>30</v>
      </c>
      <c r="Z42" s="33">
        <v>31</v>
      </c>
      <c r="AA42" s="23">
        <f t="shared" si="0"/>
        <v>0</v>
      </c>
      <c r="AB42" s="23">
        <f t="shared" si="1"/>
        <v>0</v>
      </c>
      <c r="AC42" s="23">
        <f t="shared" si="2"/>
        <v>0</v>
      </c>
      <c r="AD42" s="23">
        <f t="shared" si="3"/>
        <v>0</v>
      </c>
      <c r="AE42" s="23">
        <f t="shared" si="4"/>
        <v>0</v>
      </c>
      <c r="AF42" s="23">
        <f t="shared" si="5"/>
        <v>0</v>
      </c>
      <c r="AG42" s="23">
        <f t="shared" si="6"/>
        <v>0</v>
      </c>
      <c r="AH42" s="23">
        <f t="shared" si="7"/>
        <v>0</v>
      </c>
      <c r="AI42" s="23">
        <f t="shared" si="8"/>
        <v>0</v>
      </c>
      <c r="AJ42" s="24">
        <f t="shared" si="9"/>
        <v>0</v>
      </c>
    </row>
    <row r="43" spans="2:36" ht="15.75" thickBot="1" x14ac:dyDescent="0.3">
      <c r="B43" s="25">
        <v>13</v>
      </c>
      <c r="C43" s="3" t="s">
        <v>392</v>
      </c>
      <c r="D43" s="3" t="s">
        <v>393</v>
      </c>
      <c r="E43" s="3" t="s">
        <v>534</v>
      </c>
      <c r="F43" s="3" t="s">
        <v>13</v>
      </c>
      <c r="G43" s="3" t="s">
        <v>535</v>
      </c>
      <c r="H43" s="26"/>
      <c r="I43" s="32">
        <v>104.10196727309686</v>
      </c>
      <c r="J43" s="32">
        <f>+I43*(1+'[1]Crecimiento % PPL'!$D$15)</f>
        <v>104.40120607900577</v>
      </c>
      <c r="K43" s="32">
        <f>+J43*(1+'[1]Crecimiento % PPL'!$D$20)</f>
        <v>104.7017754204424</v>
      </c>
      <c r="L43" s="32">
        <f>+K43*(1+'[1]Crecimiento % PPL'!$D$21)</f>
        <v>105.00234476187902</v>
      </c>
      <c r="M43" s="32">
        <f>+L43*(1+'[1]Crecimiento % PPL'!$D$22)</f>
        <v>105.30394757229158</v>
      </c>
      <c r="N43" s="32">
        <f>+M43*(1+'[1]Crecimiento % PPL'!$D$23)</f>
        <v>105.60658383983395</v>
      </c>
      <c r="O43" s="32">
        <f>+N43*(1+'[1]Crecimiento % PPL'!$D$24)</f>
        <v>105.91025355272819</v>
      </c>
      <c r="P43" s="32">
        <f>+O43*(1+'[1]Crecimiento % PPL'!$D$25)</f>
        <v>106.21495669926406</v>
      </c>
      <c r="Q43" s="32">
        <f>+P43*(1+'[1]Crecimiento % PPL'!$D$26)</f>
        <v>106.51965984579994</v>
      </c>
      <c r="R43" s="33">
        <v>6</v>
      </c>
      <c r="S43" s="33">
        <v>31</v>
      </c>
      <c r="T43" s="33">
        <v>31</v>
      </c>
      <c r="U43" s="33">
        <v>28</v>
      </c>
      <c r="V43" s="33">
        <v>31</v>
      </c>
      <c r="W43" s="33">
        <v>30</v>
      </c>
      <c r="X43" s="33">
        <v>31</v>
      </c>
      <c r="Y43" s="33">
        <v>30</v>
      </c>
      <c r="Z43" s="33">
        <v>31</v>
      </c>
      <c r="AA43" s="23">
        <f t="shared" si="0"/>
        <v>0</v>
      </c>
      <c r="AB43" s="23">
        <f t="shared" si="1"/>
        <v>0</v>
      </c>
      <c r="AC43" s="23">
        <f t="shared" si="2"/>
        <v>0</v>
      </c>
      <c r="AD43" s="23">
        <f t="shared" si="3"/>
        <v>0</v>
      </c>
      <c r="AE43" s="23">
        <f t="shared" si="4"/>
        <v>0</v>
      </c>
      <c r="AF43" s="23">
        <f t="shared" si="5"/>
        <v>0</v>
      </c>
      <c r="AG43" s="23">
        <f t="shared" si="6"/>
        <v>0</v>
      </c>
      <c r="AH43" s="23">
        <f t="shared" si="7"/>
        <v>0</v>
      </c>
      <c r="AI43" s="23">
        <f t="shared" si="8"/>
        <v>0</v>
      </c>
      <c r="AJ43" s="24">
        <f t="shared" si="9"/>
        <v>0</v>
      </c>
    </row>
    <row r="44" spans="2:36" ht="15.75" thickBot="1" x14ac:dyDescent="0.3">
      <c r="B44" s="25">
        <v>13</v>
      </c>
      <c r="C44" s="3" t="s">
        <v>392</v>
      </c>
      <c r="D44" s="3" t="s">
        <v>393</v>
      </c>
      <c r="E44" s="3" t="s">
        <v>401</v>
      </c>
      <c r="F44" s="3" t="s">
        <v>11</v>
      </c>
      <c r="G44" s="3" t="s">
        <v>311</v>
      </c>
      <c r="H44" s="26"/>
      <c r="I44" s="32">
        <v>27.066511491005173</v>
      </c>
      <c r="J44" s="32">
        <f>+I44*(1+'[1]Crecimiento % PPL'!$D$15)</f>
        <v>27.144313580541489</v>
      </c>
      <c r="K44" s="32">
        <f>+J44*(1+'[1]Crecimiento % PPL'!$D$20)</f>
        <v>27.222461609315015</v>
      </c>
      <c r="L44" s="32">
        <f>+K44*(1+'[1]Crecimiento % PPL'!$D$21)</f>
        <v>27.300609638088535</v>
      </c>
      <c r="M44" s="32">
        <f>+L44*(1+'[1]Crecimiento % PPL'!$D$22)</f>
        <v>27.379026368795799</v>
      </c>
      <c r="N44" s="32">
        <f>+M44*(1+'[1]Crecimiento % PPL'!$D$23)</f>
        <v>27.457711798356815</v>
      </c>
      <c r="O44" s="32">
        <f>+N44*(1+'[1]Crecimiento % PPL'!$D$24)</f>
        <v>27.536665923709318</v>
      </c>
      <c r="P44" s="32">
        <f>+O44*(1+'[1]Crecimiento % PPL'!$D$25)</f>
        <v>27.615888741808643</v>
      </c>
      <c r="Q44" s="32">
        <f>+P44*(1+'[1]Crecimiento % PPL'!$D$26)</f>
        <v>27.695111559907968</v>
      </c>
      <c r="R44" s="33">
        <v>6</v>
      </c>
      <c r="S44" s="33">
        <v>31</v>
      </c>
      <c r="T44" s="33">
        <v>31</v>
      </c>
      <c r="U44" s="33">
        <v>28</v>
      </c>
      <c r="V44" s="33">
        <v>31</v>
      </c>
      <c r="W44" s="33">
        <v>30</v>
      </c>
      <c r="X44" s="33">
        <v>31</v>
      </c>
      <c r="Y44" s="33">
        <v>30</v>
      </c>
      <c r="Z44" s="33">
        <v>31</v>
      </c>
      <c r="AA44" s="23">
        <f t="shared" si="0"/>
        <v>0</v>
      </c>
      <c r="AB44" s="23">
        <f t="shared" si="1"/>
        <v>0</v>
      </c>
      <c r="AC44" s="23">
        <f t="shared" si="2"/>
        <v>0</v>
      </c>
      <c r="AD44" s="23">
        <f t="shared" si="3"/>
        <v>0</v>
      </c>
      <c r="AE44" s="23">
        <f t="shared" si="4"/>
        <v>0</v>
      </c>
      <c r="AF44" s="23">
        <f t="shared" si="5"/>
        <v>0</v>
      </c>
      <c r="AG44" s="23">
        <f t="shared" si="6"/>
        <v>0</v>
      </c>
      <c r="AH44" s="23">
        <f t="shared" si="7"/>
        <v>0</v>
      </c>
      <c r="AI44" s="23">
        <f t="shared" si="8"/>
        <v>0</v>
      </c>
      <c r="AJ44" s="24">
        <f t="shared" si="9"/>
        <v>0</v>
      </c>
    </row>
    <row r="45" spans="2:36" ht="15.75" thickBot="1" x14ac:dyDescent="0.3">
      <c r="B45" s="25">
        <v>13</v>
      </c>
      <c r="C45" s="3" t="s">
        <v>392</v>
      </c>
      <c r="D45" s="3" t="s">
        <v>393</v>
      </c>
      <c r="E45" s="3" t="s">
        <v>401</v>
      </c>
      <c r="F45" s="3" t="s">
        <v>11</v>
      </c>
      <c r="G45" s="3" t="s">
        <v>536</v>
      </c>
      <c r="H45" s="26"/>
      <c r="I45" s="32">
        <v>132.20949843683294</v>
      </c>
      <c r="J45" s="32">
        <f>+I45*(1+'[1]Crecimiento % PPL'!$D$15)</f>
        <v>132.58953172033728</v>
      </c>
      <c r="K45" s="32">
        <f>+J45*(1+'[1]Crecimiento % PPL'!$D$20)</f>
        <v>132.9712547839618</v>
      </c>
      <c r="L45" s="32">
        <f>+K45*(1+'[1]Crecimiento % PPL'!$D$21)</f>
        <v>133.35297784758629</v>
      </c>
      <c r="M45" s="32">
        <f>+L45*(1+'[1]Crecimiento % PPL'!$D$22)</f>
        <v>133.73601341681024</v>
      </c>
      <c r="N45" s="32">
        <f>+M45*(1+'[1]Crecimiento % PPL'!$D$23)</f>
        <v>134.12036147658904</v>
      </c>
      <c r="O45" s="32">
        <f>+N45*(1+'[1]Crecimiento % PPL'!$D$24)</f>
        <v>134.50602201196475</v>
      </c>
      <c r="P45" s="32">
        <f>+O45*(1+'[1]Crecimiento % PPL'!$D$25)</f>
        <v>134.8929950080653</v>
      </c>
      <c r="Q45" s="32">
        <f>+P45*(1+'[1]Crecimiento % PPL'!$D$26)</f>
        <v>135.27996800416585</v>
      </c>
      <c r="R45" s="33">
        <v>6</v>
      </c>
      <c r="S45" s="33">
        <v>31</v>
      </c>
      <c r="T45" s="33">
        <v>31</v>
      </c>
      <c r="U45" s="33">
        <v>28</v>
      </c>
      <c r="V45" s="33">
        <v>31</v>
      </c>
      <c r="W45" s="33">
        <v>30</v>
      </c>
      <c r="X45" s="33">
        <v>31</v>
      </c>
      <c r="Y45" s="33">
        <v>30</v>
      </c>
      <c r="Z45" s="33">
        <v>31</v>
      </c>
      <c r="AA45" s="23">
        <f t="shared" si="0"/>
        <v>0</v>
      </c>
      <c r="AB45" s="23">
        <f t="shared" si="1"/>
        <v>0</v>
      </c>
      <c r="AC45" s="23">
        <f t="shared" si="2"/>
        <v>0</v>
      </c>
      <c r="AD45" s="23">
        <f t="shared" si="3"/>
        <v>0</v>
      </c>
      <c r="AE45" s="23">
        <f t="shared" si="4"/>
        <v>0</v>
      </c>
      <c r="AF45" s="23">
        <f t="shared" si="5"/>
        <v>0</v>
      </c>
      <c r="AG45" s="23">
        <f t="shared" si="6"/>
        <v>0</v>
      </c>
      <c r="AH45" s="23">
        <f t="shared" si="7"/>
        <v>0</v>
      </c>
      <c r="AI45" s="23">
        <f t="shared" si="8"/>
        <v>0</v>
      </c>
      <c r="AJ45" s="24">
        <f t="shared" si="9"/>
        <v>0</v>
      </c>
    </row>
    <row r="46" spans="2:36" ht="15.75" thickBot="1" x14ac:dyDescent="0.3">
      <c r="B46" s="25">
        <v>13</v>
      </c>
      <c r="C46" s="3" t="s">
        <v>392</v>
      </c>
      <c r="D46" s="3" t="s">
        <v>393</v>
      </c>
      <c r="E46" s="3" t="s">
        <v>401</v>
      </c>
      <c r="F46" s="3" t="s">
        <v>11</v>
      </c>
      <c r="G46" s="3" t="s">
        <v>534</v>
      </c>
      <c r="H46" s="26"/>
      <c r="I46" s="32">
        <v>91.609731200325214</v>
      </c>
      <c r="J46" s="32">
        <f>+I46*(1+'[1]Crecimiento % PPL'!$D$15)</f>
        <v>91.873061349525059</v>
      </c>
      <c r="K46" s="32">
        <f>+J46*(1+'[1]Crecimiento % PPL'!$D$20)</f>
        <v>92.137562369989297</v>
      </c>
      <c r="L46" s="32">
        <f>+K46*(1+'[1]Crecimiento % PPL'!$D$21)</f>
        <v>92.40206339045352</v>
      </c>
      <c r="M46" s="32">
        <f>+L46*(1+'[1]Crecimiento % PPL'!$D$22)</f>
        <v>92.667473863616578</v>
      </c>
      <c r="N46" s="32">
        <f>+M46*(1+'[1]Crecimiento % PPL'!$D$23)</f>
        <v>92.933793779053872</v>
      </c>
      <c r="O46" s="32">
        <f>+N46*(1+'[1]Crecimiento % PPL'!$D$24)</f>
        <v>93.201023126400813</v>
      </c>
      <c r="P46" s="32">
        <f>+O46*(1+'[1]Crecimiento % PPL'!$D$25)</f>
        <v>93.469161895352372</v>
      </c>
      <c r="Q46" s="32">
        <f>+P46*(1+'[1]Crecimiento % PPL'!$D$26)</f>
        <v>93.737300664303945</v>
      </c>
      <c r="R46" s="33">
        <v>6</v>
      </c>
      <c r="S46" s="33">
        <v>31</v>
      </c>
      <c r="T46" s="33">
        <v>31</v>
      </c>
      <c r="U46" s="33">
        <v>28</v>
      </c>
      <c r="V46" s="33">
        <v>31</v>
      </c>
      <c r="W46" s="33">
        <v>30</v>
      </c>
      <c r="X46" s="33">
        <v>31</v>
      </c>
      <c r="Y46" s="33">
        <v>30</v>
      </c>
      <c r="Z46" s="33">
        <v>31</v>
      </c>
      <c r="AA46" s="23">
        <f t="shared" si="0"/>
        <v>0</v>
      </c>
      <c r="AB46" s="23">
        <f t="shared" si="1"/>
        <v>0</v>
      </c>
      <c r="AC46" s="23">
        <f t="shared" si="2"/>
        <v>0</v>
      </c>
      <c r="AD46" s="23">
        <f t="shared" si="3"/>
        <v>0</v>
      </c>
      <c r="AE46" s="23">
        <f t="shared" si="4"/>
        <v>0</v>
      </c>
      <c r="AF46" s="23">
        <f t="shared" si="5"/>
        <v>0</v>
      </c>
      <c r="AG46" s="23">
        <f t="shared" si="6"/>
        <v>0</v>
      </c>
      <c r="AH46" s="23">
        <f t="shared" si="7"/>
        <v>0</v>
      </c>
      <c r="AI46" s="23">
        <f t="shared" si="8"/>
        <v>0</v>
      </c>
      <c r="AJ46" s="24">
        <f t="shared" si="9"/>
        <v>0</v>
      </c>
    </row>
    <row r="47" spans="2:36" ht="15.75" thickBot="1" x14ac:dyDescent="0.3">
      <c r="B47" s="25">
        <v>13</v>
      </c>
      <c r="C47" s="3" t="s">
        <v>392</v>
      </c>
      <c r="D47" s="3" t="s">
        <v>393</v>
      </c>
      <c r="E47" s="3" t="s">
        <v>401</v>
      </c>
      <c r="F47" s="3" t="s">
        <v>11</v>
      </c>
      <c r="G47" s="3" t="s">
        <v>537</v>
      </c>
      <c r="H47" s="26"/>
      <c r="I47" s="32">
        <v>151.9888722187213</v>
      </c>
      <c r="J47" s="32">
        <f>+I47*(1+'[1]Crecimiento % PPL'!$D$15)</f>
        <v>152.42576087534832</v>
      </c>
      <c r="K47" s="32">
        <f>+J47*(1+'[1]Crecimiento % PPL'!$D$20)</f>
        <v>152.86459211384579</v>
      </c>
      <c r="L47" s="32">
        <f>+K47*(1+'[1]Crecimiento % PPL'!$D$21)</f>
        <v>153.30342335234323</v>
      </c>
      <c r="M47" s="32">
        <f>+L47*(1+'[1]Crecimiento % PPL'!$D$22)</f>
        <v>153.74376345554558</v>
      </c>
      <c r="N47" s="32">
        <f>+M47*(1+'[1]Crecimiento % PPL'!$D$23)</f>
        <v>154.18561240615745</v>
      </c>
      <c r="O47" s="32">
        <f>+N47*(1+'[1]Crecimiento % PPL'!$D$24)</f>
        <v>154.62897018698305</v>
      </c>
      <c r="P47" s="32">
        <f>+O47*(1+'[1]Crecimiento % PPL'!$D$25)</f>
        <v>155.07383678092543</v>
      </c>
      <c r="Q47" s="32">
        <f>+P47*(1+'[1]Crecimiento % PPL'!$D$26)</f>
        <v>155.51870337486781</v>
      </c>
      <c r="R47" s="33">
        <v>6</v>
      </c>
      <c r="S47" s="33">
        <v>31</v>
      </c>
      <c r="T47" s="33">
        <v>31</v>
      </c>
      <c r="U47" s="33">
        <v>28</v>
      </c>
      <c r="V47" s="33">
        <v>31</v>
      </c>
      <c r="W47" s="33">
        <v>30</v>
      </c>
      <c r="X47" s="33">
        <v>31</v>
      </c>
      <c r="Y47" s="33">
        <v>30</v>
      </c>
      <c r="Z47" s="33">
        <v>31</v>
      </c>
      <c r="AA47" s="23">
        <f t="shared" si="0"/>
        <v>0</v>
      </c>
      <c r="AB47" s="23">
        <f t="shared" si="1"/>
        <v>0</v>
      </c>
      <c r="AC47" s="23">
        <f t="shared" si="2"/>
        <v>0</v>
      </c>
      <c r="AD47" s="23">
        <f t="shared" si="3"/>
        <v>0</v>
      </c>
      <c r="AE47" s="23">
        <f t="shared" si="4"/>
        <v>0</v>
      </c>
      <c r="AF47" s="23">
        <f t="shared" si="5"/>
        <v>0</v>
      </c>
      <c r="AG47" s="23">
        <f t="shared" si="6"/>
        <v>0</v>
      </c>
      <c r="AH47" s="23">
        <f t="shared" si="7"/>
        <v>0</v>
      </c>
      <c r="AI47" s="23">
        <f t="shared" si="8"/>
        <v>0</v>
      </c>
      <c r="AJ47" s="24">
        <f t="shared" si="9"/>
        <v>0</v>
      </c>
    </row>
    <row r="48" spans="2:36" ht="15.75" thickBot="1" x14ac:dyDescent="0.3">
      <c r="B48" s="25">
        <v>13</v>
      </c>
      <c r="C48" s="3" t="s">
        <v>392</v>
      </c>
      <c r="D48" s="3" t="s">
        <v>393</v>
      </c>
      <c r="E48" s="3" t="s">
        <v>538</v>
      </c>
      <c r="F48" s="3" t="s">
        <v>11</v>
      </c>
      <c r="G48" s="3" t="s">
        <v>538</v>
      </c>
      <c r="H48" s="26"/>
      <c r="I48" s="32">
        <v>20.820393454619367</v>
      </c>
      <c r="J48" s="32">
        <f>+I48*(1+'[1]Crecimiento % PPL'!$D$15)</f>
        <v>20.880241215801149</v>
      </c>
      <c r="K48" s="32">
        <f>+J48*(1+'[1]Crecimiento % PPL'!$D$20)</f>
        <v>20.940355084088477</v>
      </c>
      <c r="L48" s="32">
        <f>+K48*(1+'[1]Crecimiento % PPL'!$D$21)</f>
        <v>21.000468952375801</v>
      </c>
      <c r="M48" s="32">
        <f>+L48*(1+'[1]Crecimiento % PPL'!$D$22)</f>
        <v>21.060789514458314</v>
      </c>
      <c r="N48" s="32">
        <f>+M48*(1+'[1]Crecimiento % PPL'!$D$23)</f>
        <v>21.121316767966789</v>
      </c>
      <c r="O48" s="32">
        <f>+N48*(1+'[1]Crecimiento % PPL'!$D$24)</f>
        <v>21.182050710545639</v>
      </c>
      <c r="P48" s="32">
        <f>+O48*(1+'[1]Crecimiento % PPL'!$D$25)</f>
        <v>21.242991339852811</v>
      </c>
      <c r="Q48" s="32">
        <f>+P48*(1+'[1]Crecimiento % PPL'!$D$26)</f>
        <v>21.303931969159986</v>
      </c>
      <c r="R48" s="33">
        <v>6</v>
      </c>
      <c r="S48" s="33">
        <v>31</v>
      </c>
      <c r="T48" s="33">
        <v>31</v>
      </c>
      <c r="U48" s="33">
        <v>28</v>
      </c>
      <c r="V48" s="33">
        <v>31</v>
      </c>
      <c r="W48" s="33">
        <v>30</v>
      </c>
      <c r="X48" s="33">
        <v>31</v>
      </c>
      <c r="Y48" s="33">
        <v>30</v>
      </c>
      <c r="Z48" s="33">
        <v>31</v>
      </c>
      <c r="AA48" s="23">
        <f t="shared" si="0"/>
        <v>0</v>
      </c>
      <c r="AB48" s="23">
        <f t="shared" si="1"/>
        <v>0</v>
      </c>
      <c r="AC48" s="23">
        <f t="shared" si="2"/>
        <v>0</v>
      </c>
      <c r="AD48" s="23">
        <f t="shared" si="3"/>
        <v>0</v>
      </c>
      <c r="AE48" s="23">
        <f t="shared" si="4"/>
        <v>0</v>
      </c>
      <c r="AF48" s="23">
        <f t="shared" si="5"/>
        <v>0</v>
      </c>
      <c r="AG48" s="23">
        <f t="shared" si="6"/>
        <v>0</v>
      </c>
      <c r="AH48" s="23">
        <f t="shared" si="7"/>
        <v>0</v>
      </c>
      <c r="AI48" s="23">
        <f t="shared" si="8"/>
        <v>0</v>
      </c>
      <c r="AJ48" s="24">
        <f t="shared" si="9"/>
        <v>0</v>
      </c>
    </row>
    <row r="49" spans="2:36" ht="15.75" thickBot="1" x14ac:dyDescent="0.3">
      <c r="B49" s="25">
        <v>13</v>
      </c>
      <c r="C49" s="3" t="s">
        <v>392</v>
      </c>
      <c r="D49" s="3" t="s">
        <v>393</v>
      </c>
      <c r="E49" s="3" t="s">
        <v>401</v>
      </c>
      <c r="F49" s="3" t="s">
        <v>11</v>
      </c>
      <c r="G49" s="3" t="s">
        <v>539</v>
      </c>
      <c r="H49" s="26"/>
      <c r="I49" s="32">
        <v>157.19397058237632</v>
      </c>
      <c r="J49" s="32">
        <f>+I49*(1+'[1]Crecimiento % PPL'!$D$15)</f>
        <v>157.64582117929879</v>
      </c>
      <c r="K49" s="32">
        <f>+J49*(1+'[1]Crecimiento % PPL'!$D$20)</f>
        <v>158.09968088486812</v>
      </c>
      <c r="L49" s="32">
        <f>+K49*(1+'[1]Crecimiento % PPL'!$D$21)</f>
        <v>158.55354059043739</v>
      </c>
      <c r="M49" s="32">
        <f>+L49*(1+'[1]Crecimiento % PPL'!$D$22)</f>
        <v>159.00896083416035</v>
      </c>
      <c r="N49" s="32">
        <f>+M49*(1+'[1]Crecimiento % PPL'!$D$23)</f>
        <v>159.46594159814933</v>
      </c>
      <c r="O49" s="32">
        <f>+N49*(1+'[1]Crecimiento % PPL'!$D$24)</f>
        <v>159.92448286461965</v>
      </c>
      <c r="P49" s="32">
        <f>+O49*(1+'[1]Crecimiento % PPL'!$D$25)</f>
        <v>160.3845846158888</v>
      </c>
      <c r="Q49" s="32">
        <f>+P49*(1+'[1]Crecimiento % PPL'!$D$26)</f>
        <v>160.84468636715798</v>
      </c>
      <c r="R49" s="33">
        <v>6</v>
      </c>
      <c r="S49" s="33">
        <v>31</v>
      </c>
      <c r="T49" s="33">
        <v>31</v>
      </c>
      <c r="U49" s="33">
        <v>28</v>
      </c>
      <c r="V49" s="33">
        <v>31</v>
      </c>
      <c r="W49" s="33">
        <v>30</v>
      </c>
      <c r="X49" s="33">
        <v>31</v>
      </c>
      <c r="Y49" s="33">
        <v>30</v>
      </c>
      <c r="Z49" s="33">
        <v>31</v>
      </c>
      <c r="AA49" s="23">
        <f t="shared" si="0"/>
        <v>0</v>
      </c>
      <c r="AB49" s="23">
        <f t="shared" si="1"/>
        <v>0</v>
      </c>
      <c r="AC49" s="23">
        <f t="shared" si="2"/>
        <v>0</v>
      </c>
      <c r="AD49" s="23">
        <f t="shared" si="3"/>
        <v>0</v>
      </c>
      <c r="AE49" s="23">
        <f t="shared" si="4"/>
        <v>0</v>
      </c>
      <c r="AF49" s="23">
        <f t="shared" si="5"/>
        <v>0</v>
      </c>
      <c r="AG49" s="23">
        <f t="shared" si="6"/>
        <v>0</v>
      </c>
      <c r="AH49" s="23">
        <f t="shared" si="7"/>
        <v>0</v>
      </c>
      <c r="AI49" s="23">
        <f t="shared" si="8"/>
        <v>0</v>
      </c>
      <c r="AJ49" s="24">
        <f t="shared" si="9"/>
        <v>0</v>
      </c>
    </row>
    <row r="50" spans="2:36" ht="15.75" thickBot="1" x14ac:dyDescent="0.3">
      <c r="B50" s="25">
        <v>13</v>
      </c>
      <c r="C50" s="3" t="s">
        <v>392</v>
      </c>
      <c r="D50" s="3" t="s">
        <v>393</v>
      </c>
      <c r="E50" s="3" t="s">
        <v>401</v>
      </c>
      <c r="F50" s="3" t="s">
        <v>11</v>
      </c>
      <c r="G50" s="3" t="s">
        <v>540</v>
      </c>
      <c r="H50" s="26"/>
      <c r="I50" s="32">
        <v>91.609731200325214</v>
      </c>
      <c r="J50" s="32">
        <f>+I50*(1+'[1]Crecimiento % PPL'!$D$15)</f>
        <v>91.873061349525059</v>
      </c>
      <c r="K50" s="32">
        <f>+J50*(1+'[1]Crecimiento % PPL'!$D$20)</f>
        <v>92.137562369989297</v>
      </c>
      <c r="L50" s="32">
        <f>+K50*(1+'[1]Crecimiento % PPL'!$D$21)</f>
        <v>92.40206339045352</v>
      </c>
      <c r="M50" s="32">
        <f>+L50*(1+'[1]Crecimiento % PPL'!$D$22)</f>
        <v>92.667473863616578</v>
      </c>
      <c r="N50" s="32">
        <f>+M50*(1+'[1]Crecimiento % PPL'!$D$23)</f>
        <v>92.933793779053872</v>
      </c>
      <c r="O50" s="32">
        <f>+N50*(1+'[1]Crecimiento % PPL'!$D$24)</f>
        <v>93.201023126400813</v>
      </c>
      <c r="P50" s="32">
        <f>+O50*(1+'[1]Crecimiento % PPL'!$D$25)</f>
        <v>93.469161895352372</v>
      </c>
      <c r="Q50" s="32">
        <f>+P50*(1+'[1]Crecimiento % PPL'!$D$26)</f>
        <v>93.737300664303945</v>
      </c>
      <c r="R50" s="33">
        <v>6</v>
      </c>
      <c r="S50" s="33">
        <v>31</v>
      </c>
      <c r="T50" s="33">
        <v>31</v>
      </c>
      <c r="U50" s="33">
        <v>28</v>
      </c>
      <c r="V50" s="33">
        <v>31</v>
      </c>
      <c r="W50" s="33">
        <v>30</v>
      </c>
      <c r="X50" s="33">
        <v>31</v>
      </c>
      <c r="Y50" s="33">
        <v>30</v>
      </c>
      <c r="Z50" s="33">
        <v>31</v>
      </c>
      <c r="AA50" s="23">
        <f t="shared" si="0"/>
        <v>0</v>
      </c>
      <c r="AB50" s="23">
        <f t="shared" si="1"/>
        <v>0</v>
      </c>
      <c r="AC50" s="23">
        <f t="shared" si="2"/>
        <v>0</v>
      </c>
      <c r="AD50" s="23">
        <f t="shared" si="3"/>
        <v>0</v>
      </c>
      <c r="AE50" s="23">
        <f t="shared" si="4"/>
        <v>0</v>
      </c>
      <c r="AF50" s="23">
        <f t="shared" si="5"/>
        <v>0</v>
      </c>
      <c r="AG50" s="23">
        <f t="shared" si="6"/>
        <v>0</v>
      </c>
      <c r="AH50" s="23">
        <f t="shared" si="7"/>
        <v>0</v>
      </c>
      <c r="AI50" s="23">
        <f t="shared" si="8"/>
        <v>0</v>
      </c>
      <c r="AJ50" s="24">
        <f t="shared" si="9"/>
        <v>0</v>
      </c>
    </row>
    <row r="51" spans="2:36" ht="15.75" thickBot="1" x14ac:dyDescent="0.3">
      <c r="B51" s="25">
        <v>13</v>
      </c>
      <c r="C51" s="3" t="s">
        <v>392</v>
      </c>
      <c r="D51" s="3" t="s">
        <v>393</v>
      </c>
      <c r="E51" s="3" t="s">
        <v>541</v>
      </c>
      <c r="F51" s="3" t="s">
        <v>11</v>
      </c>
      <c r="G51" s="3" t="s">
        <v>541</v>
      </c>
      <c r="H51" s="26"/>
      <c r="I51" s="32">
        <v>39.558747563776791</v>
      </c>
      <c r="J51" s="32">
        <f>+I51*(1+'[1]Crecimiento % PPL'!$D$15)</f>
        <v>39.672458310022179</v>
      </c>
      <c r="K51" s="32">
        <f>+J51*(1+'[1]Crecimiento % PPL'!$D$20)</f>
        <v>39.786674659768103</v>
      </c>
      <c r="L51" s="32">
        <f>+K51*(1+'[1]Crecimiento % PPL'!$D$21)</f>
        <v>39.900891009514012</v>
      </c>
      <c r="M51" s="32">
        <f>+L51*(1+'[1]Crecimiento % PPL'!$D$22)</f>
        <v>40.015500077470783</v>
      </c>
      <c r="N51" s="32">
        <f>+M51*(1+'[1]Crecimiento % PPL'!$D$23)</f>
        <v>40.130501859136885</v>
      </c>
      <c r="O51" s="32">
        <f>+N51*(1+'[1]Crecimiento % PPL'!$D$24)</f>
        <v>40.245896350036702</v>
      </c>
      <c r="P51" s="32">
        <f>+O51*(1+'[1]Crecimiento % PPL'!$D$25)</f>
        <v>40.361683545720332</v>
      </c>
      <c r="Q51" s="32">
        <f>+P51*(1+'[1]Crecimiento % PPL'!$D$26)</f>
        <v>40.477470741403963</v>
      </c>
      <c r="R51" s="33">
        <v>6</v>
      </c>
      <c r="S51" s="33">
        <v>31</v>
      </c>
      <c r="T51" s="33">
        <v>31</v>
      </c>
      <c r="U51" s="33">
        <v>28</v>
      </c>
      <c r="V51" s="33">
        <v>31</v>
      </c>
      <c r="W51" s="33">
        <v>30</v>
      </c>
      <c r="X51" s="33">
        <v>31</v>
      </c>
      <c r="Y51" s="33">
        <v>30</v>
      </c>
      <c r="Z51" s="33">
        <v>31</v>
      </c>
      <c r="AA51" s="23">
        <f t="shared" si="0"/>
        <v>0</v>
      </c>
      <c r="AB51" s="23">
        <f t="shared" si="1"/>
        <v>0</v>
      </c>
      <c r="AC51" s="23">
        <f t="shared" si="2"/>
        <v>0</v>
      </c>
      <c r="AD51" s="23">
        <f t="shared" si="3"/>
        <v>0</v>
      </c>
      <c r="AE51" s="23">
        <f t="shared" si="4"/>
        <v>0</v>
      </c>
      <c r="AF51" s="23">
        <f t="shared" si="5"/>
        <v>0</v>
      </c>
      <c r="AG51" s="23">
        <f t="shared" si="6"/>
        <v>0</v>
      </c>
      <c r="AH51" s="23">
        <f t="shared" si="7"/>
        <v>0</v>
      </c>
      <c r="AI51" s="23">
        <f t="shared" si="8"/>
        <v>0</v>
      </c>
      <c r="AJ51" s="24">
        <f t="shared" si="9"/>
        <v>0</v>
      </c>
    </row>
    <row r="52" spans="2:36" ht="72" x14ac:dyDescent="0.25"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17" t="s">
        <v>691</v>
      </c>
      <c r="AJ52" s="18">
        <f>+SUM(AJ7:AJ51)</f>
        <v>0</v>
      </c>
    </row>
    <row r="53" spans="2:36" ht="36" x14ac:dyDescent="0.25"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17" t="s">
        <v>692</v>
      </c>
      <c r="AJ53" s="19">
        <f>+AJ52*3.6%</f>
        <v>0</v>
      </c>
    </row>
    <row r="54" spans="2:36" ht="36.75" thickBot="1" x14ac:dyDescent="0.3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20" t="s">
        <v>693</v>
      </c>
      <c r="AJ54" s="21">
        <f>+AJ52+AJ53</f>
        <v>0</v>
      </c>
    </row>
  </sheetData>
  <autoFilter ref="B6:H52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B1761-A1F9-42F3-A8A8-F2A189096682}">
  <dimension ref="B1:AJ66"/>
  <sheetViews>
    <sheetView topLeftCell="E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12</v>
      </c>
      <c r="C7" s="5" t="s">
        <v>392</v>
      </c>
      <c r="D7" s="5" t="s">
        <v>393</v>
      </c>
      <c r="E7" s="5" t="s">
        <v>394</v>
      </c>
      <c r="F7" s="5" t="s">
        <v>9</v>
      </c>
      <c r="G7" s="5" t="s">
        <v>395</v>
      </c>
      <c r="H7" s="26"/>
      <c r="I7" s="32">
        <v>1785.3487387336104</v>
      </c>
      <c r="J7" s="32">
        <f>+I7*(1+'[1]Crecimiento % PPL'!$D$15)</f>
        <v>1790.4806842549483</v>
      </c>
      <c r="K7" s="32">
        <f>+J7*(1+'[1]Crecimiento % PPL'!$D$20)</f>
        <v>1795.6354484605865</v>
      </c>
      <c r="L7" s="32">
        <f>+K7*(1+'[1]Crecimiento % PPL'!$D$21)</f>
        <v>1800.7902126662245</v>
      </c>
      <c r="M7" s="32">
        <f>+L7*(1+'[1]Crecimiento % PPL'!$D$22)</f>
        <v>1805.9627008647999</v>
      </c>
      <c r="N7" s="32">
        <f>+M7*(1+'[1]Crecimiento % PPL'!$D$23)</f>
        <v>1811.1529128531515</v>
      </c>
      <c r="O7" s="32">
        <f>+N7*(1+'[1]Crecimiento % PPL'!$D$24)</f>
        <v>1816.3608484292879</v>
      </c>
      <c r="P7" s="32">
        <f>+O7*(1+'[1]Crecimiento % PPL'!$D$25)</f>
        <v>1821.5865073923781</v>
      </c>
      <c r="Q7" s="32">
        <f>+P7*(1+'[1]Crecimiento % PPL'!$D$26)</f>
        <v>1826.8121663554682</v>
      </c>
      <c r="R7" s="33">
        <v>0</v>
      </c>
      <c r="S7" s="33">
        <v>19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12</v>
      </c>
      <c r="C8" s="5" t="s">
        <v>392</v>
      </c>
      <c r="D8" s="5" t="s">
        <v>393</v>
      </c>
      <c r="E8" s="5" t="s">
        <v>394</v>
      </c>
      <c r="F8" s="5" t="s">
        <v>11</v>
      </c>
      <c r="G8" s="5" t="s">
        <v>396</v>
      </c>
      <c r="H8" s="26"/>
      <c r="I8" s="32">
        <v>5.2050983636548418</v>
      </c>
      <c r="J8" s="32">
        <f>+I8*(1+'[1]Crecimiento % PPL'!$D$15)</f>
        <v>5.2200603039502873</v>
      </c>
      <c r="K8" s="32">
        <f>+J8*(1+'[1]Crecimiento % PPL'!$D$20)</f>
        <v>5.2350887710221192</v>
      </c>
      <c r="L8" s="32">
        <f>+K8*(1+'[1]Crecimiento % PPL'!$D$21)</f>
        <v>5.2501172380939503</v>
      </c>
      <c r="M8" s="32">
        <f>+L8*(1+'[1]Crecimiento % PPL'!$D$22)</f>
        <v>5.2651973786145785</v>
      </c>
      <c r="N8" s="32">
        <f>+M8*(1+'[1]Crecimiento % PPL'!$D$23)</f>
        <v>5.2803291919916973</v>
      </c>
      <c r="O8" s="32">
        <f>+N8*(1+'[1]Crecimiento % PPL'!$D$24)</f>
        <v>5.2955126776364096</v>
      </c>
      <c r="P8" s="32">
        <f>+O8*(1+'[1]Crecimiento % PPL'!$D$25)</f>
        <v>5.3107478349632027</v>
      </c>
      <c r="Q8" s="32">
        <f>+P8*(1+'[1]Crecimiento % PPL'!$D$26)</f>
        <v>5.3259829922899966</v>
      </c>
      <c r="R8" s="33">
        <v>0</v>
      </c>
      <c r="S8" s="33">
        <v>19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63" si="0">+H8*I8*R8</f>
        <v>0</v>
      </c>
      <c r="AB8" s="23">
        <f t="shared" ref="AB8:AB63" si="1">+H8*J8*S8</f>
        <v>0</v>
      </c>
      <c r="AC8" s="23">
        <f t="shared" ref="AC8:AC63" si="2">+H8*K8*T8</f>
        <v>0</v>
      </c>
      <c r="AD8" s="23">
        <f t="shared" ref="AD8:AD63" si="3">+H8*L8*U8</f>
        <v>0</v>
      </c>
      <c r="AE8" s="23">
        <f t="shared" ref="AE8:AE63" si="4">+H8*M8*V8</f>
        <v>0</v>
      </c>
      <c r="AF8" s="23">
        <f t="shared" ref="AF8:AF63" si="5">+H8*N8*W8</f>
        <v>0</v>
      </c>
      <c r="AG8" s="23">
        <f t="shared" ref="AG8:AG63" si="6">+H8*O8*X8</f>
        <v>0</v>
      </c>
      <c r="AH8" s="23">
        <f t="shared" ref="AH8:AH63" si="7">+H8*P8*Y8</f>
        <v>0</v>
      </c>
      <c r="AI8" s="23">
        <f t="shared" ref="AI8:AI63" si="8">+H8*Q8*Z8</f>
        <v>0</v>
      </c>
      <c r="AJ8" s="24">
        <f t="shared" ref="AJ8:AJ63" si="9">+SUM(AA8:AI8)</f>
        <v>0</v>
      </c>
    </row>
    <row r="9" spans="2:36" ht="15.75" thickBot="1" x14ac:dyDescent="0.3">
      <c r="B9" s="4">
        <v>12</v>
      </c>
      <c r="C9" s="5" t="s">
        <v>392</v>
      </c>
      <c r="D9" s="5" t="s">
        <v>393</v>
      </c>
      <c r="E9" s="5" t="s">
        <v>397</v>
      </c>
      <c r="F9" s="5" t="s">
        <v>9</v>
      </c>
      <c r="G9" s="5" t="s">
        <v>398</v>
      </c>
      <c r="H9" s="26"/>
      <c r="I9" s="32">
        <v>229.02432800081303</v>
      </c>
      <c r="J9" s="32">
        <f>+I9*(1+'[1]Crecimiento % PPL'!$D$15)</f>
        <v>229.68265337381263</v>
      </c>
      <c r="K9" s="32">
        <f>+J9*(1+'[1]Crecimiento % PPL'!$D$20)</f>
        <v>230.34390592497323</v>
      </c>
      <c r="L9" s="32">
        <f>+K9*(1+'[1]Crecimiento % PPL'!$D$21)</f>
        <v>231.00515847613377</v>
      </c>
      <c r="M9" s="32">
        <f>+L9*(1+'[1]Crecimiento % PPL'!$D$22)</f>
        <v>231.66868465904142</v>
      </c>
      <c r="N9" s="32">
        <f>+M9*(1+'[1]Crecimiento % PPL'!$D$23)</f>
        <v>232.33448444763465</v>
      </c>
      <c r="O9" s="32">
        <f>+N9*(1+'[1]Crecimiento % PPL'!$D$24)</f>
        <v>233.002557816002</v>
      </c>
      <c r="P9" s="32">
        <f>+O9*(1+'[1]Crecimiento % PPL'!$D$25)</f>
        <v>233.67290473838091</v>
      </c>
      <c r="Q9" s="32">
        <f>+P9*(1+'[1]Crecimiento % PPL'!$D$26)</f>
        <v>234.34325166075982</v>
      </c>
      <c r="R9" s="33">
        <v>0</v>
      </c>
      <c r="S9" s="33">
        <v>19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12</v>
      </c>
      <c r="C10" s="5" t="s">
        <v>392</v>
      </c>
      <c r="D10" s="5" t="s">
        <v>393</v>
      </c>
      <c r="E10" s="5" t="s">
        <v>397</v>
      </c>
      <c r="F10" s="5" t="s">
        <v>11</v>
      </c>
      <c r="G10" s="5" t="s">
        <v>399</v>
      </c>
      <c r="H10" s="26"/>
      <c r="I10" s="32">
        <v>49.968944291086466</v>
      </c>
      <c r="J10" s="32">
        <f>+I10*(1+'[1]Crecimiento % PPL'!$D$15)</f>
        <v>50.112578917922747</v>
      </c>
      <c r="K10" s="32">
        <f>+J10*(1+'[1]Crecimiento % PPL'!$D$20)</f>
        <v>50.256852201812329</v>
      </c>
      <c r="L10" s="32">
        <f>+K10*(1+'[1]Crecimiento % PPL'!$D$21)</f>
        <v>50.401125485701904</v>
      </c>
      <c r="M10" s="32">
        <f>+L10*(1+'[1]Crecimiento % PPL'!$D$22)</f>
        <v>50.545894834699936</v>
      </c>
      <c r="N10" s="32">
        <f>+M10*(1+'[1]Crecimiento % PPL'!$D$23)</f>
        <v>50.691160243120272</v>
      </c>
      <c r="O10" s="32">
        <f>+N10*(1+'[1]Crecimiento % PPL'!$D$24)</f>
        <v>50.836921705309514</v>
      </c>
      <c r="P10" s="32">
        <f>+O10*(1+'[1]Crecimiento % PPL'!$D$25)</f>
        <v>50.983179215646729</v>
      </c>
      <c r="Q10" s="32">
        <f>+P10*(1+'[1]Crecimiento % PPL'!$D$26)</f>
        <v>51.12943672598395</v>
      </c>
      <c r="R10" s="33">
        <v>0</v>
      </c>
      <c r="S10" s="33">
        <v>19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12</v>
      </c>
      <c r="C11" s="5" t="s">
        <v>392</v>
      </c>
      <c r="D11" s="5" t="s">
        <v>393</v>
      </c>
      <c r="E11" s="5" t="s">
        <v>397</v>
      </c>
      <c r="F11" s="5" t="s">
        <v>17</v>
      </c>
      <c r="G11" s="5" t="s">
        <v>400</v>
      </c>
      <c r="H11" s="26"/>
      <c r="I11" s="32">
        <v>0</v>
      </c>
      <c r="J11" s="32">
        <f>+I11*(1+'[1]Crecimiento % PPL'!$D$15)</f>
        <v>0</v>
      </c>
      <c r="K11" s="32">
        <f>+J11*(1+'[1]Crecimiento % PPL'!$D$20)</f>
        <v>0</v>
      </c>
      <c r="L11" s="32">
        <f>+K11*(1+'[1]Crecimiento % PPL'!$D$21)</f>
        <v>0</v>
      </c>
      <c r="M11" s="32">
        <f>+L11*(1+'[1]Crecimiento % PPL'!$D$22)</f>
        <v>0</v>
      </c>
      <c r="N11" s="32">
        <f>+M11*(1+'[1]Crecimiento % PPL'!$D$23)</f>
        <v>0</v>
      </c>
      <c r="O11" s="32">
        <f>+N11*(1+'[1]Crecimiento % PPL'!$D$24)</f>
        <v>0</v>
      </c>
      <c r="P11" s="32">
        <f>+O11*(1+'[1]Crecimiento % PPL'!$D$25)</f>
        <v>0</v>
      </c>
      <c r="Q11" s="32">
        <f>+P11*(1+'[1]Crecimiento % PPL'!$D$26)</f>
        <v>0</v>
      </c>
      <c r="R11" s="33">
        <v>0</v>
      </c>
      <c r="S11" s="33">
        <v>19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12</v>
      </c>
      <c r="C12" s="5" t="s">
        <v>392</v>
      </c>
      <c r="D12" s="5" t="s">
        <v>393</v>
      </c>
      <c r="E12" s="5" t="s">
        <v>401</v>
      </c>
      <c r="F12" s="5" t="s">
        <v>9</v>
      </c>
      <c r="G12" s="5" t="s">
        <v>721</v>
      </c>
      <c r="H12" s="26"/>
      <c r="I12" s="32">
        <v>3022.080109938001</v>
      </c>
      <c r="J12" s="32">
        <f>+I12*(1+'[1]Crecimiento % PPL'!$D$15)</f>
        <v>3030.7670124735369</v>
      </c>
      <c r="K12" s="32">
        <f>+J12*(1+'[1]Crecimiento % PPL'!$D$20)</f>
        <v>3039.4925404554424</v>
      </c>
      <c r="L12" s="32">
        <f>+K12*(1+'[1]Crecimiento % PPL'!$D$21)</f>
        <v>3048.2180684373475</v>
      </c>
      <c r="M12" s="32">
        <f>+L12*(1+'[1]Crecimiento % PPL'!$D$22)</f>
        <v>3056.9735980236242</v>
      </c>
      <c r="N12" s="32">
        <f>+M12*(1+'[1]Crecimiento % PPL'!$D$23)</f>
        <v>3065.7591288703793</v>
      </c>
      <c r="O12" s="32">
        <f>+N12*(1+'[1]Crecimiento % PPL'!$D$24)</f>
        <v>3074.5746606356993</v>
      </c>
      <c r="P12" s="32">
        <f>+O12*(1+'[1]Crecimiento % PPL'!$D$25)</f>
        <v>3083.4201929796354</v>
      </c>
      <c r="Q12" s="32">
        <f>+P12*(1+'[1]Crecimiento % PPL'!$D$26)</f>
        <v>3092.2657253235716</v>
      </c>
      <c r="R12" s="33">
        <v>0</v>
      </c>
      <c r="S12" s="33">
        <v>19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12</v>
      </c>
      <c r="C13" s="5" t="s">
        <v>392</v>
      </c>
      <c r="D13" s="5" t="s">
        <v>393</v>
      </c>
      <c r="E13" s="5" t="s">
        <v>401</v>
      </c>
      <c r="F13" s="5" t="s">
        <v>17</v>
      </c>
      <c r="G13" s="5" t="s">
        <v>402</v>
      </c>
      <c r="H13" s="26"/>
      <c r="I13" s="32">
        <v>26.025491818274215</v>
      </c>
      <c r="J13" s="32">
        <f>+I13*(1+'[1]Crecimiento % PPL'!$D$15)</f>
        <v>26.100301519751444</v>
      </c>
      <c r="K13" s="32">
        <f>+J13*(1+'[1]Crecimiento % PPL'!$D$20)</f>
        <v>26.175443855110601</v>
      </c>
      <c r="L13" s="32">
        <f>+K13*(1+'[1]Crecimiento % PPL'!$D$21)</f>
        <v>26.250586190469754</v>
      </c>
      <c r="M13" s="32">
        <f>+L13*(1+'[1]Crecimiento % PPL'!$D$22)</f>
        <v>26.325986893072894</v>
      </c>
      <c r="N13" s="32">
        <f>+M13*(1+'[1]Crecimiento % PPL'!$D$23)</f>
        <v>26.401645959958486</v>
      </c>
      <c r="O13" s="32">
        <f>+N13*(1+'[1]Crecimiento % PPL'!$D$24)</f>
        <v>26.477563388182048</v>
      </c>
      <c r="P13" s="32">
        <f>+O13*(1+'[1]Crecimiento % PPL'!$D$25)</f>
        <v>26.553739174816016</v>
      </c>
      <c r="Q13" s="32">
        <f>+P13*(1+'[1]Crecimiento % PPL'!$D$26)</f>
        <v>26.629914961449984</v>
      </c>
      <c r="R13" s="33">
        <v>0</v>
      </c>
      <c r="S13" s="33">
        <v>19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12</v>
      </c>
      <c r="C14" s="5" t="s">
        <v>392</v>
      </c>
      <c r="D14" s="5" t="s">
        <v>393</v>
      </c>
      <c r="E14" s="5" t="s">
        <v>401</v>
      </c>
      <c r="F14" s="5" t="s">
        <v>17</v>
      </c>
      <c r="G14" s="5" t="s">
        <v>403</v>
      </c>
      <c r="H14" s="26"/>
      <c r="I14" s="32">
        <v>10.410196727309684</v>
      </c>
      <c r="J14" s="32">
        <f>+I14*(1+'[1]Crecimiento % PPL'!$D$15)</f>
        <v>10.440120607900575</v>
      </c>
      <c r="K14" s="32">
        <f>+J14*(1+'[1]Crecimiento % PPL'!$D$20)</f>
        <v>10.470177542044238</v>
      </c>
      <c r="L14" s="32">
        <f>+K14*(1+'[1]Crecimiento % PPL'!$D$21)</f>
        <v>10.500234476187901</v>
      </c>
      <c r="M14" s="32">
        <f>+L14*(1+'[1]Crecimiento % PPL'!$D$22)</f>
        <v>10.530394757229157</v>
      </c>
      <c r="N14" s="32">
        <f>+M14*(1+'[1]Crecimiento % PPL'!$D$23)</f>
        <v>10.560658383983395</v>
      </c>
      <c r="O14" s="32">
        <f>+N14*(1+'[1]Crecimiento % PPL'!$D$24)</f>
        <v>10.591025355272819</v>
      </c>
      <c r="P14" s="32">
        <f>+O14*(1+'[1]Crecimiento % PPL'!$D$25)</f>
        <v>10.621495669926405</v>
      </c>
      <c r="Q14" s="32">
        <f>+P14*(1+'[1]Crecimiento % PPL'!$D$26)</f>
        <v>10.651965984579993</v>
      </c>
      <c r="R14" s="33">
        <v>0</v>
      </c>
      <c r="S14" s="33">
        <v>19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12</v>
      </c>
      <c r="C15" s="5" t="s">
        <v>392</v>
      </c>
      <c r="D15" s="5" t="s">
        <v>393</v>
      </c>
      <c r="E15" s="5" t="s">
        <v>401</v>
      </c>
      <c r="F15" s="5" t="s">
        <v>17</v>
      </c>
      <c r="G15" s="5" t="s">
        <v>404</v>
      </c>
      <c r="H15" s="26"/>
      <c r="I15" s="32">
        <v>0</v>
      </c>
      <c r="J15" s="32">
        <f>+I15*(1+'[1]Crecimiento % PPL'!$D$15)</f>
        <v>0</v>
      </c>
      <c r="K15" s="32">
        <f>+J15*(1+'[1]Crecimiento % PPL'!$D$20)</f>
        <v>0</v>
      </c>
      <c r="L15" s="32">
        <f>+K15*(1+'[1]Crecimiento % PPL'!$D$21)</f>
        <v>0</v>
      </c>
      <c r="M15" s="32">
        <f>+L15*(1+'[1]Crecimiento % PPL'!$D$22)</f>
        <v>0</v>
      </c>
      <c r="N15" s="32">
        <f>+M15*(1+'[1]Crecimiento % PPL'!$D$23)</f>
        <v>0</v>
      </c>
      <c r="O15" s="32">
        <f>+N15*(1+'[1]Crecimiento % PPL'!$D$24)</f>
        <v>0</v>
      </c>
      <c r="P15" s="32">
        <f>+O15*(1+'[1]Crecimiento % PPL'!$D$25)</f>
        <v>0</v>
      </c>
      <c r="Q15" s="32">
        <f>+P15*(1+'[1]Crecimiento % PPL'!$D$26)</f>
        <v>0</v>
      </c>
      <c r="R15" s="33">
        <v>0</v>
      </c>
      <c r="S15" s="33">
        <v>19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12</v>
      </c>
      <c r="C16" s="5" t="s">
        <v>392</v>
      </c>
      <c r="D16" s="5" t="s">
        <v>393</v>
      </c>
      <c r="E16" s="5" t="s">
        <v>401</v>
      </c>
      <c r="F16" s="5" t="s">
        <v>17</v>
      </c>
      <c r="G16" s="5" t="s">
        <v>405</v>
      </c>
      <c r="H16" s="26"/>
      <c r="I16" s="32">
        <v>0</v>
      </c>
      <c r="J16" s="32">
        <f>+I16*(1+'[1]Crecimiento % PPL'!$D$15)</f>
        <v>0</v>
      </c>
      <c r="K16" s="32">
        <f>+J16*(1+'[1]Crecimiento % PPL'!$D$20)</f>
        <v>0</v>
      </c>
      <c r="L16" s="32">
        <f>+K16*(1+'[1]Crecimiento % PPL'!$D$21)</f>
        <v>0</v>
      </c>
      <c r="M16" s="32">
        <f>+L16*(1+'[1]Crecimiento % PPL'!$D$22)</f>
        <v>0</v>
      </c>
      <c r="N16" s="32">
        <f>+M16*(1+'[1]Crecimiento % PPL'!$D$23)</f>
        <v>0</v>
      </c>
      <c r="O16" s="32">
        <f>+N16*(1+'[1]Crecimiento % PPL'!$D$24)</f>
        <v>0</v>
      </c>
      <c r="P16" s="32">
        <f>+O16*(1+'[1]Crecimiento % PPL'!$D$25)</f>
        <v>0</v>
      </c>
      <c r="Q16" s="32">
        <f>+P16*(1+'[1]Crecimiento % PPL'!$D$26)</f>
        <v>0</v>
      </c>
      <c r="R16" s="33">
        <v>0</v>
      </c>
      <c r="S16" s="33">
        <v>19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12</v>
      </c>
      <c r="C17" s="5" t="s">
        <v>392</v>
      </c>
      <c r="D17" s="5" t="s">
        <v>393</v>
      </c>
      <c r="E17" s="5" t="s">
        <v>401</v>
      </c>
      <c r="F17" s="5" t="s">
        <v>17</v>
      </c>
      <c r="G17" s="5" t="s">
        <v>406</v>
      </c>
      <c r="H17" s="26"/>
      <c r="I17" s="32">
        <v>0</v>
      </c>
      <c r="J17" s="32">
        <f>+I17*(1+'[1]Crecimiento % PPL'!$D$15)</f>
        <v>0</v>
      </c>
      <c r="K17" s="32">
        <f>+J17*(1+'[1]Crecimiento % PPL'!$D$20)</f>
        <v>0</v>
      </c>
      <c r="L17" s="32">
        <f>+K17*(1+'[1]Crecimiento % PPL'!$D$21)</f>
        <v>0</v>
      </c>
      <c r="M17" s="32">
        <f>+L17*(1+'[1]Crecimiento % PPL'!$D$22)</f>
        <v>0</v>
      </c>
      <c r="N17" s="32">
        <f>+M17*(1+'[1]Crecimiento % PPL'!$D$23)</f>
        <v>0</v>
      </c>
      <c r="O17" s="32">
        <f>+N17*(1+'[1]Crecimiento % PPL'!$D$24)</f>
        <v>0</v>
      </c>
      <c r="P17" s="32">
        <f>+O17*(1+'[1]Crecimiento % PPL'!$D$25)</f>
        <v>0</v>
      </c>
      <c r="Q17" s="32">
        <f>+P17*(1+'[1]Crecimiento % PPL'!$D$26)</f>
        <v>0</v>
      </c>
      <c r="R17" s="33">
        <v>0</v>
      </c>
      <c r="S17" s="33">
        <v>19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12</v>
      </c>
      <c r="C18" s="5" t="s">
        <v>392</v>
      </c>
      <c r="D18" s="5" t="s">
        <v>393</v>
      </c>
      <c r="E18" s="5" t="s">
        <v>407</v>
      </c>
      <c r="F18" s="5" t="s">
        <v>17</v>
      </c>
      <c r="G18" s="5" t="s">
        <v>408</v>
      </c>
      <c r="H18" s="26"/>
      <c r="I18" s="32">
        <v>2.0820393454619368</v>
      </c>
      <c r="J18" s="32">
        <f>+I18*(1+'[1]Crecimiento % PPL'!$D$15)</f>
        <v>2.0880241215801152</v>
      </c>
      <c r="K18" s="32">
        <f>+J18*(1+'[1]Crecimiento % PPL'!$D$20)</f>
        <v>2.0940355084088478</v>
      </c>
      <c r="L18" s="32">
        <f>+K18*(1+'[1]Crecimiento % PPL'!$D$21)</f>
        <v>2.1000468952375799</v>
      </c>
      <c r="M18" s="32">
        <f>+L18*(1+'[1]Crecimiento % PPL'!$D$22)</f>
        <v>2.1060789514458311</v>
      </c>
      <c r="N18" s="32">
        <f>+M18*(1+'[1]Crecimiento % PPL'!$D$23)</f>
        <v>2.1121316767966785</v>
      </c>
      <c r="O18" s="32">
        <f>+N18*(1+'[1]Crecimiento % PPL'!$D$24)</f>
        <v>2.1182050710545632</v>
      </c>
      <c r="P18" s="32">
        <f>+O18*(1+'[1]Crecimiento % PPL'!$D$25)</f>
        <v>2.1242991339852808</v>
      </c>
      <c r="Q18" s="32">
        <f>+P18*(1+'[1]Crecimiento % PPL'!$D$26)</f>
        <v>2.1303931969159984</v>
      </c>
      <c r="R18" s="33">
        <v>0</v>
      </c>
      <c r="S18" s="33">
        <v>19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12</v>
      </c>
      <c r="C19" s="5" t="s">
        <v>392</v>
      </c>
      <c r="D19" s="5" t="s">
        <v>393</v>
      </c>
      <c r="E19" s="5" t="s">
        <v>401</v>
      </c>
      <c r="F19" s="5" t="s">
        <v>17</v>
      </c>
      <c r="G19" s="5" t="s">
        <v>409</v>
      </c>
      <c r="H19" s="26"/>
      <c r="I19" s="32">
        <v>0</v>
      </c>
      <c r="J19" s="32">
        <f>+I19*(1+'[1]Crecimiento % PPL'!$D$15)</f>
        <v>0</v>
      </c>
      <c r="K19" s="32">
        <f>+J19*(1+'[1]Crecimiento % PPL'!$D$20)</f>
        <v>0</v>
      </c>
      <c r="L19" s="32">
        <f>+K19*(1+'[1]Crecimiento % PPL'!$D$21)</f>
        <v>0</v>
      </c>
      <c r="M19" s="32">
        <f>+L19*(1+'[1]Crecimiento % PPL'!$D$22)</f>
        <v>0</v>
      </c>
      <c r="N19" s="32">
        <f>+M19*(1+'[1]Crecimiento % PPL'!$D$23)</f>
        <v>0</v>
      </c>
      <c r="O19" s="32">
        <f>+N19*(1+'[1]Crecimiento % PPL'!$D$24)</f>
        <v>0</v>
      </c>
      <c r="P19" s="32">
        <f>+O19*(1+'[1]Crecimiento % PPL'!$D$25)</f>
        <v>0</v>
      </c>
      <c r="Q19" s="32">
        <f>+P19*(1+'[1]Crecimiento % PPL'!$D$26)</f>
        <v>0</v>
      </c>
      <c r="R19" s="33">
        <v>0</v>
      </c>
      <c r="S19" s="33">
        <v>19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12</v>
      </c>
      <c r="C20" s="5" t="s">
        <v>392</v>
      </c>
      <c r="D20" s="5" t="s">
        <v>410</v>
      </c>
      <c r="E20" s="5" t="s">
        <v>411</v>
      </c>
      <c r="F20" s="5" t="s">
        <v>17</v>
      </c>
      <c r="G20" s="5" t="s">
        <v>412</v>
      </c>
      <c r="H20" s="26"/>
      <c r="I20" s="32">
        <v>0</v>
      </c>
      <c r="J20" s="32">
        <f>+I20*(1+'[1]Crecimiento % PPL'!$D$15)</f>
        <v>0</v>
      </c>
      <c r="K20" s="32">
        <f>+J20*(1+'[1]Crecimiento % PPL'!$D$20)</f>
        <v>0</v>
      </c>
      <c r="L20" s="32">
        <f>+K20*(1+'[1]Crecimiento % PPL'!$D$21)</f>
        <v>0</v>
      </c>
      <c r="M20" s="32">
        <f>+L20*(1+'[1]Crecimiento % PPL'!$D$22)</f>
        <v>0</v>
      </c>
      <c r="N20" s="32">
        <f>+M20*(1+'[1]Crecimiento % PPL'!$D$23)</f>
        <v>0</v>
      </c>
      <c r="O20" s="32">
        <f>+N20*(1+'[1]Crecimiento % PPL'!$D$24)</f>
        <v>0</v>
      </c>
      <c r="P20" s="32">
        <f>+O20*(1+'[1]Crecimiento % PPL'!$D$25)</f>
        <v>0</v>
      </c>
      <c r="Q20" s="32">
        <f>+P20*(1+'[1]Crecimiento % PPL'!$D$26)</f>
        <v>0</v>
      </c>
      <c r="R20" s="33">
        <v>0</v>
      </c>
      <c r="S20" s="33">
        <v>19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12</v>
      </c>
      <c r="C21" s="5" t="s">
        <v>392</v>
      </c>
      <c r="D21" s="5" t="s">
        <v>410</v>
      </c>
      <c r="E21" s="5" t="s">
        <v>411</v>
      </c>
      <c r="F21" s="5" t="s">
        <v>9</v>
      </c>
      <c r="G21" s="5" t="s">
        <v>413</v>
      </c>
      <c r="H21" s="26"/>
      <c r="I21" s="32">
        <v>594.42223312938302</v>
      </c>
      <c r="J21" s="32">
        <f>+I21*(1+'[1]Crecimiento % PPL'!$D$15)</f>
        <v>596.13088671112291</v>
      </c>
      <c r="K21" s="32">
        <f>+J21*(1+'[1]Crecimiento % PPL'!$D$20)</f>
        <v>597.84713765072604</v>
      </c>
      <c r="L21" s="32">
        <f>+K21*(1+'[1]Crecimiento % PPL'!$D$21)</f>
        <v>599.56338859032905</v>
      </c>
      <c r="M21" s="32">
        <f>+L21*(1+'[1]Crecimiento % PPL'!$D$22)</f>
        <v>601.28554063778483</v>
      </c>
      <c r="N21" s="32">
        <f>+M21*(1+'[1]Crecimiento % PPL'!$D$23)</f>
        <v>603.01359372545176</v>
      </c>
      <c r="O21" s="32">
        <f>+N21*(1+'[1]Crecimiento % PPL'!$D$24)</f>
        <v>604.74754778607792</v>
      </c>
      <c r="P21" s="32">
        <f>+O21*(1+'[1]Crecimiento % PPL'!$D$25)</f>
        <v>606.48740275279772</v>
      </c>
      <c r="Q21" s="32">
        <f>+P21*(1+'[1]Crecimiento % PPL'!$D$26)</f>
        <v>608.22725771951752</v>
      </c>
      <c r="R21" s="33">
        <v>0</v>
      </c>
      <c r="S21" s="33">
        <v>19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12</v>
      </c>
      <c r="C22" s="5" t="s">
        <v>392</v>
      </c>
      <c r="D22" s="5" t="s">
        <v>410</v>
      </c>
      <c r="E22" s="5" t="s">
        <v>411</v>
      </c>
      <c r="F22" s="5" t="s">
        <v>17</v>
      </c>
      <c r="G22" s="6" t="s">
        <v>414</v>
      </c>
      <c r="H22" s="26"/>
      <c r="I22" s="32">
        <v>0</v>
      </c>
      <c r="J22" s="32">
        <f>+I22*(1+'[1]Crecimiento % PPL'!$D$15)</f>
        <v>0</v>
      </c>
      <c r="K22" s="32">
        <f>+J22*(1+'[1]Crecimiento % PPL'!$D$20)</f>
        <v>0</v>
      </c>
      <c r="L22" s="32">
        <f>+K22*(1+'[1]Crecimiento % PPL'!$D$21)</f>
        <v>0</v>
      </c>
      <c r="M22" s="32">
        <f>+L22*(1+'[1]Crecimiento % PPL'!$D$22)</f>
        <v>0</v>
      </c>
      <c r="N22" s="32">
        <f>+M22*(1+'[1]Crecimiento % PPL'!$D$23)</f>
        <v>0</v>
      </c>
      <c r="O22" s="32">
        <f>+N22*(1+'[1]Crecimiento % PPL'!$D$24)</f>
        <v>0</v>
      </c>
      <c r="P22" s="32">
        <f>+O22*(1+'[1]Crecimiento % PPL'!$D$25)</f>
        <v>0</v>
      </c>
      <c r="Q22" s="32">
        <f>+P22*(1+'[1]Crecimiento % PPL'!$D$26)</f>
        <v>0</v>
      </c>
      <c r="R22" s="33">
        <v>0</v>
      </c>
      <c r="S22" s="33">
        <v>19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12</v>
      </c>
      <c r="C23" s="5" t="s">
        <v>392</v>
      </c>
      <c r="D23" s="5" t="s">
        <v>393</v>
      </c>
      <c r="E23" s="5" t="s">
        <v>109</v>
      </c>
      <c r="F23" s="5" t="s">
        <v>9</v>
      </c>
      <c r="G23" s="5" t="s">
        <v>110</v>
      </c>
      <c r="H23" s="26"/>
      <c r="I23" s="32">
        <v>107.22502629128971</v>
      </c>
      <c r="J23" s="32">
        <f>+I23*(1+'[1]Crecimiento % PPL'!$D$15)</f>
        <v>107.53324226137589</v>
      </c>
      <c r="K23" s="32">
        <f>+J23*(1+'[1]Crecimiento % PPL'!$D$20)</f>
        <v>107.84282868305563</v>
      </c>
      <c r="L23" s="32">
        <f>+K23*(1+'[1]Crecimiento % PPL'!$D$21)</f>
        <v>108.15241510473534</v>
      </c>
      <c r="M23" s="32">
        <f>+L23*(1+'[1]Crecimiento % PPL'!$D$22)</f>
        <v>108.46306599946028</v>
      </c>
      <c r="N23" s="32">
        <f>+M23*(1+'[1]Crecimiento % PPL'!$D$23)</f>
        <v>108.77478135502894</v>
      </c>
      <c r="O23" s="32">
        <f>+N23*(1+'[1]Crecimiento % PPL'!$D$24)</f>
        <v>109.08756115931001</v>
      </c>
      <c r="P23" s="32">
        <f>+O23*(1+'[1]Crecimiento % PPL'!$D$25)</f>
        <v>109.40140540024196</v>
      </c>
      <c r="Q23" s="32">
        <f>+P23*(1+'[1]Crecimiento % PPL'!$D$26)</f>
        <v>109.7152496411739</v>
      </c>
      <c r="R23" s="33">
        <v>0</v>
      </c>
      <c r="S23" s="33">
        <v>19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12</v>
      </c>
      <c r="C24" s="5" t="s">
        <v>392</v>
      </c>
      <c r="D24" s="5" t="s">
        <v>393</v>
      </c>
      <c r="E24" s="5" t="s">
        <v>415</v>
      </c>
      <c r="F24" s="5" t="s">
        <v>11</v>
      </c>
      <c r="G24" s="5" t="s">
        <v>416</v>
      </c>
      <c r="H24" s="26"/>
      <c r="I24" s="32">
        <v>0</v>
      </c>
      <c r="J24" s="32">
        <f>+I24*(1+'[1]Crecimiento % PPL'!$D$15)</f>
        <v>0</v>
      </c>
      <c r="K24" s="32">
        <f>+J24*(1+'[1]Crecimiento % PPL'!$D$20)</f>
        <v>0</v>
      </c>
      <c r="L24" s="32">
        <f>+K24*(1+'[1]Crecimiento % PPL'!$D$21)</f>
        <v>0</v>
      </c>
      <c r="M24" s="32">
        <f>+L24*(1+'[1]Crecimiento % PPL'!$D$22)</f>
        <v>0</v>
      </c>
      <c r="N24" s="32">
        <f>+M24*(1+'[1]Crecimiento % PPL'!$D$23)</f>
        <v>0</v>
      </c>
      <c r="O24" s="32">
        <f>+N24*(1+'[1]Crecimiento % PPL'!$D$24)</f>
        <v>0</v>
      </c>
      <c r="P24" s="32">
        <f>+O24*(1+'[1]Crecimiento % PPL'!$D$25)</f>
        <v>0</v>
      </c>
      <c r="Q24" s="32">
        <f>+P24*(1+'[1]Crecimiento % PPL'!$D$26)</f>
        <v>0</v>
      </c>
      <c r="R24" s="33">
        <v>0</v>
      </c>
      <c r="S24" s="33">
        <v>19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4">
        <v>12</v>
      </c>
      <c r="C25" s="5" t="s">
        <v>392</v>
      </c>
      <c r="D25" s="5" t="s">
        <v>393</v>
      </c>
      <c r="E25" s="5" t="s">
        <v>109</v>
      </c>
      <c r="F25" s="5" t="s">
        <v>11</v>
      </c>
      <c r="G25" s="5" t="s">
        <v>417</v>
      </c>
      <c r="H25" s="26"/>
      <c r="I25" s="32">
        <v>83.281573818477469</v>
      </c>
      <c r="J25" s="32">
        <f>+I25*(1+'[1]Crecimiento % PPL'!$D$15)</f>
        <v>83.520964863204597</v>
      </c>
      <c r="K25" s="32">
        <f>+J25*(1+'[1]Crecimiento % PPL'!$D$20)</f>
        <v>83.761420336353908</v>
      </c>
      <c r="L25" s="32">
        <f>+K25*(1+'[1]Crecimiento % PPL'!$D$21)</f>
        <v>84.001875809503204</v>
      </c>
      <c r="M25" s="32">
        <f>+L25*(1+'[1]Crecimiento % PPL'!$D$22)</f>
        <v>84.243158057833256</v>
      </c>
      <c r="N25" s="32">
        <f>+M25*(1+'[1]Crecimiento % PPL'!$D$23)</f>
        <v>84.485267071867156</v>
      </c>
      <c r="O25" s="32">
        <f>+N25*(1+'[1]Crecimiento % PPL'!$D$24)</f>
        <v>84.728202842182554</v>
      </c>
      <c r="P25" s="32">
        <f>+O25*(1+'[1]Crecimiento % PPL'!$D$25)</f>
        <v>84.971965359411243</v>
      </c>
      <c r="Q25" s="32">
        <f>+P25*(1+'[1]Crecimiento % PPL'!$D$26)</f>
        <v>85.215727876639946</v>
      </c>
      <c r="R25" s="33">
        <v>0</v>
      </c>
      <c r="S25" s="33">
        <v>19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4">
        <v>12</v>
      </c>
      <c r="C26" s="5" t="s">
        <v>392</v>
      </c>
      <c r="D26" s="5" t="s">
        <v>393</v>
      </c>
      <c r="E26" s="5" t="s">
        <v>418</v>
      </c>
      <c r="F26" s="5" t="s">
        <v>9</v>
      </c>
      <c r="G26" s="5" t="s">
        <v>419</v>
      </c>
      <c r="H26" s="26"/>
      <c r="I26" s="32">
        <v>0</v>
      </c>
      <c r="J26" s="32">
        <f>+I26*(1+'[1]Crecimiento % PPL'!$D$15)</f>
        <v>0</v>
      </c>
      <c r="K26" s="32">
        <f>+J26*(1+'[1]Crecimiento % PPL'!$D$20)</f>
        <v>0</v>
      </c>
      <c r="L26" s="32">
        <f>+K26*(1+'[1]Crecimiento % PPL'!$D$21)</f>
        <v>0</v>
      </c>
      <c r="M26" s="32">
        <f>+L26*(1+'[1]Crecimiento % PPL'!$D$22)</f>
        <v>0</v>
      </c>
      <c r="N26" s="32">
        <f>+M26*(1+'[1]Crecimiento % PPL'!$D$23)</f>
        <v>0</v>
      </c>
      <c r="O26" s="32">
        <f>+N26*(1+'[1]Crecimiento % PPL'!$D$24)</f>
        <v>0</v>
      </c>
      <c r="P26" s="32">
        <f>+O26*(1+'[1]Crecimiento % PPL'!$D$25)</f>
        <v>0</v>
      </c>
      <c r="Q26" s="32">
        <f>+P26*(1+'[1]Crecimiento % PPL'!$D$26)</f>
        <v>0</v>
      </c>
      <c r="R26" s="33">
        <v>0</v>
      </c>
      <c r="S26" s="33">
        <v>19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4">
        <v>12</v>
      </c>
      <c r="C27" s="5" t="s">
        <v>392</v>
      </c>
      <c r="D27" s="5" t="s">
        <v>393</v>
      </c>
      <c r="E27" s="5" t="s">
        <v>418</v>
      </c>
      <c r="F27" s="5" t="s">
        <v>11</v>
      </c>
      <c r="G27" s="5" t="s">
        <v>420</v>
      </c>
      <c r="H27" s="26"/>
      <c r="I27" s="32">
        <v>10.410196727309684</v>
      </c>
      <c r="J27" s="32">
        <f>+I27*(1+'[1]Crecimiento % PPL'!$D$15)</f>
        <v>10.440120607900575</v>
      </c>
      <c r="K27" s="32">
        <f>+J27*(1+'[1]Crecimiento % PPL'!$D$20)</f>
        <v>10.470177542044238</v>
      </c>
      <c r="L27" s="32">
        <f>+K27*(1+'[1]Crecimiento % PPL'!$D$21)</f>
        <v>10.500234476187901</v>
      </c>
      <c r="M27" s="32">
        <f>+L27*(1+'[1]Crecimiento % PPL'!$D$22)</f>
        <v>10.530394757229157</v>
      </c>
      <c r="N27" s="32">
        <f>+M27*(1+'[1]Crecimiento % PPL'!$D$23)</f>
        <v>10.560658383983395</v>
      </c>
      <c r="O27" s="32">
        <f>+N27*(1+'[1]Crecimiento % PPL'!$D$24)</f>
        <v>10.591025355272819</v>
      </c>
      <c r="P27" s="32">
        <f>+O27*(1+'[1]Crecimiento % PPL'!$D$25)</f>
        <v>10.621495669926405</v>
      </c>
      <c r="Q27" s="32">
        <f>+P27*(1+'[1]Crecimiento % PPL'!$D$26)</f>
        <v>10.651965984579993</v>
      </c>
      <c r="R27" s="33">
        <v>0</v>
      </c>
      <c r="S27" s="33">
        <v>19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4">
        <v>12</v>
      </c>
      <c r="C28" s="5" t="s">
        <v>392</v>
      </c>
      <c r="D28" s="5" t="s">
        <v>393</v>
      </c>
      <c r="E28" s="5" t="s">
        <v>421</v>
      </c>
      <c r="F28" s="5" t="s">
        <v>11</v>
      </c>
      <c r="G28" s="5" t="s">
        <v>422</v>
      </c>
      <c r="H28" s="26"/>
      <c r="I28" s="32">
        <v>0</v>
      </c>
      <c r="J28" s="32">
        <f>+I28*(1+'[1]Crecimiento % PPL'!$D$15)</f>
        <v>0</v>
      </c>
      <c r="K28" s="32">
        <f>+J28*(1+'[1]Crecimiento % PPL'!$D$20)</f>
        <v>0</v>
      </c>
      <c r="L28" s="32">
        <f>+K28*(1+'[1]Crecimiento % PPL'!$D$21)</f>
        <v>0</v>
      </c>
      <c r="M28" s="32">
        <f>+L28*(1+'[1]Crecimiento % PPL'!$D$22)</f>
        <v>0</v>
      </c>
      <c r="N28" s="32">
        <f>+M28*(1+'[1]Crecimiento % PPL'!$D$23)</f>
        <v>0</v>
      </c>
      <c r="O28" s="32">
        <f>+N28*(1+'[1]Crecimiento % PPL'!$D$24)</f>
        <v>0</v>
      </c>
      <c r="P28" s="32">
        <f>+O28*(1+'[1]Crecimiento % PPL'!$D$25)</f>
        <v>0</v>
      </c>
      <c r="Q28" s="32">
        <f>+P28*(1+'[1]Crecimiento % PPL'!$D$26)</f>
        <v>0</v>
      </c>
      <c r="R28" s="33">
        <v>0</v>
      </c>
      <c r="S28" s="33">
        <v>19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4">
        <v>12</v>
      </c>
      <c r="C29" s="5" t="s">
        <v>392</v>
      </c>
      <c r="D29" s="5" t="s">
        <v>393</v>
      </c>
      <c r="E29" s="5" t="s">
        <v>423</v>
      </c>
      <c r="F29" s="5" t="s">
        <v>11</v>
      </c>
      <c r="G29" s="5" t="s">
        <v>424</v>
      </c>
      <c r="H29" s="26"/>
      <c r="I29" s="32">
        <v>6.2461180363858082</v>
      </c>
      <c r="J29" s="32">
        <f>+I29*(1+'[1]Crecimiento % PPL'!$D$15)</f>
        <v>6.2640723647403433</v>
      </c>
      <c r="K29" s="32">
        <f>+J29*(1+'[1]Crecimiento % PPL'!$D$20)</f>
        <v>6.2821065252265411</v>
      </c>
      <c r="L29" s="32">
        <f>+K29*(1+'[1]Crecimiento % PPL'!$D$21)</f>
        <v>6.300140685712738</v>
      </c>
      <c r="M29" s="32">
        <f>+L29*(1+'[1]Crecimiento % PPL'!$D$22)</f>
        <v>6.318236854337492</v>
      </c>
      <c r="N29" s="32">
        <f>+M29*(1+'[1]Crecimiento % PPL'!$D$23)</f>
        <v>6.336395030390034</v>
      </c>
      <c r="O29" s="32">
        <f>+N29*(1+'[1]Crecimiento % PPL'!$D$24)</f>
        <v>6.3546152131636893</v>
      </c>
      <c r="P29" s="32">
        <f>+O29*(1+'[1]Crecimiento % PPL'!$D$25)</f>
        <v>6.3728974019558411</v>
      </c>
      <c r="Q29" s="32">
        <f>+P29*(1+'[1]Crecimiento % PPL'!$D$26)</f>
        <v>6.3911795907479938</v>
      </c>
      <c r="R29" s="33">
        <v>0</v>
      </c>
      <c r="S29" s="33">
        <v>19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4">
        <v>12</v>
      </c>
      <c r="C30" s="5" t="s">
        <v>392</v>
      </c>
      <c r="D30" s="5" t="s">
        <v>393</v>
      </c>
      <c r="E30" s="5" t="s">
        <v>425</v>
      </c>
      <c r="F30" s="5" t="s">
        <v>11</v>
      </c>
      <c r="G30" s="5" t="s">
        <v>426</v>
      </c>
      <c r="H30" s="26"/>
      <c r="I30" s="32">
        <v>0</v>
      </c>
      <c r="J30" s="32">
        <f>+I30*(1+'[1]Crecimiento % PPL'!$D$15)</f>
        <v>0</v>
      </c>
      <c r="K30" s="32">
        <f>+J30*(1+'[1]Crecimiento % PPL'!$D$20)</f>
        <v>0</v>
      </c>
      <c r="L30" s="32">
        <f>+K30*(1+'[1]Crecimiento % PPL'!$D$21)</f>
        <v>0</v>
      </c>
      <c r="M30" s="32">
        <f>+L30*(1+'[1]Crecimiento % PPL'!$D$22)</f>
        <v>0</v>
      </c>
      <c r="N30" s="32">
        <f>+M30*(1+'[1]Crecimiento % PPL'!$D$23)</f>
        <v>0</v>
      </c>
      <c r="O30" s="32">
        <f>+N30*(1+'[1]Crecimiento % PPL'!$D$24)</f>
        <v>0</v>
      </c>
      <c r="P30" s="32">
        <f>+O30*(1+'[1]Crecimiento % PPL'!$D$25)</f>
        <v>0</v>
      </c>
      <c r="Q30" s="32">
        <f>+P30*(1+'[1]Crecimiento % PPL'!$D$26)</f>
        <v>0</v>
      </c>
      <c r="R30" s="33">
        <v>0</v>
      </c>
      <c r="S30" s="33">
        <v>19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4">
        <v>12</v>
      </c>
      <c r="C31" s="5" t="s">
        <v>392</v>
      </c>
      <c r="D31" s="5" t="s">
        <v>393</v>
      </c>
      <c r="E31" s="5" t="s">
        <v>427</v>
      </c>
      <c r="F31" s="5" t="s">
        <v>11</v>
      </c>
      <c r="G31" s="5" t="s">
        <v>428</v>
      </c>
      <c r="H31" s="26"/>
      <c r="I31" s="32">
        <v>0</v>
      </c>
      <c r="J31" s="32">
        <f>+I31*(1+'[1]Crecimiento % PPL'!$D$15)</f>
        <v>0</v>
      </c>
      <c r="K31" s="32">
        <f>+J31*(1+'[1]Crecimiento % PPL'!$D$20)</f>
        <v>0</v>
      </c>
      <c r="L31" s="32">
        <f>+K31*(1+'[1]Crecimiento % PPL'!$D$21)</f>
        <v>0</v>
      </c>
      <c r="M31" s="32">
        <f>+L31*(1+'[1]Crecimiento % PPL'!$D$22)</f>
        <v>0</v>
      </c>
      <c r="N31" s="32">
        <f>+M31*(1+'[1]Crecimiento % PPL'!$D$23)</f>
        <v>0</v>
      </c>
      <c r="O31" s="32">
        <f>+N31*(1+'[1]Crecimiento % PPL'!$D$24)</f>
        <v>0</v>
      </c>
      <c r="P31" s="32">
        <f>+O31*(1+'[1]Crecimiento % PPL'!$D$25)</f>
        <v>0</v>
      </c>
      <c r="Q31" s="32">
        <f>+P31*(1+'[1]Crecimiento % PPL'!$D$26)</f>
        <v>0</v>
      </c>
      <c r="R31" s="33">
        <v>0</v>
      </c>
      <c r="S31" s="33">
        <v>19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4">
        <v>12</v>
      </c>
      <c r="C32" s="5" t="s">
        <v>392</v>
      </c>
      <c r="D32" s="5" t="s">
        <v>393</v>
      </c>
      <c r="E32" s="5" t="s">
        <v>429</v>
      </c>
      <c r="F32" s="5" t="s">
        <v>11</v>
      </c>
      <c r="G32" s="5" t="s">
        <v>430</v>
      </c>
      <c r="H32" s="26"/>
      <c r="I32" s="32">
        <v>0</v>
      </c>
      <c r="J32" s="32">
        <f>+I32*(1+'[1]Crecimiento % PPL'!$D$15)</f>
        <v>0</v>
      </c>
      <c r="K32" s="32">
        <f>+J32*(1+'[1]Crecimiento % PPL'!$D$20)</f>
        <v>0</v>
      </c>
      <c r="L32" s="32">
        <f>+K32*(1+'[1]Crecimiento % PPL'!$D$21)</f>
        <v>0</v>
      </c>
      <c r="M32" s="32">
        <f>+L32*(1+'[1]Crecimiento % PPL'!$D$22)</f>
        <v>0</v>
      </c>
      <c r="N32" s="32">
        <f>+M32*(1+'[1]Crecimiento % PPL'!$D$23)</f>
        <v>0</v>
      </c>
      <c r="O32" s="32">
        <f>+N32*(1+'[1]Crecimiento % PPL'!$D$24)</f>
        <v>0</v>
      </c>
      <c r="P32" s="32">
        <f>+O32*(1+'[1]Crecimiento % PPL'!$D$25)</f>
        <v>0</v>
      </c>
      <c r="Q32" s="32">
        <f>+P32*(1+'[1]Crecimiento % PPL'!$D$26)</f>
        <v>0</v>
      </c>
      <c r="R32" s="33">
        <v>0</v>
      </c>
      <c r="S32" s="33">
        <v>19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4">
        <v>12</v>
      </c>
      <c r="C33" s="5" t="s">
        <v>392</v>
      </c>
      <c r="D33" s="5" t="s">
        <v>410</v>
      </c>
      <c r="E33" s="5" t="s">
        <v>431</v>
      </c>
      <c r="F33" s="5" t="s">
        <v>9</v>
      </c>
      <c r="G33" s="5" t="s">
        <v>432</v>
      </c>
      <c r="H33" s="26"/>
      <c r="I33" s="32">
        <v>122.84032138225429</v>
      </c>
      <c r="J33" s="32">
        <f>+I33*(1+'[1]Crecimiento % PPL'!$D$15)</f>
        <v>123.1934231732268</v>
      </c>
      <c r="K33" s="32">
        <f>+J33*(1+'[1]Crecimiento % PPL'!$D$20)</f>
        <v>123.54809499612203</v>
      </c>
      <c r="L33" s="32">
        <f>+K33*(1+'[1]Crecimiento % PPL'!$D$21)</f>
        <v>123.90276681901723</v>
      </c>
      <c r="M33" s="32">
        <f>+L33*(1+'[1]Crecimiento % PPL'!$D$22)</f>
        <v>124.25865813530406</v>
      </c>
      <c r="N33" s="32">
        <f>+M33*(1+'[1]Crecimiento % PPL'!$D$23)</f>
        <v>124.61576893100406</v>
      </c>
      <c r="O33" s="32">
        <f>+N33*(1+'[1]Crecimiento % PPL'!$D$24)</f>
        <v>124.97409919221927</v>
      </c>
      <c r="P33" s="32">
        <f>+O33*(1+'[1]Crecimiento % PPL'!$D$25)</f>
        <v>125.3336489051316</v>
      </c>
      <c r="Q33" s="32">
        <f>+P33*(1+'[1]Crecimiento % PPL'!$D$26)</f>
        <v>125.69319861804392</v>
      </c>
      <c r="R33" s="33">
        <v>0</v>
      </c>
      <c r="S33" s="33">
        <v>19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4">
        <v>12</v>
      </c>
      <c r="C34" s="5" t="s">
        <v>392</v>
      </c>
      <c r="D34" s="5" t="s">
        <v>393</v>
      </c>
      <c r="E34" s="5" t="s">
        <v>433</v>
      </c>
      <c r="F34" s="5" t="s">
        <v>9</v>
      </c>
      <c r="G34" s="5" t="s">
        <v>434</v>
      </c>
      <c r="H34" s="26"/>
      <c r="I34" s="32">
        <v>114.51216400040651</v>
      </c>
      <c r="J34" s="32">
        <f>+I34*(1+'[1]Crecimiento % PPL'!$D$15)</f>
        <v>114.84132668690631</v>
      </c>
      <c r="K34" s="32">
        <f>+J34*(1+'[1]Crecimiento % PPL'!$D$20)</f>
        <v>115.17195296248661</v>
      </c>
      <c r="L34" s="32">
        <f>+K34*(1+'[1]Crecimiento % PPL'!$D$21)</f>
        <v>115.50257923806689</v>
      </c>
      <c r="M34" s="32">
        <f>+L34*(1+'[1]Crecimiento % PPL'!$D$22)</f>
        <v>115.83434232952071</v>
      </c>
      <c r="N34" s="32">
        <f>+M34*(1+'[1]Crecimiento % PPL'!$D$23)</f>
        <v>116.16724222381733</v>
      </c>
      <c r="O34" s="32">
        <f>+N34*(1+'[1]Crecimiento % PPL'!$D$24)</f>
        <v>116.501278908001</v>
      </c>
      <c r="P34" s="32">
        <f>+O34*(1+'[1]Crecimiento % PPL'!$D$25)</f>
        <v>116.83645236919045</v>
      </c>
      <c r="Q34" s="32">
        <f>+P34*(1+'[1]Crecimiento % PPL'!$D$26)</f>
        <v>117.17162583037991</v>
      </c>
      <c r="R34" s="33">
        <v>0</v>
      </c>
      <c r="S34" s="33">
        <v>19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4">
        <v>12</v>
      </c>
      <c r="C35" s="5" t="s">
        <v>392</v>
      </c>
      <c r="D35" s="5" t="s">
        <v>393</v>
      </c>
      <c r="E35" s="5" t="s">
        <v>433</v>
      </c>
      <c r="F35" s="5" t="s">
        <v>11</v>
      </c>
      <c r="G35" s="5" t="s">
        <v>435</v>
      </c>
      <c r="H35" s="26"/>
      <c r="I35" s="32">
        <v>13.533255745502586</v>
      </c>
      <c r="J35" s="32">
        <f>+I35*(1+'[1]Crecimiento % PPL'!$D$15)</f>
        <v>13.572156790270745</v>
      </c>
      <c r="K35" s="32">
        <f>+J35*(1+'[1]Crecimiento % PPL'!$D$20)</f>
        <v>13.611230804657508</v>
      </c>
      <c r="L35" s="32">
        <f>+K35*(1+'[1]Crecimiento % PPL'!$D$21)</f>
        <v>13.650304819044267</v>
      </c>
      <c r="M35" s="32">
        <f>+L35*(1+'[1]Crecimiento % PPL'!$D$22)</f>
        <v>13.689513184397899</v>
      </c>
      <c r="N35" s="32">
        <f>+M35*(1+'[1]Crecimiento % PPL'!$D$23)</f>
        <v>13.728855899178408</v>
      </c>
      <c r="O35" s="32">
        <f>+N35*(1+'[1]Crecimiento % PPL'!$D$24)</f>
        <v>13.768332961854659</v>
      </c>
      <c r="P35" s="32">
        <f>+O35*(1+'[1]Crecimiento % PPL'!$D$25)</f>
        <v>13.807944370904321</v>
      </c>
      <c r="Q35" s="32">
        <f>+P35*(1+'[1]Crecimiento % PPL'!$D$26)</f>
        <v>13.847555779953984</v>
      </c>
      <c r="R35" s="33">
        <v>0</v>
      </c>
      <c r="S35" s="33">
        <v>19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4">
        <v>12</v>
      </c>
      <c r="C36" s="5" t="s">
        <v>392</v>
      </c>
      <c r="D36" s="5" t="s">
        <v>393</v>
      </c>
      <c r="E36" s="5" t="s">
        <v>436</v>
      </c>
      <c r="F36" s="5" t="s">
        <v>11</v>
      </c>
      <c r="G36" s="5" t="s">
        <v>437</v>
      </c>
      <c r="H36" s="26"/>
      <c r="I36" s="32">
        <v>6.2461180363858082</v>
      </c>
      <c r="J36" s="32">
        <f>+I36*(1+'[1]Crecimiento % PPL'!$D$15)</f>
        <v>6.2640723647403433</v>
      </c>
      <c r="K36" s="32">
        <f>+J36*(1+'[1]Crecimiento % PPL'!$D$20)</f>
        <v>6.2821065252265411</v>
      </c>
      <c r="L36" s="32">
        <f>+K36*(1+'[1]Crecimiento % PPL'!$D$21)</f>
        <v>6.300140685712738</v>
      </c>
      <c r="M36" s="32">
        <f>+L36*(1+'[1]Crecimiento % PPL'!$D$22)</f>
        <v>6.318236854337492</v>
      </c>
      <c r="N36" s="32">
        <f>+M36*(1+'[1]Crecimiento % PPL'!$D$23)</f>
        <v>6.336395030390034</v>
      </c>
      <c r="O36" s="32">
        <f>+N36*(1+'[1]Crecimiento % PPL'!$D$24)</f>
        <v>6.3546152131636893</v>
      </c>
      <c r="P36" s="32">
        <f>+O36*(1+'[1]Crecimiento % PPL'!$D$25)</f>
        <v>6.3728974019558411</v>
      </c>
      <c r="Q36" s="32">
        <f>+P36*(1+'[1]Crecimiento % PPL'!$D$26)</f>
        <v>6.3911795907479938</v>
      </c>
      <c r="R36" s="33">
        <v>0</v>
      </c>
      <c r="S36" s="33">
        <v>19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4">
        <v>12</v>
      </c>
      <c r="C37" s="5" t="s">
        <v>392</v>
      </c>
      <c r="D37" s="5" t="s">
        <v>393</v>
      </c>
      <c r="E37" s="5" t="s">
        <v>438</v>
      </c>
      <c r="F37" s="5" t="s">
        <v>11</v>
      </c>
      <c r="G37" s="5" t="s">
        <v>439</v>
      </c>
      <c r="H37" s="26"/>
      <c r="I37" s="32">
        <v>0</v>
      </c>
      <c r="J37" s="32">
        <f>+I37*(1+'[1]Crecimiento % PPL'!$D$15)</f>
        <v>0</v>
      </c>
      <c r="K37" s="32">
        <f>+J37*(1+'[1]Crecimiento % PPL'!$D$20)</f>
        <v>0</v>
      </c>
      <c r="L37" s="32">
        <f>+K37*(1+'[1]Crecimiento % PPL'!$D$21)</f>
        <v>0</v>
      </c>
      <c r="M37" s="32">
        <f>+L37*(1+'[1]Crecimiento % PPL'!$D$22)</f>
        <v>0</v>
      </c>
      <c r="N37" s="32">
        <f>+M37*(1+'[1]Crecimiento % PPL'!$D$23)</f>
        <v>0</v>
      </c>
      <c r="O37" s="32">
        <f>+N37*(1+'[1]Crecimiento % PPL'!$D$24)</f>
        <v>0</v>
      </c>
      <c r="P37" s="32">
        <f>+O37*(1+'[1]Crecimiento % PPL'!$D$25)</f>
        <v>0</v>
      </c>
      <c r="Q37" s="32">
        <f>+P37*(1+'[1]Crecimiento % PPL'!$D$26)</f>
        <v>0</v>
      </c>
      <c r="R37" s="33">
        <v>0</v>
      </c>
      <c r="S37" s="33">
        <v>19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4">
        <v>12</v>
      </c>
      <c r="C38" s="5" t="s">
        <v>392</v>
      </c>
      <c r="D38" s="5" t="s">
        <v>393</v>
      </c>
      <c r="E38" s="5" t="s">
        <v>440</v>
      </c>
      <c r="F38" s="5" t="s">
        <v>11</v>
      </c>
      <c r="G38" s="5" t="s">
        <v>441</v>
      </c>
      <c r="H38" s="26"/>
      <c r="I38" s="32">
        <v>6.2461180363858082</v>
      </c>
      <c r="J38" s="32">
        <f>+I38*(1+'[1]Crecimiento % PPL'!$D$15)</f>
        <v>6.2640723647403433</v>
      </c>
      <c r="K38" s="32">
        <f>+J38*(1+'[1]Crecimiento % PPL'!$D$20)</f>
        <v>6.2821065252265411</v>
      </c>
      <c r="L38" s="32">
        <f>+K38*(1+'[1]Crecimiento % PPL'!$D$21)</f>
        <v>6.300140685712738</v>
      </c>
      <c r="M38" s="32">
        <f>+L38*(1+'[1]Crecimiento % PPL'!$D$22)</f>
        <v>6.318236854337492</v>
      </c>
      <c r="N38" s="32">
        <f>+M38*(1+'[1]Crecimiento % PPL'!$D$23)</f>
        <v>6.336395030390034</v>
      </c>
      <c r="O38" s="32">
        <f>+N38*(1+'[1]Crecimiento % PPL'!$D$24)</f>
        <v>6.3546152131636893</v>
      </c>
      <c r="P38" s="32">
        <f>+O38*(1+'[1]Crecimiento % PPL'!$D$25)</f>
        <v>6.3728974019558411</v>
      </c>
      <c r="Q38" s="32">
        <f>+P38*(1+'[1]Crecimiento % PPL'!$D$26)</f>
        <v>6.3911795907479938</v>
      </c>
      <c r="R38" s="33">
        <v>0</v>
      </c>
      <c r="S38" s="33">
        <v>19</v>
      </c>
      <c r="T38" s="33">
        <v>31</v>
      </c>
      <c r="U38" s="33">
        <v>28</v>
      </c>
      <c r="V38" s="33">
        <v>31</v>
      </c>
      <c r="W38" s="33">
        <v>30</v>
      </c>
      <c r="X38" s="33">
        <v>31</v>
      </c>
      <c r="Y38" s="33">
        <v>30</v>
      </c>
      <c r="Z38" s="33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4">
        <v>12</v>
      </c>
      <c r="C39" s="5" t="s">
        <v>392</v>
      </c>
      <c r="D39" s="5" t="s">
        <v>393</v>
      </c>
      <c r="E39" s="5" t="s">
        <v>319</v>
      </c>
      <c r="F39" s="5" t="s">
        <v>11</v>
      </c>
      <c r="G39" s="5" t="s">
        <v>442</v>
      </c>
      <c r="H39" s="26"/>
      <c r="I39" s="32">
        <v>60.379141018396176</v>
      </c>
      <c r="J39" s="32">
        <f>+I39*(1+'[1]Crecimiento % PPL'!$D$15)</f>
        <v>60.55269952582335</v>
      </c>
      <c r="K39" s="32">
        <f>+J39*(1+'[1]Crecimiento % PPL'!$D$20)</f>
        <v>60.727029743856598</v>
      </c>
      <c r="L39" s="32">
        <f>+K39*(1+'[1]Crecimiento % PPL'!$D$21)</f>
        <v>60.901359961889831</v>
      </c>
      <c r="M39" s="32">
        <f>+L39*(1+'[1]Crecimiento % PPL'!$D$22)</f>
        <v>61.076289591929118</v>
      </c>
      <c r="N39" s="32">
        <f>+M39*(1+'[1]Crecimiento % PPL'!$D$23)</f>
        <v>61.251818627103695</v>
      </c>
      <c r="O39" s="32">
        <f>+N39*(1+'[1]Crecimiento % PPL'!$D$24)</f>
        <v>61.427947060582355</v>
      </c>
      <c r="P39" s="32">
        <f>+O39*(1+'[1]Crecimiento % PPL'!$D$25)</f>
        <v>61.604674885573161</v>
      </c>
      <c r="Q39" s="32">
        <f>+P39*(1+'[1]Crecimiento % PPL'!$D$26)</f>
        <v>61.781402710563967</v>
      </c>
      <c r="R39" s="33">
        <v>0</v>
      </c>
      <c r="S39" s="33">
        <v>19</v>
      </c>
      <c r="T39" s="33">
        <v>31</v>
      </c>
      <c r="U39" s="33">
        <v>28</v>
      </c>
      <c r="V39" s="33">
        <v>31</v>
      </c>
      <c r="W39" s="33">
        <v>30</v>
      </c>
      <c r="X39" s="33">
        <v>31</v>
      </c>
      <c r="Y39" s="33">
        <v>30</v>
      </c>
      <c r="Z39" s="33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15.75" thickBot="1" x14ac:dyDescent="0.3">
      <c r="B40" s="4">
        <v>12</v>
      </c>
      <c r="C40" s="5" t="s">
        <v>392</v>
      </c>
      <c r="D40" s="5" t="s">
        <v>393</v>
      </c>
      <c r="E40" s="5" t="s">
        <v>443</v>
      </c>
      <c r="F40" s="5" t="s">
        <v>11</v>
      </c>
      <c r="G40" s="5" t="s">
        <v>444</v>
      </c>
      <c r="H40" s="26"/>
      <c r="I40" s="32">
        <v>9.3691770545787136</v>
      </c>
      <c r="J40" s="32">
        <f>+I40*(1+'[1]Crecimiento % PPL'!$D$15)</f>
        <v>9.3961085471105168</v>
      </c>
      <c r="K40" s="32">
        <f>+J40*(1+'[1]Crecimiento % PPL'!$D$20)</f>
        <v>9.423159787839813</v>
      </c>
      <c r="L40" s="32">
        <f>+K40*(1+'[1]Crecimiento % PPL'!$D$21)</f>
        <v>9.4502110285691074</v>
      </c>
      <c r="M40" s="32">
        <f>+L40*(1+'[1]Crecimiento % PPL'!$D$22)</f>
        <v>9.4773552815062381</v>
      </c>
      <c r="N40" s="32">
        <f>+M40*(1+'[1]Crecimiento % PPL'!$D$23)</f>
        <v>9.5045925455850515</v>
      </c>
      <c r="O40" s="32">
        <f>+N40*(1+'[1]Crecimiento % PPL'!$D$24)</f>
        <v>9.5319228197455335</v>
      </c>
      <c r="P40" s="32">
        <f>+O40*(1+'[1]Crecimiento % PPL'!$D$25)</f>
        <v>9.5593461029337607</v>
      </c>
      <c r="Q40" s="32">
        <f>+P40*(1+'[1]Crecimiento % PPL'!$D$26)</f>
        <v>9.5867693861219898</v>
      </c>
      <c r="R40" s="33">
        <v>0</v>
      </c>
      <c r="S40" s="33">
        <v>19</v>
      </c>
      <c r="T40" s="33">
        <v>31</v>
      </c>
      <c r="U40" s="33">
        <v>28</v>
      </c>
      <c r="V40" s="33">
        <v>31</v>
      </c>
      <c r="W40" s="33">
        <v>30</v>
      </c>
      <c r="X40" s="33">
        <v>31</v>
      </c>
      <c r="Y40" s="33">
        <v>30</v>
      </c>
      <c r="Z40" s="33">
        <v>31</v>
      </c>
      <c r="AA40" s="23">
        <f t="shared" si="0"/>
        <v>0</v>
      </c>
      <c r="AB40" s="23">
        <f t="shared" si="1"/>
        <v>0</v>
      </c>
      <c r="AC40" s="23">
        <f t="shared" si="2"/>
        <v>0</v>
      </c>
      <c r="AD40" s="23">
        <f t="shared" si="3"/>
        <v>0</v>
      </c>
      <c r="AE40" s="23">
        <f t="shared" si="4"/>
        <v>0</v>
      </c>
      <c r="AF40" s="23">
        <f t="shared" si="5"/>
        <v>0</v>
      </c>
      <c r="AG40" s="23">
        <f t="shared" si="6"/>
        <v>0</v>
      </c>
      <c r="AH40" s="23">
        <f t="shared" si="7"/>
        <v>0</v>
      </c>
      <c r="AI40" s="23">
        <f t="shared" si="8"/>
        <v>0</v>
      </c>
      <c r="AJ40" s="24">
        <f t="shared" si="9"/>
        <v>0</v>
      </c>
    </row>
    <row r="41" spans="2:36" ht="15.75" thickBot="1" x14ac:dyDescent="0.3">
      <c r="B41" s="4">
        <v>12</v>
      </c>
      <c r="C41" s="5" t="s">
        <v>392</v>
      </c>
      <c r="D41" s="5" t="s">
        <v>393</v>
      </c>
      <c r="E41" s="5" t="s">
        <v>443</v>
      </c>
      <c r="F41" s="5" t="s">
        <v>11</v>
      </c>
      <c r="G41" s="5" t="s">
        <v>445</v>
      </c>
      <c r="H41" s="26"/>
      <c r="I41" s="32">
        <v>6.2461180363858082</v>
      </c>
      <c r="J41" s="32">
        <f>+I41*(1+'[1]Crecimiento % PPL'!$D$15)</f>
        <v>6.2640723647403433</v>
      </c>
      <c r="K41" s="32">
        <f>+J41*(1+'[1]Crecimiento % PPL'!$D$20)</f>
        <v>6.2821065252265411</v>
      </c>
      <c r="L41" s="32">
        <f>+K41*(1+'[1]Crecimiento % PPL'!$D$21)</f>
        <v>6.300140685712738</v>
      </c>
      <c r="M41" s="32">
        <f>+L41*(1+'[1]Crecimiento % PPL'!$D$22)</f>
        <v>6.318236854337492</v>
      </c>
      <c r="N41" s="32">
        <f>+M41*(1+'[1]Crecimiento % PPL'!$D$23)</f>
        <v>6.336395030390034</v>
      </c>
      <c r="O41" s="32">
        <f>+N41*(1+'[1]Crecimiento % PPL'!$D$24)</f>
        <v>6.3546152131636893</v>
      </c>
      <c r="P41" s="32">
        <f>+O41*(1+'[1]Crecimiento % PPL'!$D$25)</f>
        <v>6.3728974019558411</v>
      </c>
      <c r="Q41" s="32">
        <f>+P41*(1+'[1]Crecimiento % PPL'!$D$26)</f>
        <v>6.3911795907479938</v>
      </c>
      <c r="R41" s="33">
        <v>0</v>
      </c>
      <c r="S41" s="33">
        <v>19</v>
      </c>
      <c r="T41" s="33">
        <v>31</v>
      </c>
      <c r="U41" s="33">
        <v>28</v>
      </c>
      <c r="V41" s="33">
        <v>31</v>
      </c>
      <c r="W41" s="33">
        <v>30</v>
      </c>
      <c r="X41" s="33">
        <v>31</v>
      </c>
      <c r="Y41" s="33">
        <v>30</v>
      </c>
      <c r="Z41" s="33">
        <v>31</v>
      </c>
      <c r="AA41" s="23">
        <f t="shared" si="0"/>
        <v>0</v>
      </c>
      <c r="AB41" s="23">
        <f t="shared" si="1"/>
        <v>0</v>
      </c>
      <c r="AC41" s="23">
        <f t="shared" si="2"/>
        <v>0</v>
      </c>
      <c r="AD41" s="23">
        <f t="shared" si="3"/>
        <v>0</v>
      </c>
      <c r="AE41" s="23">
        <f t="shared" si="4"/>
        <v>0</v>
      </c>
      <c r="AF41" s="23">
        <f t="shared" si="5"/>
        <v>0</v>
      </c>
      <c r="AG41" s="23">
        <f t="shared" si="6"/>
        <v>0</v>
      </c>
      <c r="AH41" s="23">
        <f t="shared" si="7"/>
        <v>0</v>
      </c>
      <c r="AI41" s="23">
        <f t="shared" si="8"/>
        <v>0</v>
      </c>
      <c r="AJ41" s="24">
        <f t="shared" si="9"/>
        <v>0</v>
      </c>
    </row>
    <row r="42" spans="2:36" ht="15.75" thickBot="1" x14ac:dyDescent="0.3">
      <c r="B42" s="4">
        <v>12</v>
      </c>
      <c r="C42" s="5" t="s">
        <v>392</v>
      </c>
      <c r="D42" s="5" t="s">
        <v>393</v>
      </c>
      <c r="E42" s="5" t="s">
        <v>446</v>
      </c>
      <c r="F42" s="5" t="s">
        <v>11</v>
      </c>
      <c r="G42" s="5" t="s">
        <v>447</v>
      </c>
      <c r="H42" s="26"/>
      <c r="I42" s="32">
        <v>13.533255745502586</v>
      </c>
      <c r="J42" s="32">
        <f>+I42*(1+'[1]Crecimiento % PPL'!$D$15)</f>
        <v>13.572156790270745</v>
      </c>
      <c r="K42" s="32">
        <f>+J42*(1+'[1]Crecimiento % PPL'!$D$20)</f>
        <v>13.611230804657508</v>
      </c>
      <c r="L42" s="32">
        <f>+K42*(1+'[1]Crecimiento % PPL'!$D$21)</f>
        <v>13.650304819044267</v>
      </c>
      <c r="M42" s="32">
        <f>+L42*(1+'[1]Crecimiento % PPL'!$D$22)</f>
        <v>13.689513184397899</v>
      </c>
      <c r="N42" s="32">
        <f>+M42*(1+'[1]Crecimiento % PPL'!$D$23)</f>
        <v>13.728855899178408</v>
      </c>
      <c r="O42" s="32">
        <f>+N42*(1+'[1]Crecimiento % PPL'!$D$24)</f>
        <v>13.768332961854659</v>
      </c>
      <c r="P42" s="32">
        <f>+O42*(1+'[1]Crecimiento % PPL'!$D$25)</f>
        <v>13.807944370904321</v>
      </c>
      <c r="Q42" s="32">
        <f>+P42*(1+'[1]Crecimiento % PPL'!$D$26)</f>
        <v>13.847555779953984</v>
      </c>
      <c r="R42" s="33">
        <v>0</v>
      </c>
      <c r="S42" s="33">
        <v>19</v>
      </c>
      <c r="T42" s="33">
        <v>31</v>
      </c>
      <c r="U42" s="33">
        <v>28</v>
      </c>
      <c r="V42" s="33">
        <v>31</v>
      </c>
      <c r="W42" s="33">
        <v>30</v>
      </c>
      <c r="X42" s="33">
        <v>31</v>
      </c>
      <c r="Y42" s="33">
        <v>30</v>
      </c>
      <c r="Z42" s="33">
        <v>31</v>
      </c>
      <c r="AA42" s="23">
        <f t="shared" si="0"/>
        <v>0</v>
      </c>
      <c r="AB42" s="23">
        <f t="shared" si="1"/>
        <v>0</v>
      </c>
      <c r="AC42" s="23">
        <f t="shared" si="2"/>
        <v>0</v>
      </c>
      <c r="AD42" s="23">
        <f t="shared" si="3"/>
        <v>0</v>
      </c>
      <c r="AE42" s="23">
        <f t="shared" si="4"/>
        <v>0</v>
      </c>
      <c r="AF42" s="23">
        <f t="shared" si="5"/>
        <v>0</v>
      </c>
      <c r="AG42" s="23">
        <f t="shared" si="6"/>
        <v>0</v>
      </c>
      <c r="AH42" s="23">
        <f t="shared" si="7"/>
        <v>0</v>
      </c>
      <c r="AI42" s="23">
        <f t="shared" si="8"/>
        <v>0</v>
      </c>
      <c r="AJ42" s="24">
        <f t="shared" si="9"/>
        <v>0</v>
      </c>
    </row>
    <row r="43" spans="2:36" ht="15.75" thickBot="1" x14ac:dyDescent="0.3">
      <c r="B43" s="4">
        <v>12</v>
      </c>
      <c r="C43" s="5" t="s">
        <v>392</v>
      </c>
      <c r="D43" s="5" t="s">
        <v>393</v>
      </c>
      <c r="E43" s="5" t="s">
        <v>448</v>
      </c>
      <c r="F43" s="5" t="s">
        <v>11</v>
      </c>
      <c r="G43" s="5" t="s">
        <v>449</v>
      </c>
      <c r="H43" s="26"/>
      <c r="I43" s="32">
        <v>6.2461180363858082</v>
      </c>
      <c r="J43" s="32">
        <f>+I43*(1+'[1]Crecimiento % PPL'!$D$15)</f>
        <v>6.2640723647403433</v>
      </c>
      <c r="K43" s="32">
        <f>+J43*(1+'[1]Crecimiento % PPL'!$D$20)</f>
        <v>6.2821065252265411</v>
      </c>
      <c r="L43" s="32">
        <f>+K43*(1+'[1]Crecimiento % PPL'!$D$21)</f>
        <v>6.300140685712738</v>
      </c>
      <c r="M43" s="32">
        <f>+L43*(1+'[1]Crecimiento % PPL'!$D$22)</f>
        <v>6.318236854337492</v>
      </c>
      <c r="N43" s="32">
        <f>+M43*(1+'[1]Crecimiento % PPL'!$D$23)</f>
        <v>6.336395030390034</v>
      </c>
      <c r="O43" s="32">
        <f>+N43*(1+'[1]Crecimiento % PPL'!$D$24)</f>
        <v>6.3546152131636893</v>
      </c>
      <c r="P43" s="32">
        <f>+O43*(1+'[1]Crecimiento % PPL'!$D$25)</f>
        <v>6.3728974019558411</v>
      </c>
      <c r="Q43" s="32">
        <f>+P43*(1+'[1]Crecimiento % PPL'!$D$26)</f>
        <v>6.3911795907479938</v>
      </c>
      <c r="R43" s="33">
        <v>0</v>
      </c>
      <c r="S43" s="33">
        <v>19</v>
      </c>
      <c r="T43" s="33">
        <v>31</v>
      </c>
      <c r="U43" s="33">
        <v>28</v>
      </c>
      <c r="V43" s="33">
        <v>31</v>
      </c>
      <c r="W43" s="33">
        <v>30</v>
      </c>
      <c r="X43" s="33">
        <v>31</v>
      </c>
      <c r="Y43" s="33">
        <v>30</v>
      </c>
      <c r="Z43" s="33">
        <v>31</v>
      </c>
      <c r="AA43" s="23">
        <f t="shared" si="0"/>
        <v>0</v>
      </c>
      <c r="AB43" s="23">
        <f t="shared" si="1"/>
        <v>0</v>
      </c>
      <c r="AC43" s="23">
        <f t="shared" si="2"/>
        <v>0</v>
      </c>
      <c r="AD43" s="23">
        <f t="shared" si="3"/>
        <v>0</v>
      </c>
      <c r="AE43" s="23">
        <f t="shared" si="4"/>
        <v>0</v>
      </c>
      <c r="AF43" s="23">
        <f t="shared" si="5"/>
        <v>0</v>
      </c>
      <c r="AG43" s="23">
        <f t="shared" si="6"/>
        <v>0</v>
      </c>
      <c r="AH43" s="23">
        <f t="shared" si="7"/>
        <v>0</v>
      </c>
      <c r="AI43" s="23">
        <f t="shared" si="8"/>
        <v>0</v>
      </c>
      <c r="AJ43" s="24">
        <f t="shared" si="9"/>
        <v>0</v>
      </c>
    </row>
    <row r="44" spans="2:36" ht="15.75" thickBot="1" x14ac:dyDescent="0.3">
      <c r="B44" s="4">
        <v>12</v>
      </c>
      <c r="C44" s="5" t="s">
        <v>392</v>
      </c>
      <c r="D44" s="5" t="s">
        <v>393</v>
      </c>
      <c r="E44" s="5" t="s">
        <v>450</v>
      </c>
      <c r="F44" s="5" t="s">
        <v>11</v>
      </c>
      <c r="G44" s="5" t="s">
        <v>451</v>
      </c>
      <c r="H44" s="26"/>
      <c r="I44" s="32">
        <v>0</v>
      </c>
      <c r="J44" s="32">
        <f>+I44*(1+'[1]Crecimiento % PPL'!$D$15)</f>
        <v>0</v>
      </c>
      <c r="K44" s="32">
        <f>+J44*(1+'[1]Crecimiento % PPL'!$D$20)</f>
        <v>0</v>
      </c>
      <c r="L44" s="32">
        <f>+K44*(1+'[1]Crecimiento % PPL'!$D$21)</f>
        <v>0</v>
      </c>
      <c r="M44" s="32">
        <f>+L44*(1+'[1]Crecimiento % PPL'!$D$22)</f>
        <v>0</v>
      </c>
      <c r="N44" s="32">
        <f>+M44*(1+'[1]Crecimiento % PPL'!$D$23)</f>
        <v>0</v>
      </c>
      <c r="O44" s="32">
        <f>+N44*(1+'[1]Crecimiento % PPL'!$D$24)</f>
        <v>0</v>
      </c>
      <c r="P44" s="32">
        <f>+O44*(1+'[1]Crecimiento % PPL'!$D$25)</f>
        <v>0</v>
      </c>
      <c r="Q44" s="32">
        <f>+P44*(1+'[1]Crecimiento % PPL'!$D$26)</f>
        <v>0</v>
      </c>
      <c r="R44" s="33">
        <v>0</v>
      </c>
      <c r="S44" s="33">
        <v>19</v>
      </c>
      <c r="T44" s="33">
        <v>31</v>
      </c>
      <c r="U44" s="33">
        <v>28</v>
      </c>
      <c r="V44" s="33">
        <v>31</v>
      </c>
      <c r="W44" s="33">
        <v>30</v>
      </c>
      <c r="X44" s="33">
        <v>31</v>
      </c>
      <c r="Y44" s="33">
        <v>30</v>
      </c>
      <c r="Z44" s="33">
        <v>31</v>
      </c>
      <c r="AA44" s="23">
        <f t="shared" si="0"/>
        <v>0</v>
      </c>
      <c r="AB44" s="23">
        <f t="shared" si="1"/>
        <v>0</v>
      </c>
      <c r="AC44" s="23">
        <f t="shared" si="2"/>
        <v>0</v>
      </c>
      <c r="AD44" s="23">
        <f t="shared" si="3"/>
        <v>0</v>
      </c>
      <c r="AE44" s="23">
        <f t="shared" si="4"/>
        <v>0</v>
      </c>
      <c r="AF44" s="23">
        <f t="shared" si="5"/>
        <v>0</v>
      </c>
      <c r="AG44" s="23">
        <f t="shared" si="6"/>
        <v>0</v>
      </c>
      <c r="AH44" s="23">
        <f t="shared" si="7"/>
        <v>0</v>
      </c>
      <c r="AI44" s="23">
        <f t="shared" si="8"/>
        <v>0</v>
      </c>
      <c r="AJ44" s="24">
        <f t="shared" si="9"/>
        <v>0</v>
      </c>
    </row>
    <row r="45" spans="2:36" ht="15.75" thickBot="1" x14ac:dyDescent="0.3">
      <c r="B45" s="4">
        <v>12</v>
      </c>
      <c r="C45" s="5" t="s">
        <v>392</v>
      </c>
      <c r="D45" s="5" t="s">
        <v>393</v>
      </c>
      <c r="E45" s="5" t="s">
        <v>452</v>
      </c>
      <c r="F45" s="5" t="s">
        <v>11</v>
      </c>
      <c r="G45" s="5" t="s">
        <v>453</v>
      </c>
      <c r="H45" s="26"/>
      <c r="I45" s="32">
        <v>16.656314763695494</v>
      </c>
      <c r="J45" s="32">
        <f>+I45*(1+'[1]Crecimiento % PPL'!$D$15)</f>
        <v>16.704192972640922</v>
      </c>
      <c r="K45" s="32">
        <f>+J45*(1+'[1]Crecimiento % PPL'!$D$20)</f>
        <v>16.752284067270782</v>
      </c>
      <c r="L45" s="32">
        <f>+K45*(1+'[1]Crecimiento % PPL'!$D$21)</f>
        <v>16.800375161900639</v>
      </c>
      <c r="M45" s="32">
        <f>+L45*(1+'[1]Crecimiento % PPL'!$D$22)</f>
        <v>16.848631611566649</v>
      </c>
      <c r="N45" s="32">
        <f>+M45*(1+'[1]Crecimiento % PPL'!$D$23)</f>
        <v>16.897053414373428</v>
      </c>
      <c r="O45" s="32">
        <f>+N45*(1+'[1]Crecimiento % PPL'!$D$24)</f>
        <v>16.945640568436506</v>
      </c>
      <c r="P45" s="32">
        <f>+O45*(1+'[1]Crecimiento % PPL'!$D$25)</f>
        <v>16.994393071882246</v>
      </c>
      <c r="Q45" s="32">
        <f>+P45*(1+'[1]Crecimiento % PPL'!$D$26)</f>
        <v>17.043145575327987</v>
      </c>
      <c r="R45" s="33">
        <v>0</v>
      </c>
      <c r="S45" s="33">
        <v>19</v>
      </c>
      <c r="T45" s="33">
        <v>31</v>
      </c>
      <c r="U45" s="33">
        <v>28</v>
      </c>
      <c r="V45" s="33">
        <v>31</v>
      </c>
      <c r="W45" s="33">
        <v>30</v>
      </c>
      <c r="X45" s="33">
        <v>31</v>
      </c>
      <c r="Y45" s="33">
        <v>30</v>
      </c>
      <c r="Z45" s="33">
        <v>31</v>
      </c>
      <c r="AA45" s="23">
        <f t="shared" si="0"/>
        <v>0</v>
      </c>
      <c r="AB45" s="23">
        <f t="shared" si="1"/>
        <v>0</v>
      </c>
      <c r="AC45" s="23">
        <f t="shared" si="2"/>
        <v>0</v>
      </c>
      <c r="AD45" s="23">
        <f t="shared" si="3"/>
        <v>0</v>
      </c>
      <c r="AE45" s="23">
        <f t="shared" si="4"/>
        <v>0</v>
      </c>
      <c r="AF45" s="23">
        <f t="shared" si="5"/>
        <v>0</v>
      </c>
      <c r="AG45" s="23">
        <f t="shared" si="6"/>
        <v>0</v>
      </c>
      <c r="AH45" s="23">
        <f t="shared" si="7"/>
        <v>0</v>
      </c>
      <c r="AI45" s="23">
        <f t="shared" si="8"/>
        <v>0</v>
      </c>
      <c r="AJ45" s="24">
        <f t="shared" si="9"/>
        <v>0</v>
      </c>
    </row>
    <row r="46" spans="2:36" ht="15.75" thickBot="1" x14ac:dyDescent="0.3">
      <c r="B46" s="4">
        <v>12</v>
      </c>
      <c r="C46" s="5" t="s">
        <v>392</v>
      </c>
      <c r="D46" s="5" t="s">
        <v>393</v>
      </c>
      <c r="E46" s="5" t="s">
        <v>454</v>
      </c>
      <c r="F46" s="5" t="s">
        <v>9</v>
      </c>
      <c r="G46" s="5" t="s">
        <v>455</v>
      </c>
      <c r="H46" s="26"/>
      <c r="I46" s="32">
        <v>91.609731200325214</v>
      </c>
      <c r="J46" s="32">
        <f>+I46*(1+'[1]Crecimiento % PPL'!$D$15)</f>
        <v>91.873061349525059</v>
      </c>
      <c r="K46" s="32">
        <f>+J46*(1+'[1]Crecimiento % PPL'!$D$20)</f>
        <v>92.137562369989297</v>
      </c>
      <c r="L46" s="32">
        <f>+K46*(1+'[1]Crecimiento % PPL'!$D$21)</f>
        <v>92.40206339045352</v>
      </c>
      <c r="M46" s="32">
        <f>+L46*(1+'[1]Crecimiento % PPL'!$D$22)</f>
        <v>92.667473863616578</v>
      </c>
      <c r="N46" s="32">
        <f>+M46*(1+'[1]Crecimiento % PPL'!$D$23)</f>
        <v>92.933793779053872</v>
      </c>
      <c r="O46" s="32">
        <f>+N46*(1+'[1]Crecimiento % PPL'!$D$24)</f>
        <v>93.201023126400813</v>
      </c>
      <c r="P46" s="32">
        <f>+O46*(1+'[1]Crecimiento % PPL'!$D$25)</f>
        <v>93.469161895352372</v>
      </c>
      <c r="Q46" s="32">
        <f>+P46*(1+'[1]Crecimiento % PPL'!$D$26)</f>
        <v>93.737300664303945</v>
      </c>
      <c r="R46" s="33">
        <v>0</v>
      </c>
      <c r="S46" s="33">
        <v>19</v>
      </c>
      <c r="T46" s="33">
        <v>31</v>
      </c>
      <c r="U46" s="33">
        <v>28</v>
      </c>
      <c r="V46" s="33">
        <v>31</v>
      </c>
      <c r="W46" s="33">
        <v>30</v>
      </c>
      <c r="X46" s="33">
        <v>31</v>
      </c>
      <c r="Y46" s="33">
        <v>30</v>
      </c>
      <c r="Z46" s="33">
        <v>31</v>
      </c>
      <c r="AA46" s="23">
        <f t="shared" si="0"/>
        <v>0</v>
      </c>
      <c r="AB46" s="23">
        <f t="shared" si="1"/>
        <v>0</v>
      </c>
      <c r="AC46" s="23">
        <f t="shared" si="2"/>
        <v>0</v>
      </c>
      <c r="AD46" s="23">
        <f t="shared" si="3"/>
        <v>0</v>
      </c>
      <c r="AE46" s="23">
        <f t="shared" si="4"/>
        <v>0</v>
      </c>
      <c r="AF46" s="23">
        <f t="shared" si="5"/>
        <v>0</v>
      </c>
      <c r="AG46" s="23">
        <f t="shared" si="6"/>
        <v>0</v>
      </c>
      <c r="AH46" s="23">
        <f t="shared" si="7"/>
        <v>0</v>
      </c>
      <c r="AI46" s="23">
        <f t="shared" si="8"/>
        <v>0</v>
      </c>
      <c r="AJ46" s="24">
        <f t="shared" si="9"/>
        <v>0</v>
      </c>
    </row>
    <row r="47" spans="2:36" ht="15.75" thickBot="1" x14ac:dyDescent="0.3">
      <c r="B47" s="4">
        <v>12</v>
      </c>
      <c r="C47" s="5" t="s">
        <v>392</v>
      </c>
      <c r="D47" s="5" t="s">
        <v>393</v>
      </c>
      <c r="E47" s="5" t="s">
        <v>454</v>
      </c>
      <c r="F47" s="5" t="s">
        <v>11</v>
      </c>
      <c r="G47" s="5" t="s">
        <v>456</v>
      </c>
      <c r="H47" s="26"/>
      <c r="I47" s="32">
        <v>6.2461180363858082</v>
      </c>
      <c r="J47" s="32">
        <f>+I47*(1+'[1]Crecimiento % PPL'!$D$15)</f>
        <v>6.2640723647403433</v>
      </c>
      <c r="K47" s="32">
        <f>+J47*(1+'[1]Crecimiento % PPL'!$D$20)</f>
        <v>6.2821065252265411</v>
      </c>
      <c r="L47" s="32">
        <f>+K47*(1+'[1]Crecimiento % PPL'!$D$21)</f>
        <v>6.300140685712738</v>
      </c>
      <c r="M47" s="32">
        <f>+L47*(1+'[1]Crecimiento % PPL'!$D$22)</f>
        <v>6.318236854337492</v>
      </c>
      <c r="N47" s="32">
        <f>+M47*(1+'[1]Crecimiento % PPL'!$D$23)</f>
        <v>6.336395030390034</v>
      </c>
      <c r="O47" s="32">
        <f>+N47*(1+'[1]Crecimiento % PPL'!$D$24)</f>
        <v>6.3546152131636893</v>
      </c>
      <c r="P47" s="32">
        <f>+O47*(1+'[1]Crecimiento % PPL'!$D$25)</f>
        <v>6.3728974019558411</v>
      </c>
      <c r="Q47" s="32">
        <f>+P47*(1+'[1]Crecimiento % PPL'!$D$26)</f>
        <v>6.3911795907479938</v>
      </c>
      <c r="R47" s="33">
        <v>0</v>
      </c>
      <c r="S47" s="33">
        <v>19</v>
      </c>
      <c r="T47" s="33">
        <v>31</v>
      </c>
      <c r="U47" s="33">
        <v>28</v>
      </c>
      <c r="V47" s="33">
        <v>31</v>
      </c>
      <c r="W47" s="33">
        <v>30</v>
      </c>
      <c r="X47" s="33">
        <v>31</v>
      </c>
      <c r="Y47" s="33">
        <v>30</v>
      </c>
      <c r="Z47" s="33">
        <v>31</v>
      </c>
      <c r="AA47" s="23">
        <f t="shared" si="0"/>
        <v>0</v>
      </c>
      <c r="AB47" s="23">
        <f t="shared" si="1"/>
        <v>0</v>
      </c>
      <c r="AC47" s="23">
        <f t="shared" si="2"/>
        <v>0</v>
      </c>
      <c r="AD47" s="23">
        <f t="shared" si="3"/>
        <v>0</v>
      </c>
      <c r="AE47" s="23">
        <f t="shared" si="4"/>
        <v>0</v>
      </c>
      <c r="AF47" s="23">
        <f t="shared" si="5"/>
        <v>0</v>
      </c>
      <c r="AG47" s="23">
        <f t="shared" si="6"/>
        <v>0</v>
      </c>
      <c r="AH47" s="23">
        <f t="shared" si="7"/>
        <v>0</v>
      </c>
      <c r="AI47" s="23">
        <f t="shared" si="8"/>
        <v>0</v>
      </c>
      <c r="AJ47" s="24">
        <f t="shared" si="9"/>
        <v>0</v>
      </c>
    </row>
    <row r="48" spans="2:36" ht="15.75" thickBot="1" x14ac:dyDescent="0.3">
      <c r="B48" s="4">
        <v>12</v>
      </c>
      <c r="C48" s="5" t="s">
        <v>392</v>
      </c>
      <c r="D48" s="5" t="s">
        <v>393</v>
      </c>
      <c r="E48" s="5" t="s">
        <v>457</v>
      </c>
      <c r="F48" s="5" t="s">
        <v>9</v>
      </c>
      <c r="G48" s="5" t="s">
        <v>458</v>
      </c>
      <c r="H48" s="26"/>
      <c r="I48" s="32">
        <v>63.502200036589059</v>
      </c>
      <c r="J48" s="32">
        <f>+I48*(1+'[1]Crecimiento % PPL'!$D$15)</f>
        <v>63.6847357081935</v>
      </c>
      <c r="K48" s="32">
        <f>+J48*(1+'[1]Crecimiento % PPL'!$D$20)</f>
        <v>63.868083006469845</v>
      </c>
      <c r="L48" s="32">
        <f>+K48*(1+'[1]Crecimiento % PPL'!$D$21)</f>
        <v>64.051430304746177</v>
      </c>
      <c r="M48" s="32">
        <f>+L48*(1+'[1]Crecimiento % PPL'!$D$22)</f>
        <v>64.235408019097832</v>
      </c>
      <c r="N48" s="32">
        <f>+M48*(1+'[1]Crecimiento % PPL'!$D$23)</f>
        <v>64.420016142298678</v>
      </c>
      <c r="O48" s="32">
        <f>+N48*(1+'[1]Crecimiento % PPL'!$D$24)</f>
        <v>64.605254667164175</v>
      </c>
      <c r="P48" s="32">
        <f>+O48*(1+'[1]Crecimiento % PPL'!$D$25)</f>
        <v>64.791123586551052</v>
      </c>
      <c r="Q48" s="32">
        <f>+P48*(1+'[1]Crecimiento % PPL'!$D$26)</f>
        <v>64.976992505937929</v>
      </c>
      <c r="R48" s="33">
        <v>0</v>
      </c>
      <c r="S48" s="33">
        <v>19</v>
      </c>
      <c r="T48" s="33">
        <v>31</v>
      </c>
      <c r="U48" s="33">
        <v>28</v>
      </c>
      <c r="V48" s="33">
        <v>31</v>
      </c>
      <c r="W48" s="33">
        <v>30</v>
      </c>
      <c r="X48" s="33">
        <v>31</v>
      </c>
      <c r="Y48" s="33">
        <v>30</v>
      </c>
      <c r="Z48" s="33">
        <v>31</v>
      </c>
      <c r="AA48" s="23">
        <f t="shared" si="0"/>
        <v>0</v>
      </c>
      <c r="AB48" s="23">
        <f t="shared" si="1"/>
        <v>0</v>
      </c>
      <c r="AC48" s="23">
        <f t="shared" si="2"/>
        <v>0</v>
      </c>
      <c r="AD48" s="23">
        <f t="shared" si="3"/>
        <v>0</v>
      </c>
      <c r="AE48" s="23">
        <f t="shared" si="4"/>
        <v>0</v>
      </c>
      <c r="AF48" s="23">
        <f t="shared" si="5"/>
        <v>0</v>
      </c>
      <c r="AG48" s="23">
        <f t="shared" si="6"/>
        <v>0</v>
      </c>
      <c r="AH48" s="23">
        <f t="shared" si="7"/>
        <v>0</v>
      </c>
      <c r="AI48" s="23">
        <f t="shared" si="8"/>
        <v>0</v>
      </c>
      <c r="AJ48" s="24">
        <f t="shared" si="9"/>
        <v>0</v>
      </c>
    </row>
    <row r="49" spans="2:36" ht="15.75" thickBot="1" x14ac:dyDescent="0.3">
      <c r="B49" s="4">
        <v>12</v>
      </c>
      <c r="C49" s="5" t="s">
        <v>392</v>
      </c>
      <c r="D49" s="5" t="s">
        <v>393</v>
      </c>
      <c r="E49" s="5" t="s">
        <v>457</v>
      </c>
      <c r="F49" s="5" t="s">
        <v>11</v>
      </c>
      <c r="G49" s="5" t="s">
        <v>459</v>
      </c>
      <c r="H49" s="26"/>
      <c r="I49" s="32">
        <v>29.148550836467106</v>
      </c>
      <c r="J49" s="32">
        <f>+I49*(1+'[1]Crecimiento % PPL'!$D$15)</f>
        <v>29.232337702121601</v>
      </c>
      <c r="K49" s="32">
        <f>+J49*(1+'[1]Crecimiento % PPL'!$D$20)</f>
        <v>29.316497117723859</v>
      </c>
      <c r="L49" s="32">
        <f>+K49*(1+'[1]Crecimiento % PPL'!$D$21)</f>
        <v>29.40065653332611</v>
      </c>
      <c r="M49" s="32">
        <f>+L49*(1+'[1]Crecimiento % PPL'!$D$22)</f>
        <v>29.485105320241626</v>
      </c>
      <c r="N49" s="32">
        <f>+M49*(1+'[1]Crecimiento % PPL'!$D$23)</f>
        <v>29.56984347515349</v>
      </c>
      <c r="O49" s="32">
        <f>+N49*(1+'[1]Crecimiento % PPL'!$D$24)</f>
        <v>29.654870994763879</v>
      </c>
      <c r="P49" s="32">
        <f>+O49*(1+'[1]Crecimiento % PPL'!$D$25)</f>
        <v>29.740187875793922</v>
      </c>
      <c r="Q49" s="32">
        <f>+P49*(1+'[1]Crecimiento % PPL'!$D$26)</f>
        <v>29.825504756823964</v>
      </c>
      <c r="R49" s="33">
        <v>0</v>
      </c>
      <c r="S49" s="33">
        <v>19</v>
      </c>
      <c r="T49" s="33">
        <v>31</v>
      </c>
      <c r="U49" s="33">
        <v>28</v>
      </c>
      <c r="V49" s="33">
        <v>31</v>
      </c>
      <c r="W49" s="33">
        <v>30</v>
      </c>
      <c r="X49" s="33">
        <v>31</v>
      </c>
      <c r="Y49" s="33">
        <v>30</v>
      </c>
      <c r="Z49" s="33">
        <v>31</v>
      </c>
      <c r="AA49" s="23">
        <f t="shared" si="0"/>
        <v>0</v>
      </c>
      <c r="AB49" s="23">
        <f t="shared" si="1"/>
        <v>0</v>
      </c>
      <c r="AC49" s="23">
        <f t="shared" si="2"/>
        <v>0</v>
      </c>
      <c r="AD49" s="23">
        <f t="shared" si="3"/>
        <v>0</v>
      </c>
      <c r="AE49" s="23">
        <f t="shared" si="4"/>
        <v>0</v>
      </c>
      <c r="AF49" s="23">
        <f t="shared" si="5"/>
        <v>0</v>
      </c>
      <c r="AG49" s="23">
        <f t="shared" si="6"/>
        <v>0</v>
      </c>
      <c r="AH49" s="23">
        <f t="shared" si="7"/>
        <v>0</v>
      </c>
      <c r="AI49" s="23">
        <f t="shared" si="8"/>
        <v>0</v>
      </c>
      <c r="AJ49" s="24">
        <f t="shared" si="9"/>
        <v>0</v>
      </c>
    </row>
    <row r="50" spans="2:36" ht="15.75" thickBot="1" x14ac:dyDescent="0.3">
      <c r="B50" s="4">
        <v>12</v>
      </c>
      <c r="C50" s="5" t="s">
        <v>392</v>
      </c>
      <c r="D50" s="5" t="s">
        <v>393</v>
      </c>
      <c r="E50" s="5" t="s">
        <v>460</v>
      </c>
      <c r="F50" s="5" t="s">
        <v>11</v>
      </c>
      <c r="G50" s="5" t="s">
        <v>461</v>
      </c>
      <c r="H50" s="26"/>
      <c r="I50" s="32">
        <v>2.0820393454619368</v>
      </c>
      <c r="J50" s="32">
        <f>+I50*(1+'[1]Crecimiento % PPL'!$D$15)</f>
        <v>2.0880241215801152</v>
      </c>
      <c r="K50" s="32">
        <f>+J50*(1+'[1]Crecimiento % PPL'!$D$20)</f>
        <v>2.0940355084088478</v>
      </c>
      <c r="L50" s="32">
        <f>+K50*(1+'[1]Crecimiento % PPL'!$D$21)</f>
        <v>2.1000468952375799</v>
      </c>
      <c r="M50" s="32">
        <f>+L50*(1+'[1]Crecimiento % PPL'!$D$22)</f>
        <v>2.1060789514458311</v>
      </c>
      <c r="N50" s="32">
        <f>+M50*(1+'[1]Crecimiento % PPL'!$D$23)</f>
        <v>2.1121316767966785</v>
      </c>
      <c r="O50" s="32">
        <f>+N50*(1+'[1]Crecimiento % PPL'!$D$24)</f>
        <v>2.1182050710545632</v>
      </c>
      <c r="P50" s="32">
        <f>+O50*(1+'[1]Crecimiento % PPL'!$D$25)</f>
        <v>2.1242991339852808</v>
      </c>
      <c r="Q50" s="32">
        <f>+P50*(1+'[1]Crecimiento % PPL'!$D$26)</f>
        <v>2.1303931969159984</v>
      </c>
      <c r="R50" s="33">
        <v>0</v>
      </c>
      <c r="S50" s="33">
        <v>19</v>
      </c>
      <c r="T50" s="33">
        <v>31</v>
      </c>
      <c r="U50" s="33">
        <v>28</v>
      </c>
      <c r="V50" s="33">
        <v>31</v>
      </c>
      <c r="W50" s="33">
        <v>30</v>
      </c>
      <c r="X50" s="33">
        <v>31</v>
      </c>
      <c r="Y50" s="33">
        <v>30</v>
      </c>
      <c r="Z50" s="33">
        <v>31</v>
      </c>
      <c r="AA50" s="23">
        <f t="shared" si="0"/>
        <v>0</v>
      </c>
      <c r="AB50" s="23">
        <f t="shared" si="1"/>
        <v>0</v>
      </c>
      <c r="AC50" s="23">
        <f t="shared" si="2"/>
        <v>0</v>
      </c>
      <c r="AD50" s="23">
        <f t="shared" si="3"/>
        <v>0</v>
      </c>
      <c r="AE50" s="23">
        <f t="shared" si="4"/>
        <v>0</v>
      </c>
      <c r="AF50" s="23">
        <f t="shared" si="5"/>
        <v>0</v>
      </c>
      <c r="AG50" s="23">
        <f t="shared" si="6"/>
        <v>0</v>
      </c>
      <c r="AH50" s="23">
        <f t="shared" si="7"/>
        <v>0</v>
      </c>
      <c r="AI50" s="23">
        <f t="shared" si="8"/>
        <v>0</v>
      </c>
      <c r="AJ50" s="24">
        <f t="shared" si="9"/>
        <v>0</v>
      </c>
    </row>
    <row r="51" spans="2:36" ht="15.75" thickBot="1" x14ac:dyDescent="0.3">
      <c r="B51" s="4">
        <v>12</v>
      </c>
      <c r="C51" s="5" t="s">
        <v>392</v>
      </c>
      <c r="D51" s="5" t="s">
        <v>393</v>
      </c>
      <c r="E51" s="5" t="s">
        <v>401</v>
      </c>
      <c r="F51" s="5" t="s">
        <v>11</v>
      </c>
      <c r="G51" s="5" t="s">
        <v>462</v>
      </c>
      <c r="H51" s="26"/>
      <c r="I51" s="32">
        <v>102.01992792763491</v>
      </c>
      <c r="J51" s="32">
        <f>+I51*(1+'[1]Crecimiento % PPL'!$D$15)</f>
        <v>102.31318195742564</v>
      </c>
      <c r="K51" s="32">
        <f>+J51*(1+'[1]Crecimiento % PPL'!$D$20)</f>
        <v>102.60773991203354</v>
      </c>
      <c r="L51" s="32">
        <f>+K51*(1+'[1]Crecimiento % PPL'!$D$21)</f>
        <v>102.90229786664142</v>
      </c>
      <c r="M51" s="32">
        <f>+L51*(1+'[1]Crecimiento % PPL'!$D$22)</f>
        <v>103.19786862084572</v>
      </c>
      <c r="N51" s="32">
        <f>+M51*(1+'[1]Crecimiento % PPL'!$D$23)</f>
        <v>103.49445216303725</v>
      </c>
      <c r="O51" s="32">
        <f>+N51*(1+'[1]Crecimiento % PPL'!$D$24)</f>
        <v>103.79204848167362</v>
      </c>
      <c r="P51" s="32">
        <f>+O51*(1+'[1]Crecimiento % PPL'!$D$25)</f>
        <v>104.09065756527878</v>
      </c>
      <c r="Q51" s="32">
        <f>+P51*(1+'[1]Crecimiento % PPL'!$D$26)</f>
        <v>104.38926664888393</v>
      </c>
      <c r="R51" s="33">
        <v>0</v>
      </c>
      <c r="S51" s="33">
        <v>19</v>
      </c>
      <c r="T51" s="33">
        <v>31</v>
      </c>
      <c r="U51" s="33">
        <v>28</v>
      </c>
      <c r="V51" s="33">
        <v>31</v>
      </c>
      <c r="W51" s="33">
        <v>30</v>
      </c>
      <c r="X51" s="33">
        <v>31</v>
      </c>
      <c r="Y51" s="33">
        <v>30</v>
      </c>
      <c r="Z51" s="33">
        <v>31</v>
      </c>
      <c r="AA51" s="23">
        <f t="shared" si="0"/>
        <v>0</v>
      </c>
      <c r="AB51" s="23">
        <f t="shared" si="1"/>
        <v>0</v>
      </c>
      <c r="AC51" s="23">
        <f t="shared" si="2"/>
        <v>0</v>
      </c>
      <c r="AD51" s="23">
        <f t="shared" si="3"/>
        <v>0</v>
      </c>
      <c r="AE51" s="23">
        <f t="shared" si="4"/>
        <v>0</v>
      </c>
      <c r="AF51" s="23">
        <f t="shared" si="5"/>
        <v>0</v>
      </c>
      <c r="AG51" s="23">
        <f t="shared" si="6"/>
        <v>0</v>
      </c>
      <c r="AH51" s="23">
        <f t="shared" si="7"/>
        <v>0</v>
      </c>
      <c r="AI51" s="23">
        <f t="shared" si="8"/>
        <v>0</v>
      </c>
      <c r="AJ51" s="24">
        <f t="shared" si="9"/>
        <v>0</v>
      </c>
    </row>
    <row r="52" spans="2:36" ht="15.75" thickBot="1" x14ac:dyDescent="0.3">
      <c r="B52" s="4">
        <v>12</v>
      </c>
      <c r="C52" s="5" t="s">
        <v>392</v>
      </c>
      <c r="D52" s="5" t="s">
        <v>393</v>
      </c>
      <c r="E52" s="5" t="s">
        <v>401</v>
      </c>
      <c r="F52" s="5" t="s">
        <v>11</v>
      </c>
      <c r="G52" s="5" t="s">
        <v>463</v>
      </c>
      <c r="H52" s="26"/>
      <c r="I52" s="32">
        <v>102.01992792763491</v>
      </c>
      <c r="J52" s="32">
        <f>+I52*(1+'[1]Crecimiento % PPL'!$D$15)</f>
        <v>102.31318195742564</v>
      </c>
      <c r="K52" s="32">
        <f>+J52*(1+'[1]Crecimiento % PPL'!$D$20)</f>
        <v>102.60773991203354</v>
      </c>
      <c r="L52" s="32">
        <f>+K52*(1+'[1]Crecimiento % PPL'!$D$21)</f>
        <v>102.90229786664142</v>
      </c>
      <c r="M52" s="32">
        <f>+L52*(1+'[1]Crecimiento % PPL'!$D$22)</f>
        <v>103.19786862084572</v>
      </c>
      <c r="N52" s="32">
        <f>+M52*(1+'[1]Crecimiento % PPL'!$D$23)</f>
        <v>103.49445216303725</v>
      </c>
      <c r="O52" s="32">
        <f>+N52*(1+'[1]Crecimiento % PPL'!$D$24)</f>
        <v>103.79204848167362</v>
      </c>
      <c r="P52" s="32">
        <f>+O52*(1+'[1]Crecimiento % PPL'!$D$25)</f>
        <v>104.09065756527878</v>
      </c>
      <c r="Q52" s="32">
        <f>+P52*(1+'[1]Crecimiento % PPL'!$D$26)</f>
        <v>104.38926664888393</v>
      </c>
      <c r="R52" s="33">
        <v>0</v>
      </c>
      <c r="S52" s="33">
        <v>19</v>
      </c>
      <c r="T52" s="33">
        <v>31</v>
      </c>
      <c r="U52" s="33">
        <v>28</v>
      </c>
      <c r="V52" s="33">
        <v>31</v>
      </c>
      <c r="W52" s="33">
        <v>30</v>
      </c>
      <c r="X52" s="33">
        <v>31</v>
      </c>
      <c r="Y52" s="33">
        <v>30</v>
      </c>
      <c r="Z52" s="33">
        <v>31</v>
      </c>
      <c r="AA52" s="23">
        <f t="shared" si="0"/>
        <v>0</v>
      </c>
      <c r="AB52" s="23">
        <f t="shared" si="1"/>
        <v>0</v>
      </c>
      <c r="AC52" s="23">
        <f t="shared" si="2"/>
        <v>0</v>
      </c>
      <c r="AD52" s="23">
        <f t="shared" si="3"/>
        <v>0</v>
      </c>
      <c r="AE52" s="23">
        <f t="shared" si="4"/>
        <v>0</v>
      </c>
      <c r="AF52" s="23">
        <f t="shared" si="5"/>
        <v>0</v>
      </c>
      <c r="AG52" s="23">
        <f t="shared" si="6"/>
        <v>0</v>
      </c>
      <c r="AH52" s="23">
        <f t="shared" si="7"/>
        <v>0</v>
      </c>
      <c r="AI52" s="23">
        <f t="shared" si="8"/>
        <v>0</v>
      </c>
      <c r="AJ52" s="24">
        <f t="shared" si="9"/>
        <v>0</v>
      </c>
    </row>
    <row r="53" spans="2:36" ht="15.75" thickBot="1" x14ac:dyDescent="0.3">
      <c r="B53" s="4">
        <v>12</v>
      </c>
      <c r="C53" s="5" t="s">
        <v>392</v>
      </c>
      <c r="D53" s="5" t="s">
        <v>393</v>
      </c>
      <c r="E53" s="5" t="s">
        <v>401</v>
      </c>
      <c r="F53" s="5" t="s">
        <v>11</v>
      </c>
      <c r="G53" s="5" t="s">
        <v>464</v>
      </c>
      <c r="H53" s="26"/>
      <c r="I53" s="32">
        <v>160.31702960056916</v>
      </c>
      <c r="J53" s="32">
        <f>+I53*(1+'[1]Crecimiento % PPL'!$D$15)</f>
        <v>160.77785736166888</v>
      </c>
      <c r="K53" s="32">
        <f>+J53*(1+'[1]Crecimiento % PPL'!$D$20)</f>
        <v>161.24073414748131</v>
      </c>
      <c r="L53" s="32">
        <f>+K53*(1+'[1]Crecimiento % PPL'!$D$21)</f>
        <v>161.7036109332937</v>
      </c>
      <c r="M53" s="32">
        <f>+L53*(1+'[1]Crecimiento % PPL'!$D$22)</f>
        <v>162.16807926132904</v>
      </c>
      <c r="N53" s="32">
        <f>+M53*(1+'[1]Crecimiento % PPL'!$D$23)</f>
        <v>162.6341391133443</v>
      </c>
      <c r="O53" s="32">
        <f>+N53*(1+'[1]Crecimiento % PPL'!$D$24)</f>
        <v>163.10179047120144</v>
      </c>
      <c r="P53" s="32">
        <f>+O53*(1+'[1]Crecimiento % PPL'!$D$25)</f>
        <v>163.57103331686668</v>
      </c>
      <c r="Q53" s="32">
        <f>+P53*(1+'[1]Crecimiento % PPL'!$D$26)</f>
        <v>164.04027616253191</v>
      </c>
      <c r="R53" s="33">
        <v>0</v>
      </c>
      <c r="S53" s="33">
        <v>19</v>
      </c>
      <c r="T53" s="33">
        <v>31</v>
      </c>
      <c r="U53" s="33">
        <v>28</v>
      </c>
      <c r="V53" s="33">
        <v>31</v>
      </c>
      <c r="W53" s="33">
        <v>30</v>
      </c>
      <c r="X53" s="33">
        <v>31</v>
      </c>
      <c r="Y53" s="33">
        <v>30</v>
      </c>
      <c r="Z53" s="33">
        <v>31</v>
      </c>
      <c r="AA53" s="23">
        <f t="shared" si="0"/>
        <v>0</v>
      </c>
      <c r="AB53" s="23">
        <f t="shared" si="1"/>
        <v>0</v>
      </c>
      <c r="AC53" s="23">
        <f t="shared" si="2"/>
        <v>0</v>
      </c>
      <c r="AD53" s="23">
        <f t="shared" si="3"/>
        <v>0</v>
      </c>
      <c r="AE53" s="23">
        <f t="shared" si="4"/>
        <v>0</v>
      </c>
      <c r="AF53" s="23">
        <f t="shared" si="5"/>
        <v>0</v>
      </c>
      <c r="AG53" s="23">
        <f t="shared" si="6"/>
        <v>0</v>
      </c>
      <c r="AH53" s="23">
        <f t="shared" si="7"/>
        <v>0</v>
      </c>
      <c r="AI53" s="23">
        <f t="shared" si="8"/>
        <v>0</v>
      </c>
      <c r="AJ53" s="24">
        <f t="shared" si="9"/>
        <v>0</v>
      </c>
    </row>
    <row r="54" spans="2:36" ht="15.75" thickBot="1" x14ac:dyDescent="0.3">
      <c r="B54" s="4">
        <v>12</v>
      </c>
      <c r="C54" s="5" t="s">
        <v>392</v>
      </c>
      <c r="D54" s="5" t="s">
        <v>393</v>
      </c>
      <c r="E54" s="5" t="s">
        <v>401</v>
      </c>
      <c r="F54" s="5" t="s">
        <v>11</v>
      </c>
      <c r="G54" s="5" t="s">
        <v>465</v>
      </c>
      <c r="H54" s="26"/>
      <c r="I54" s="32">
        <v>169.68620665514777</v>
      </c>
      <c r="J54" s="32">
        <f>+I54*(1+'[1]Crecimiento % PPL'!$D$15)</f>
        <v>170.17396590877931</v>
      </c>
      <c r="K54" s="32">
        <f>+J54*(1+'[1]Crecimiento % PPL'!$D$20)</f>
        <v>170.66389393532103</v>
      </c>
      <c r="L54" s="32">
        <f>+K54*(1+'[1]Crecimiento % PPL'!$D$21)</f>
        <v>171.15382196186272</v>
      </c>
      <c r="M54" s="32">
        <f>+L54*(1+'[1]Crecimiento % PPL'!$D$22)</f>
        <v>171.6454345428352</v>
      </c>
      <c r="N54" s="32">
        <f>+M54*(1+'[1]Crecimiento % PPL'!$D$23)</f>
        <v>172.13873165892926</v>
      </c>
      <c r="O54" s="32">
        <f>+N54*(1+'[1]Crecimiento % PPL'!$D$24)</f>
        <v>172.63371329094687</v>
      </c>
      <c r="P54" s="32">
        <f>+O54*(1+'[1]Crecimiento % PPL'!$D$25)</f>
        <v>173.13037941980033</v>
      </c>
      <c r="Q54" s="32">
        <f>+P54*(1+'[1]Crecimiento % PPL'!$D$26)</f>
        <v>173.6270455486538</v>
      </c>
      <c r="R54" s="33">
        <v>0</v>
      </c>
      <c r="S54" s="33">
        <v>19</v>
      </c>
      <c r="T54" s="33">
        <v>31</v>
      </c>
      <c r="U54" s="33">
        <v>28</v>
      </c>
      <c r="V54" s="33">
        <v>31</v>
      </c>
      <c r="W54" s="33">
        <v>30</v>
      </c>
      <c r="X54" s="33">
        <v>31</v>
      </c>
      <c r="Y54" s="33">
        <v>30</v>
      </c>
      <c r="Z54" s="33">
        <v>31</v>
      </c>
      <c r="AA54" s="23">
        <f t="shared" si="0"/>
        <v>0</v>
      </c>
      <c r="AB54" s="23">
        <f t="shared" si="1"/>
        <v>0</v>
      </c>
      <c r="AC54" s="23">
        <f t="shared" si="2"/>
        <v>0</v>
      </c>
      <c r="AD54" s="23">
        <f t="shared" si="3"/>
        <v>0</v>
      </c>
      <c r="AE54" s="23">
        <f t="shared" si="4"/>
        <v>0</v>
      </c>
      <c r="AF54" s="23">
        <f t="shared" si="5"/>
        <v>0</v>
      </c>
      <c r="AG54" s="23">
        <f t="shared" si="6"/>
        <v>0</v>
      </c>
      <c r="AH54" s="23">
        <f t="shared" si="7"/>
        <v>0</v>
      </c>
      <c r="AI54" s="23">
        <f t="shared" si="8"/>
        <v>0</v>
      </c>
      <c r="AJ54" s="24">
        <f t="shared" si="9"/>
        <v>0</v>
      </c>
    </row>
    <row r="55" spans="2:36" ht="15.75" thickBot="1" x14ac:dyDescent="0.3">
      <c r="B55" s="4">
        <v>12</v>
      </c>
      <c r="C55" s="5" t="s">
        <v>392</v>
      </c>
      <c r="D55" s="5" t="s">
        <v>393</v>
      </c>
      <c r="E55" s="5" t="s">
        <v>401</v>
      </c>
      <c r="F55" s="5" t="s">
        <v>11</v>
      </c>
      <c r="G55" s="5" t="s">
        <v>466</v>
      </c>
      <c r="H55" s="26"/>
      <c r="I55" s="32">
        <v>144.70173450960465</v>
      </c>
      <c r="J55" s="32">
        <f>+I55*(1+'[1]Crecimiento % PPL'!$D$15)</f>
        <v>145.11767644981805</v>
      </c>
      <c r="K55" s="32">
        <f>+J55*(1+'[1]Crecimiento % PPL'!$D$20)</f>
        <v>145.53546783441496</v>
      </c>
      <c r="L55" s="32">
        <f>+K55*(1+'[1]Crecimiento % PPL'!$D$21)</f>
        <v>145.95325921901184</v>
      </c>
      <c r="M55" s="32">
        <f>+L55*(1+'[1]Crecimiento % PPL'!$D$22)</f>
        <v>146.37248712548529</v>
      </c>
      <c r="N55" s="32">
        <f>+M55*(1+'[1]Crecimiento % PPL'!$D$23)</f>
        <v>146.7931515373692</v>
      </c>
      <c r="O55" s="32">
        <f>+N55*(1+'[1]Crecimiento % PPL'!$D$24)</f>
        <v>147.2152524382922</v>
      </c>
      <c r="P55" s="32">
        <f>+O55*(1+'[1]Crecimiento % PPL'!$D$25)</f>
        <v>147.63878981197706</v>
      </c>
      <c r="Q55" s="32">
        <f>+P55*(1+'[1]Crecimiento % PPL'!$D$26)</f>
        <v>148.06232718566193</v>
      </c>
      <c r="R55" s="33">
        <v>0</v>
      </c>
      <c r="S55" s="33">
        <v>19</v>
      </c>
      <c r="T55" s="33">
        <v>31</v>
      </c>
      <c r="U55" s="33">
        <v>28</v>
      </c>
      <c r="V55" s="33">
        <v>31</v>
      </c>
      <c r="W55" s="33">
        <v>30</v>
      </c>
      <c r="X55" s="33">
        <v>31</v>
      </c>
      <c r="Y55" s="33">
        <v>30</v>
      </c>
      <c r="Z55" s="33">
        <v>31</v>
      </c>
      <c r="AA55" s="23">
        <f t="shared" si="0"/>
        <v>0</v>
      </c>
      <c r="AB55" s="23">
        <f t="shared" si="1"/>
        <v>0</v>
      </c>
      <c r="AC55" s="23">
        <f t="shared" si="2"/>
        <v>0</v>
      </c>
      <c r="AD55" s="23">
        <f t="shared" si="3"/>
        <v>0</v>
      </c>
      <c r="AE55" s="23">
        <f t="shared" si="4"/>
        <v>0</v>
      </c>
      <c r="AF55" s="23">
        <f t="shared" si="5"/>
        <v>0</v>
      </c>
      <c r="AG55" s="23">
        <f t="shared" si="6"/>
        <v>0</v>
      </c>
      <c r="AH55" s="23">
        <f t="shared" si="7"/>
        <v>0</v>
      </c>
      <c r="AI55" s="23">
        <f t="shared" si="8"/>
        <v>0</v>
      </c>
      <c r="AJ55" s="24">
        <f t="shared" si="9"/>
        <v>0</v>
      </c>
    </row>
    <row r="56" spans="2:36" ht="15.75" thickBot="1" x14ac:dyDescent="0.3">
      <c r="B56" s="4">
        <v>12</v>
      </c>
      <c r="C56" s="5" t="s">
        <v>392</v>
      </c>
      <c r="D56" s="5" t="s">
        <v>393</v>
      </c>
      <c r="E56" s="5" t="s">
        <v>401</v>
      </c>
      <c r="F56" s="5" t="s">
        <v>11</v>
      </c>
      <c r="G56" s="5" t="s">
        <v>467</v>
      </c>
      <c r="H56" s="26"/>
      <c r="I56" s="32">
        <v>62.461180363858091</v>
      </c>
      <c r="J56" s="32">
        <f>+I56*(1+'[1]Crecimiento % PPL'!$D$15)</f>
        <v>62.640723647403441</v>
      </c>
      <c r="K56" s="32">
        <f>+J56*(1+'[1]Crecimiento % PPL'!$D$20)</f>
        <v>62.82106525226542</v>
      </c>
      <c r="L56" s="32">
        <f>+K56*(1+'[1]Crecimiento % PPL'!$D$21)</f>
        <v>63.001406857127385</v>
      </c>
      <c r="M56" s="32">
        <f>+L56*(1+'[1]Crecimiento % PPL'!$D$22)</f>
        <v>63.18236854337492</v>
      </c>
      <c r="N56" s="32">
        <f>+M56*(1+'[1]Crecimiento % PPL'!$D$23)</f>
        <v>63.363950303900346</v>
      </c>
      <c r="O56" s="32">
        <f>+N56*(1+'[1]Crecimiento % PPL'!$D$24)</f>
        <v>63.546152131636894</v>
      </c>
      <c r="P56" s="32">
        <f>+O56*(1+'[1]Crecimiento % PPL'!$D$25)</f>
        <v>63.728974019558414</v>
      </c>
      <c r="Q56" s="32">
        <f>+P56*(1+'[1]Crecimiento % PPL'!$D$26)</f>
        <v>63.911795907479934</v>
      </c>
      <c r="R56" s="33">
        <v>0</v>
      </c>
      <c r="S56" s="33">
        <v>19</v>
      </c>
      <c r="T56" s="33">
        <v>31</v>
      </c>
      <c r="U56" s="33">
        <v>28</v>
      </c>
      <c r="V56" s="33">
        <v>31</v>
      </c>
      <c r="W56" s="33">
        <v>30</v>
      </c>
      <c r="X56" s="33">
        <v>31</v>
      </c>
      <c r="Y56" s="33">
        <v>30</v>
      </c>
      <c r="Z56" s="33">
        <v>31</v>
      </c>
      <c r="AA56" s="23">
        <f t="shared" si="0"/>
        <v>0</v>
      </c>
      <c r="AB56" s="23">
        <f t="shared" si="1"/>
        <v>0</v>
      </c>
      <c r="AC56" s="23">
        <f t="shared" si="2"/>
        <v>0</v>
      </c>
      <c r="AD56" s="23">
        <f t="shared" si="3"/>
        <v>0</v>
      </c>
      <c r="AE56" s="23">
        <f t="shared" si="4"/>
        <v>0</v>
      </c>
      <c r="AF56" s="23">
        <f t="shared" si="5"/>
        <v>0</v>
      </c>
      <c r="AG56" s="23">
        <f t="shared" si="6"/>
        <v>0</v>
      </c>
      <c r="AH56" s="23">
        <f t="shared" si="7"/>
        <v>0</v>
      </c>
      <c r="AI56" s="23">
        <f t="shared" si="8"/>
        <v>0</v>
      </c>
      <c r="AJ56" s="24">
        <f t="shared" si="9"/>
        <v>0</v>
      </c>
    </row>
    <row r="57" spans="2:36" ht="15.75" thickBot="1" x14ac:dyDescent="0.3">
      <c r="B57" s="4">
        <v>12</v>
      </c>
      <c r="C57" s="5" t="s">
        <v>392</v>
      </c>
      <c r="D57" s="5" t="s">
        <v>393</v>
      </c>
      <c r="E57" s="5" t="s">
        <v>401</v>
      </c>
      <c r="F57" s="5" t="s">
        <v>11</v>
      </c>
      <c r="G57" s="5" t="s">
        <v>468</v>
      </c>
      <c r="H57" s="26"/>
      <c r="I57" s="32">
        <v>87.445652509401327</v>
      </c>
      <c r="J57" s="32">
        <f>+I57*(1+'[1]Crecimiento % PPL'!$D$15)</f>
        <v>87.697013106364821</v>
      </c>
      <c r="K57" s="32">
        <f>+J57*(1+'[1]Crecimiento % PPL'!$D$20)</f>
        <v>87.949491353171595</v>
      </c>
      <c r="L57" s="32">
        <f>+K57*(1+'[1]Crecimiento % PPL'!$D$21)</f>
        <v>88.201969599978355</v>
      </c>
      <c r="M57" s="32">
        <f>+L57*(1+'[1]Crecimiento % PPL'!$D$22)</f>
        <v>88.455315960724903</v>
      </c>
      <c r="N57" s="32">
        <f>+M57*(1+'[1]Crecimiento % PPL'!$D$23)</f>
        <v>88.7095304254605</v>
      </c>
      <c r="O57" s="32">
        <f>+N57*(1+'[1]Crecimiento % PPL'!$D$24)</f>
        <v>88.964612984291662</v>
      </c>
      <c r="P57" s="32">
        <f>+O57*(1+'[1]Crecimiento % PPL'!$D$25)</f>
        <v>89.220563627381793</v>
      </c>
      <c r="Q57" s="32">
        <f>+P57*(1+'[1]Crecimiento % PPL'!$D$26)</f>
        <v>89.476514270471924</v>
      </c>
      <c r="R57" s="33">
        <v>0</v>
      </c>
      <c r="S57" s="33">
        <v>19</v>
      </c>
      <c r="T57" s="33">
        <v>31</v>
      </c>
      <c r="U57" s="33">
        <v>28</v>
      </c>
      <c r="V57" s="33">
        <v>31</v>
      </c>
      <c r="W57" s="33">
        <v>30</v>
      </c>
      <c r="X57" s="33">
        <v>31</v>
      </c>
      <c r="Y57" s="33">
        <v>30</v>
      </c>
      <c r="Z57" s="33">
        <v>31</v>
      </c>
      <c r="AA57" s="23">
        <f t="shared" si="0"/>
        <v>0</v>
      </c>
      <c r="AB57" s="23">
        <f t="shared" si="1"/>
        <v>0</v>
      </c>
      <c r="AC57" s="23">
        <f t="shared" si="2"/>
        <v>0</v>
      </c>
      <c r="AD57" s="23">
        <f t="shared" si="3"/>
        <v>0</v>
      </c>
      <c r="AE57" s="23">
        <f t="shared" si="4"/>
        <v>0</v>
      </c>
      <c r="AF57" s="23">
        <f t="shared" si="5"/>
        <v>0</v>
      </c>
      <c r="AG57" s="23">
        <f t="shared" si="6"/>
        <v>0</v>
      </c>
      <c r="AH57" s="23">
        <f t="shared" si="7"/>
        <v>0</v>
      </c>
      <c r="AI57" s="23">
        <f t="shared" si="8"/>
        <v>0</v>
      </c>
      <c r="AJ57" s="24">
        <f t="shared" si="9"/>
        <v>0</v>
      </c>
    </row>
    <row r="58" spans="2:36" ht="15.75" thickBot="1" x14ac:dyDescent="0.3">
      <c r="B58" s="4">
        <v>12</v>
      </c>
      <c r="C58" s="5" t="s">
        <v>392</v>
      </c>
      <c r="D58" s="5" t="s">
        <v>393</v>
      </c>
      <c r="E58" s="5" t="s">
        <v>401</v>
      </c>
      <c r="F58" s="5" t="s">
        <v>11</v>
      </c>
      <c r="G58" s="5" t="s">
        <v>469</v>
      </c>
      <c r="H58" s="26"/>
      <c r="I58" s="32">
        <v>58.297101672934211</v>
      </c>
      <c r="J58" s="32">
        <f>+I58*(1+'[1]Crecimiento % PPL'!$D$15)</f>
        <v>58.464675404243202</v>
      </c>
      <c r="K58" s="32">
        <f>+J58*(1+'[1]Crecimiento % PPL'!$D$20)</f>
        <v>58.632994235447718</v>
      </c>
      <c r="L58" s="32">
        <f>+K58*(1+'[1]Crecimiento % PPL'!$D$21)</f>
        <v>58.80131306665222</v>
      </c>
      <c r="M58" s="32">
        <f>+L58*(1+'[1]Crecimiento % PPL'!$D$22)</f>
        <v>58.970210640483252</v>
      </c>
      <c r="N58" s="32">
        <f>+M58*(1+'[1]Crecimiento % PPL'!$D$23)</f>
        <v>59.139686950306981</v>
      </c>
      <c r="O58" s="32">
        <f>+N58*(1+'[1]Crecimiento % PPL'!$D$24)</f>
        <v>59.309741989527758</v>
      </c>
      <c r="P58" s="32">
        <f>+O58*(1+'[1]Crecimiento % PPL'!$D$25)</f>
        <v>59.480375751587843</v>
      </c>
      <c r="Q58" s="32">
        <f>+P58*(1+'[1]Crecimiento % PPL'!$D$26)</f>
        <v>59.651009513647928</v>
      </c>
      <c r="R58" s="33">
        <v>0</v>
      </c>
      <c r="S58" s="33">
        <v>19</v>
      </c>
      <c r="T58" s="33">
        <v>31</v>
      </c>
      <c r="U58" s="33">
        <v>28</v>
      </c>
      <c r="V58" s="33">
        <v>31</v>
      </c>
      <c r="W58" s="33">
        <v>30</v>
      </c>
      <c r="X58" s="33">
        <v>31</v>
      </c>
      <c r="Y58" s="33">
        <v>30</v>
      </c>
      <c r="Z58" s="33">
        <v>31</v>
      </c>
      <c r="AA58" s="23">
        <f t="shared" si="0"/>
        <v>0</v>
      </c>
      <c r="AB58" s="23">
        <f t="shared" si="1"/>
        <v>0</v>
      </c>
      <c r="AC58" s="23">
        <f t="shared" si="2"/>
        <v>0</v>
      </c>
      <c r="AD58" s="23">
        <f t="shared" si="3"/>
        <v>0</v>
      </c>
      <c r="AE58" s="23">
        <f t="shared" si="4"/>
        <v>0</v>
      </c>
      <c r="AF58" s="23">
        <f t="shared" si="5"/>
        <v>0</v>
      </c>
      <c r="AG58" s="23">
        <f t="shared" si="6"/>
        <v>0</v>
      </c>
      <c r="AH58" s="23">
        <f t="shared" si="7"/>
        <v>0</v>
      </c>
      <c r="AI58" s="23">
        <f t="shared" si="8"/>
        <v>0</v>
      </c>
      <c r="AJ58" s="24">
        <f t="shared" si="9"/>
        <v>0</v>
      </c>
    </row>
    <row r="59" spans="2:36" ht="15.75" thickBot="1" x14ac:dyDescent="0.3">
      <c r="B59" s="4">
        <v>12</v>
      </c>
      <c r="C59" s="5" t="s">
        <v>392</v>
      </c>
      <c r="D59" s="5" t="s">
        <v>393</v>
      </c>
      <c r="E59" s="5" t="s">
        <v>401</v>
      </c>
      <c r="F59" s="5" t="s">
        <v>11</v>
      </c>
      <c r="G59" s="5" t="s">
        <v>470</v>
      </c>
      <c r="H59" s="26"/>
      <c r="I59" s="32">
        <v>31.230590181929045</v>
      </c>
      <c r="J59" s="32">
        <f>+I59*(1+'[1]Crecimiento % PPL'!$D$15)</f>
        <v>31.32036182370172</v>
      </c>
      <c r="K59" s="32">
        <f>+J59*(1+'[1]Crecimiento % PPL'!$D$20)</f>
        <v>31.41053262613271</v>
      </c>
      <c r="L59" s="32">
        <f>+K59*(1+'[1]Crecimiento % PPL'!$D$21)</f>
        <v>31.500703428563693</v>
      </c>
      <c r="M59" s="32">
        <f>+L59*(1+'[1]Crecimiento % PPL'!$D$22)</f>
        <v>31.59118427168746</v>
      </c>
      <c r="N59" s="32">
        <f>+M59*(1+'[1]Crecimiento % PPL'!$D$23)</f>
        <v>31.681975151950173</v>
      </c>
      <c r="O59" s="32">
        <f>+N59*(1+'[1]Crecimiento % PPL'!$D$24)</f>
        <v>31.773076065818447</v>
      </c>
      <c r="P59" s="32">
        <f>+O59*(1+'[1]Crecimiento % PPL'!$D$25)</f>
        <v>31.864487009779207</v>
      </c>
      <c r="Q59" s="32">
        <f>+P59*(1+'[1]Crecimiento % PPL'!$D$26)</f>
        <v>31.955897953739967</v>
      </c>
      <c r="R59" s="33">
        <v>0</v>
      </c>
      <c r="S59" s="33">
        <v>19</v>
      </c>
      <c r="T59" s="33">
        <v>31</v>
      </c>
      <c r="U59" s="33">
        <v>28</v>
      </c>
      <c r="V59" s="33">
        <v>31</v>
      </c>
      <c r="W59" s="33">
        <v>30</v>
      </c>
      <c r="X59" s="33">
        <v>31</v>
      </c>
      <c r="Y59" s="33">
        <v>30</v>
      </c>
      <c r="Z59" s="33">
        <v>31</v>
      </c>
      <c r="AA59" s="23">
        <f t="shared" si="0"/>
        <v>0</v>
      </c>
      <c r="AB59" s="23">
        <f t="shared" si="1"/>
        <v>0</v>
      </c>
      <c r="AC59" s="23">
        <f t="shared" si="2"/>
        <v>0</v>
      </c>
      <c r="AD59" s="23">
        <f t="shared" si="3"/>
        <v>0</v>
      </c>
      <c r="AE59" s="23">
        <f t="shared" si="4"/>
        <v>0</v>
      </c>
      <c r="AF59" s="23">
        <f t="shared" si="5"/>
        <v>0</v>
      </c>
      <c r="AG59" s="23">
        <f t="shared" si="6"/>
        <v>0</v>
      </c>
      <c r="AH59" s="23">
        <f t="shared" si="7"/>
        <v>0</v>
      </c>
      <c r="AI59" s="23">
        <f t="shared" si="8"/>
        <v>0</v>
      </c>
      <c r="AJ59" s="24">
        <f t="shared" si="9"/>
        <v>0</v>
      </c>
    </row>
    <row r="60" spans="2:36" ht="15.75" thickBot="1" x14ac:dyDescent="0.3">
      <c r="B60" s="4">
        <v>12</v>
      </c>
      <c r="C60" s="5" t="s">
        <v>392</v>
      </c>
      <c r="D60" s="5" t="s">
        <v>393</v>
      </c>
      <c r="E60" s="5" t="s">
        <v>401</v>
      </c>
      <c r="F60" s="5" t="s">
        <v>11</v>
      </c>
      <c r="G60" s="5" t="s">
        <v>471</v>
      </c>
      <c r="H60" s="26"/>
      <c r="I60" s="32">
        <v>808.87228571196238</v>
      </c>
      <c r="J60" s="32">
        <f>+I60*(1+'[1]Crecimiento % PPL'!$D$15)</f>
        <v>811.19737123387461</v>
      </c>
      <c r="K60" s="32">
        <f>+J60*(1+'[1]Crecimiento % PPL'!$D$20)</f>
        <v>813.53279501683721</v>
      </c>
      <c r="L60" s="32">
        <f>+K60*(1+'[1]Crecimiento % PPL'!$D$21)</f>
        <v>815.86821879979971</v>
      </c>
      <c r="M60" s="32">
        <f>+L60*(1+'[1]Crecimiento % PPL'!$D$22)</f>
        <v>818.21167263670532</v>
      </c>
      <c r="N60" s="32">
        <f>+M60*(1+'[1]Crecimiento % PPL'!$D$23)</f>
        <v>820.56315643550954</v>
      </c>
      <c r="O60" s="32">
        <f>+N60*(1+'[1]Crecimiento % PPL'!$D$24)</f>
        <v>822.92267010469789</v>
      </c>
      <c r="P60" s="32">
        <f>+O60*(1+'[1]Crecimiento % PPL'!$D$25)</f>
        <v>825.29021355328155</v>
      </c>
      <c r="Q60" s="32">
        <f>+P60*(1+'[1]Crecimiento % PPL'!$D$26)</f>
        <v>827.65775700186532</v>
      </c>
      <c r="R60" s="33">
        <v>0</v>
      </c>
      <c r="S60" s="33">
        <v>19</v>
      </c>
      <c r="T60" s="33">
        <v>31</v>
      </c>
      <c r="U60" s="33">
        <v>28</v>
      </c>
      <c r="V60" s="33">
        <v>31</v>
      </c>
      <c r="W60" s="33">
        <v>30</v>
      </c>
      <c r="X60" s="33">
        <v>31</v>
      </c>
      <c r="Y60" s="33">
        <v>30</v>
      </c>
      <c r="Z60" s="33">
        <v>31</v>
      </c>
      <c r="AA60" s="23">
        <f t="shared" si="0"/>
        <v>0</v>
      </c>
      <c r="AB60" s="23">
        <f t="shared" si="1"/>
        <v>0</v>
      </c>
      <c r="AC60" s="23">
        <f t="shared" si="2"/>
        <v>0</v>
      </c>
      <c r="AD60" s="23">
        <f t="shared" si="3"/>
        <v>0</v>
      </c>
      <c r="AE60" s="23">
        <f t="shared" si="4"/>
        <v>0</v>
      </c>
      <c r="AF60" s="23">
        <f t="shared" si="5"/>
        <v>0</v>
      </c>
      <c r="AG60" s="23">
        <f t="shared" si="6"/>
        <v>0</v>
      </c>
      <c r="AH60" s="23">
        <f t="shared" si="7"/>
        <v>0</v>
      </c>
      <c r="AI60" s="23">
        <f t="shared" si="8"/>
        <v>0</v>
      </c>
      <c r="AJ60" s="24">
        <f t="shared" si="9"/>
        <v>0</v>
      </c>
    </row>
    <row r="61" spans="2:36" ht="15.75" thickBot="1" x14ac:dyDescent="0.3">
      <c r="B61" s="4">
        <v>12</v>
      </c>
      <c r="C61" s="5" t="s">
        <v>392</v>
      </c>
      <c r="D61" s="5" t="s">
        <v>393</v>
      </c>
      <c r="E61" s="5" t="s">
        <v>401</v>
      </c>
      <c r="F61" s="5" t="s">
        <v>11</v>
      </c>
      <c r="G61" s="5" t="s">
        <v>472</v>
      </c>
      <c r="H61" s="26"/>
      <c r="I61" s="32">
        <v>185.30150174611236</v>
      </c>
      <c r="J61" s="32">
        <f>+I61*(1+'[1]Crecimiento % PPL'!$D$15)</f>
        <v>185.83414682063022</v>
      </c>
      <c r="K61" s="32">
        <f>+J61*(1+'[1]Crecimiento % PPL'!$D$20)</f>
        <v>186.36916024838743</v>
      </c>
      <c r="L61" s="32">
        <f>+K61*(1+'[1]Crecimiento % PPL'!$D$21)</f>
        <v>186.90417367614461</v>
      </c>
      <c r="M61" s="32">
        <f>+L61*(1+'[1]Crecimiento % PPL'!$D$22)</f>
        <v>187.44102667867898</v>
      </c>
      <c r="N61" s="32">
        <f>+M61*(1+'[1]Crecimiento % PPL'!$D$23)</f>
        <v>187.97971923490439</v>
      </c>
      <c r="O61" s="32">
        <f>+N61*(1+'[1]Crecimiento % PPL'!$D$24)</f>
        <v>188.52025132385614</v>
      </c>
      <c r="P61" s="32">
        <f>+O61*(1+'[1]Crecimiento % PPL'!$D$25)</f>
        <v>189.06262292468998</v>
      </c>
      <c r="Q61" s="32">
        <f>+P61*(1+'[1]Crecimiento % PPL'!$D$26)</f>
        <v>189.60499452552384</v>
      </c>
      <c r="R61" s="33">
        <v>0</v>
      </c>
      <c r="S61" s="33">
        <v>19</v>
      </c>
      <c r="T61" s="33">
        <v>31</v>
      </c>
      <c r="U61" s="33">
        <v>28</v>
      </c>
      <c r="V61" s="33">
        <v>31</v>
      </c>
      <c r="W61" s="33">
        <v>30</v>
      </c>
      <c r="X61" s="33">
        <v>31</v>
      </c>
      <c r="Y61" s="33">
        <v>30</v>
      </c>
      <c r="Z61" s="33">
        <v>31</v>
      </c>
      <c r="AA61" s="23">
        <f t="shared" si="0"/>
        <v>0</v>
      </c>
      <c r="AB61" s="23">
        <f t="shared" si="1"/>
        <v>0</v>
      </c>
      <c r="AC61" s="23">
        <f t="shared" si="2"/>
        <v>0</v>
      </c>
      <c r="AD61" s="23">
        <f t="shared" si="3"/>
        <v>0</v>
      </c>
      <c r="AE61" s="23">
        <f t="shared" si="4"/>
        <v>0</v>
      </c>
      <c r="AF61" s="23">
        <f t="shared" si="5"/>
        <v>0</v>
      </c>
      <c r="AG61" s="23">
        <f t="shared" si="6"/>
        <v>0</v>
      </c>
      <c r="AH61" s="23">
        <f t="shared" si="7"/>
        <v>0</v>
      </c>
      <c r="AI61" s="23">
        <f t="shared" si="8"/>
        <v>0</v>
      </c>
      <c r="AJ61" s="24">
        <f t="shared" si="9"/>
        <v>0</v>
      </c>
    </row>
    <row r="62" spans="2:36" ht="15.75" thickBot="1" x14ac:dyDescent="0.3">
      <c r="B62" s="4">
        <v>12</v>
      </c>
      <c r="C62" s="5" t="s">
        <v>392</v>
      </c>
      <c r="D62" s="5" t="s">
        <v>393</v>
      </c>
      <c r="E62" s="5" t="s">
        <v>473</v>
      </c>
      <c r="F62" s="5" t="s">
        <v>11</v>
      </c>
      <c r="G62" s="5" t="s">
        <v>473</v>
      </c>
      <c r="H62" s="26"/>
      <c r="I62" s="32">
        <v>111.38910498221364</v>
      </c>
      <c r="J62" s="32">
        <f>+I62*(1+'[1]Crecimiento % PPL'!$D$15)</f>
        <v>111.70929050453617</v>
      </c>
      <c r="K62" s="32">
        <f>+J62*(1+'[1]Crecimiento % PPL'!$D$20)</f>
        <v>112.03089969987337</v>
      </c>
      <c r="L62" s="32">
        <f>+K62*(1+'[1]Crecimiento % PPL'!$D$21)</f>
        <v>112.35250889521055</v>
      </c>
      <c r="M62" s="32">
        <f>+L62*(1+'[1]Crecimiento % PPL'!$D$22)</f>
        <v>112.67522390235199</v>
      </c>
      <c r="N62" s="32">
        <f>+M62*(1+'[1]Crecimiento % PPL'!$D$23)</f>
        <v>112.99904470862232</v>
      </c>
      <c r="O62" s="32">
        <f>+N62*(1+'[1]Crecimiento % PPL'!$D$24)</f>
        <v>113.32397130141916</v>
      </c>
      <c r="P62" s="32">
        <f>+O62*(1+'[1]Crecimiento % PPL'!$D$25)</f>
        <v>113.65000366821255</v>
      </c>
      <c r="Q62" s="32">
        <f>+P62*(1+'[1]Crecimiento % PPL'!$D$26)</f>
        <v>113.97603603500593</v>
      </c>
      <c r="R62" s="33">
        <v>0</v>
      </c>
      <c r="S62" s="33">
        <v>19</v>
      </c>
      <c r="T62" s="33">
        <v>31</v>
      </c>
      <c r="U62" s="33">
        <v>28</v>
      </c>
      <c r="V62" s="33">
        <v>31</v>
      </c>
      <c r="W62" s="33">
        <v>30</v>
      </c>
      <c r="X62" s="33">
        <v>31</v>
      </c>
      <c r="Y62" s="33">
        <v>30</v>
      </c>
      <c r="Z62" s="33">
        <v>31</v>
      </c>
      <c r="AA62" s="23">
        <f t="shared" si="0"/>
        <v>0</v>
      </c>
      <c r="AB62" s="23">
        <f t="shared" si="1"/>
        <v>0</v>
      </c>
      <c r="AC62" s="23">
        <f t="shared" si="2"/>
        <v>0</v>
      </c>
      <c r="AD62" s="23">
        <f t="shared" si="3"/>
        <v>0</v>
      </c>
      <c r="AE62" s="23">
        <f t="shared" si="4"/>
        <v>0</v>
      </c>
      <c r="AF62" s="23">
        <f t="shared" si="5"/>
        <v>0</v>
      </c>
      <c r="AG62" s="23">
        <f t="shared" si="6"/>
        <v>0</v>
      </c>
      <c r="AH62" s="23">
        <f t="shared" si="7"/>
        <v>0</v>
      </c>
      <c r="AI62" s="23">
        <f t="shared" si="8"/>
        <v>0</v>
      </c>
      <c r="AJ62" s="24">
        <f t="shared" si="9"/>
        <v>0</v>
      </c>
    </row>
    <row r="63" spans="2:36" ht="15.75" thickBot="1" x14ac:dyDescent="0.3">
      <c r="B63" s="4">
        <v>12</v>
      </c>
      <c r="C63" s="5" t="s">
        <v>392</v>
      </c>
      <c r="D63" s="5" t="s">
        <v>393</v>
      </c>
      <c r="E63" s="5" t="s">
        <v>474</v>
      </c>
      <c r="F63" s="5" t="s">
        <v>11</v>
      </c>
      <c r="G63" s="5" t="s">
        <v>475</v>
      </c>
      <c r="H63" s="26"/>
      <c r="I63" s="32">
        <v>275.87021327370661</v>
      </c>
      <c r="J63" s="32">
        <f>+I63*(1+'[1]Crecimiento % PPL'!$D$15)</f>
        <v>276.66319610936523</v>
      </c>
      <c r="K63" s="32">
        <f>+J63*(1+'[1]Crecimiento % PPL'!$D$20)</f>
        <v>277.45970486417229</v>
      </c>
      <c r="L63" s="32">
        <f>+K63*(1+'[1]Crecimiento % PPL'!$D$21)</f>
        <v>278.2562136189793</v>
      </c>
      <c r="M63" s="32">
        <f>+L63*(1+'[1]Crecimiento % PPL'!$D$22)</f>
        <v>279.0554610665726</v>
      </c>
      <c r="N63" s="32">
        <f>+M63*(1+'[1]Crecimiento % PPL'!$D$23)</f>
        <v>279.85744717555991</v>
      </c>
      <c r="O63" s="32">
        <f>+N63*(1+'[1]Crecimiento % PPL'!$D$24)</f>
        <v>280.66217191472964</v>
      </c>
      <c r="P63" s="32">
        <f>+O63*(1+'[1]Crecimiento % PPL'!$D$25)</f>
        <v>281.46963525304972</v>
      </c>
      <c r="Q63" s="32">
        <f>+P63*(1+'[1]Crecimiento % PPL'!$D$26)</f>
        <v>282.27709859136979</v>
      </c>
      <c r="R63" s="33">
        <v>0</v>
      </c>
      <c r="S63" s="33">
        <v>19</v>
      </c>
      <c r="T63" s="33">
        <v>31</v>
      </c>
      <c r="U63" s="33">
        <v>28</v>
      </c>
      <c r="V63" s="33">
        <v>31</v>
      </c>
      <c r="W63" s="33">
        <v>30</v>
      </c>
      <c r="X63" s="33">
        <v>31</v>
      </c>
      <c r="Y63" s="33">
        <v>30</v>
      </c>
      <c r="Z63" s="33">
        <v>31</v>
      </c>
      <c r="AA63" s="23">
        <f t="shared" si="0"/>
        <v>0</v>
      </c>
      <c r="AB63" s="23">
        <f t="shared" si="1"/>
        <v>0</v>
      </c>
      <c r="AC63" s="23">
        <f t="shared" si="2"/>
        <v>0</v>
      </c>
      <c r="AD63" s="23">
        <f t="shared" si="3"/>
        <v>0</v>
      </c>
      <c r="AE63" s="23">
        <f t="shared" si="4"/>
        <v>0</v>
      </c>
      <c r="AF63" s="23">
        <f t="shared" si="5"/>
        <v>0</v>
      </c>
      <c r="AG63" s="23">
        <f t="shared" si="6"/>
        <v>0</v>
      </c>
      <c r="AH63" s="23">
        <f t="shared" si="7"/>
        <v>0</v>
      </c>
      <c r="AI63" s="23">
        <f t="shared" si="8"/>
        <v>0</v>
      </c>
      <c r="AJ63" s="24">
        <f t="shared" si="9"/>
        <v>0</v>
      </c>
    </row>
    <row r="64" spans="2:36" ht="72" x14ac:dyDescent="0.25"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17" t="s">
        <v>691</v>
      </c>
      <c r="AJ64" s="18">
        <f>+SUM(AJ7:AJ63)</f>
        <v>0</v>
      </c>
    </row>
    <row r="65" spans="2:36" ht="36" x14ac:dyDescent="0.25"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17" t="s">
        <v>692</v>
      </c>
      <c r="AJ65" s="19">
        <f>+AJ64*3.6%</f>
        <v>0</v>
      </c>
    </row>
    <row r="66" spans="2:36" ht="36.75" thickBot="1" x14ac:dyDescent="0.3"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20" t="s">
        <v>693</v>
      </c>
      <c r="AJ66" s="21">
        <f>+AJ64+AJ65</f>
        <v>0</v>
      </c>
    </row>
  </sheetData>
  <autoFilter ref="B6:H64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36DD-2F4B-4E65-BF8F-216A46D672C0}">
  <dimension ref="B1:AJ22"/>
  <sheetViews>
    <sheetView topLeftCell="E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11</v>
      </c>
      <c r="C7" s="3" t="s">
        <v>318</v>
      </c>
      <c r="D7" s="3" t="s">
        <v>171</v>
      </c>
      <c r="E7" s="3" t="s">
        <v>372</v>
      </c>
      <c r="F7" s="3" t="s">
        <v>9</v>
      </c>
      <c r="G7" s="3" t="s">
        <v>373</v>
      </c>
      <c r="H7" s="26"/>
      <c r="I7" s="32">
        <v>265.46001654639684</v>
      </c>
      <c r="J7" s="32">
        <f>+I7*(1+'[1]Crecimiento % PPL'!$D$15)</f>
        <v>266.22307550146456</v>
      </c>
      <c r="K7" s="32">
        <f>+J7*(1+'[1]Crecimiento % PPL'!$D$20)</f>
        <v>266.98952732212797</v>
      </c>
      <c r="L7" s="32">
        <f>+K7*(1+'[1]Crecimiento % PPL'!$D$21)</f>
        <v>267.75597914279132</v>
      </c>
      <c r="M7" s="32">
        <f>+L7*(1+'[1]Crecimiento % PPL'!$D$22)</f>
        <v>268.52506630934334</v>
      </c>
      <c r="N7" s="32">
        <f>+M7*(1+'[1]Crecimiento % PPL'!$D$23)</f>
        <v>269.29678879157638</v>
      </c>
      <c r="O7" s="32">
        <f>+N7*(1+'[1]Crecimiento % PPL'!$D$24)</f>
        <v>270.07114655945668</v>
      </c>
      <c r="P7" s="32">
        <f>+O7*(1+'[1]Crecimiento % PPL'!$D$25)</f>
        <v>270.84813958312316</v>
      </c>
      <c r="Q7" s="32">
        <f>+P7*(1+'[1]Crecimiento % PPL'!$D$26)</f>
        <v>271.62513260678963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11</v>
      </c>
      <c r="C8" s="3" t="s">
        <v>318</v>
      </c>
      <c r="D8" s="3" t="s">
        <v>171</v>
      </c>
      <c r="E8" s="3" t="s">
        <v>372</v>
      </c>
      <c r="F8" s="3" t="s">
        <v>17</v>
      </c>
      <c r="G8" s="3" t="s">
        <v>374</v>
      </c>
      <c r="H8" s="26"/>
      <c r="I8" s="32">
        <v>0</v>
      </c>
      <c r="J8" s="32">
        <f>+I8*(1+'[1]Crecimiento % PPL'!$D$15)</f>
        <v>0</v>
      </c>
      <c r="K8" s="32">
        <f>+J8*(1+'[1]Crecimiento % PPL'!$D$20)</f>
        <v>0</v>
      </c>
      <c r="L8" s="32">
        <f>+K8*(1+'[1]Crecimiento % PPL'!$D$21)</f>
        <v>0</v>
      </c>
      <c r="M8" s="32">
        <f>+L8*(1+'[1]Crecimiento % PPL'!$D$22)</f>
        <v>0</v>
      </c>
      <c r="N8" s="32">
        <f>+M8*(1+'[1]Crecimiento % PPL'!$D$23)</f>
        <v>0</v>
      </c>
      <c r="O8" s="32">
        <f>+N8*(1+'[1]Crecimiento % PPL'!$D$24)</f>
        <v>0</v>
      </c>
      <c r="P8" s="32">
        <f>+O8*(1+'[1]Crecimiento % PPL'!$D$25)</f>
        <v>0</v>
      </c>
      <c r="Q8" s="32">
        <f>+P8*(1+'[1]Crecimiento % PPL'!$D$26)</f>
        <v>0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19" si="0">+H8*I8*R8</f>
        <v>0</v>
      </c>
      <c r="AB8" s="23">
        <f t="shared" ref="AB8:AB19" si="1">+H8*J8*S8</f>
        <v>0</v>
      </c>
      <c r="AC8" s="23">
        <f t="shared" ref="AC8:AC19" si="2">+H8*K8*T8</f>
        <v>0</v>
      </c>
      <c r="AD8" s="23">
        <f t="shared" ref="AD8:AD19" si="3">+H8*L8*U8</f>
        <v>0</v>
      </c>
      <c r="AE8" s="23">
        <f t="shared" ref="AE8:AE19" si="4">+H8*M8*V8</f>
        <v>0</v>
      </c>
      <c r="AF8" s="23">
        <f t="shared" ref="AF8:AF19" si="5">+H8*N8*W8</f>
        <v>0</v>
      </c>
      <c r="AG8" s="23">
        <f t="shared" ref="AG8:AG19" si="6">+H8*O8*X8</f>
        <v>0</v>
      </c>
      <c r="AH8" s="23">
        <f t="shared" ref="AH8:AH19" si="7">+H8*P8*Y8</f>
        <v>0</v>
      </c>
      <c r="AI8" s="23">
        <f t="shared" ref="AI8:AI19" si="8">+H8*Q8*Z8</f>
        <v>0</v>
      </c>
      <c r="AJ8" s="24">
        <f t="shared" ref="AJ8:AJ19" si="9">+SUM(AA8:AI8)</f>
        <v>0</v>
      </c>
    </row>
    <row r="9" spans="2:36" ht="15.75" thickBot="1" x14ac:dyDescent="0.3">
      <c r="B9" s="25">
        <v>11</v>
      </c>
      <c r="C9" s="3" t="s">
        <v>318</v>
      </c>
      <c r="D9" s="3" t="s">
        <v>210</v>
      </c>
      <c r="E9" s="3" t="s">
        <v>375</v>
      </c>
      <c r="F9" s="3" t="s">
        <v>9</v>
      </c>
      <c r="G9" s="3" t="s">
        <v>376</v>
      </c>
      <c r="H9" s="26"/>
      <c r="I9" s="32">
        <v>173.8502853460717</v>
      </c>
      <c r="J9" s="32">
        <f>+I9*(1+'[1]Crecimiento % PPL'!$D$15)</f>
        <v>174.35001415193958</v>
      </c>
      <c r="K9" s="32">
        <f>+J9*(1+'[1]Crecimiento % PPL'!$D$20)</f>
        <v>174.85196495213876</v>
      </c>
      <c r="L9" s="32">
        <f>+K9*(1+'[1]Crecimiento % PPL'!$D$21)</f>
        <v>175.35391575233791</v>
      </c>
      <c r="M9" s="32">
        <f>+L9*(1+'[1]Crecimiento % PPL'!$D$22)</f>
        <v>175.85759244572688</v>
      </c>
      <c r="N9" s="32">
        <f>+M9*(1+'[1]Crecimiento % PPL'!$D$23)</f>
        <v>176.36299501252265</v>
      </c>
      <c r="O9" s="32">
        <f>+N9*(1+'[1]Crecimiento % PPL'!$D$24)</f>
        <v>176.87012343305605</v>
      </c>
      <c r="P9" s="32">
        <f>+O9*(1+'[1]Crecimiento % PPL'!$D$25)</f>
        <v>177.37897768777094</v>
      </c>
      <c r="Q9" s="32">
        <f>+P9*(1+'[1]Crecimiento % PPL'!$D$26)</f>
        <v>177.88783194248586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11</v>
      </c>
      <c r="C10" s="3" t="s">
        <v>318</v>
      </c>
      <c r="D10" s="3" t="s">
        <v>319</v>
      </c>
      <c r="E10" s="3" t="s">
        <v>377</v>
      </c>
      <c r="F10" s="3" t="s">
        <v>9</v>
      </c>
      <c r="G10" s="3" t="s">
        <v>378</v>
      </c>
      <c r="H10" s="26"/>
      <c r="I10" s="32">
        <v>1637.5239452058131</v>
      </c>
      <c r="J10" s="32">
        <f>+I10*(1+'[1]Crecimiento % PPL'!$D$15)</f>
        <v>1642.2309716227603</v>
      </c>
      <c r="K10" s="32">
        <f>+J10*(1+'[1]Crecimiento % PPL'!$D$20)</f>
        <v>1646.9589273635586</v>
      </c>
      <c r="L10" s="32">
        <f>+K10*(1+'[1]Crecimiento % PPL'!$D$21)</f>
        <v>1651.6868831043564</v>
      </c>
      <c r="M10" s="32">
        <f>+L10*(1+'[1]Crecimiento % PPL'!$D$22)</f>
        <v>1656.431095312146</v>
      </c>
      <c r="N10" s="32">
        <f>+M10*(1+'[1]Crecimiento % PPL'!$D$23)</f>
        <v>1661.1915638005876</v>
      </c>
      <c r="O10" s="32">
        <f>+N10*(1+'[1]Crecimiento % PPL'!$D$24)</f>
        <v>1665.9682883844141</v>
      </c>
      <c r="P10" s="32">
        <f>+O10*(1+'[1]Crecimiento % PPL'!$D$25)</f>
        <v>1670.7612688794234</v>
      </c>
      <c r="Q10" s="32">
        <f>+P10*(1+'[1]Crecimiento % PPL'!$D$26)</f>
        <v>1675.5542493744326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11</v>
      </c>
      <c r="C11" s="3" t="s">
        <v>318</v>
      </c>
      <c r="D11" s="3" t="s">
        <v>319</v>
      </c>
      <c r="E11" s="3" t="s">
        <v>377</v>
      </c>
      <c r="F11" s="3" t="s">
        <v>11</v>
      </c>
      <c r="G11" s="3" t="s">
        <v>379</v>
      </c>
      <c r="H11" s="26"/>
      <c r="I11" s="32">
        <v>42.681806581969695</v>
      </c>
      <c r="J11" s="32">
        <f>+I11*(1+'[1]Crecimiento % PPL'!$D$15)</f>
        <v>42.804494492392351</v>
      </c>
      <c r="K11" s="32">
        <f>+J11*(1+'[1]Crecimiento % PPL'!$D$20)</f>
        <v>42.927727922381372</v>
      </c>
      <c r="L11" s="32">
        <f>+K11*(1+'[1]Crecimiento % PPL'!$D$21)</f>
        <v>43.050961352370386</v>
      </c>
      <c r="M11" s="32">
        <f>+L11*(1+'[1]Crecimiento % PPL'!$D$22)</f>
        <v>43.17461850463954</v>
      </c>
      <c r="N11" s="32">
        <f>+M11*(1+'[1]Crecimiento % PPL'!$D$23)</f>
        <v>43.29869937433191</v>
      </c>
      <c r="O11" s="32">
        <f>+N11*(1+'[1]Crecimiento % PPL'!$D$24)</f>
        <v>43.423203956618551</v>
      </c>
      <c r="P11" s="32">
        <f>+O11*(1+'[1]Crecimiento % PPL'!$D$25)</f>
        <v>43.548132246698259</v>
      </c>
      <c r="Q11" s="32">
        <f>+P11*(1+'[1]Crecimiento % PPL'!$D$26)</f>
        <v>43.673060536777967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11</v>
      </c>
      <c r="C12" s="3" t="s">
        <v>318</v>
      </c>
      <c r="D12" s="3" t="s">
        <v>171</v>
      </c>
      <c r="E12" s="3" t="s">
        <v>380</v>
      </c>
      <c r="F12" s="3" t="s">
        <v>9</v>
      </c>
      <c r="G12" s="3" t="s">
        <v>381</v>
      </c>
      <c r="H12" s="26"/>
      <c r="I12" s="32">
        <v>75.994436109360649</v>
      </c>
      <c r="J12" s="32">
        <f>+I12*(1+'[1]Crecimiento % PPL'!$D$15)</f>
        <v>76.212880437674158</v>
      </c>
      <c r="K12" s="32">
        <f>+J12*(1+'[1]Crecimiento % PPL'!$D$20)</f>
        <v>76.432296056922894</v>
      </c>
      <c r="L12" s="32">
        <f>+K12*(1+'[1]Crecimiento % PPL'!$D$21)</f>
        <v>76.651711676171615</v>
      </c>
      <c r="M12" s="32">
        <f>+L12*(1+'[1]Crecimiento % PPL'!$D$22)</f>
        <v>76.871881727772788</v>
      </c>
      <c r="N12" s="32">
        <f>+M12*(1+'[1]Crecimiento % PPL'!$D$23)</f>
        <v>77.092806203078723</v>
      </c>
      <c r="O12" s="32">
        <f>+N12*(1+'[1]Crecimiento % PPL'!$D$24)</f>
        <v>77.314485093491527</v>
      </c>
      <c r="P12" s="32">
        <f>+O12*(1+'[1]Crecimiento % PPL'!$D$25)</f>
        <v>77.536918390462716</v>
      </c>
      <c r="Q12" s="32">
        <f>+P12*(1+'[1]Crecimiento % PPL'!$D$26)</f>
        <v>77.759351687433906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11</v>
      </c>
      <c r="C13" s="3" t="s">
        <v>318</v>
      </c>
      <c r="D13" s="3" t="s">
        <v>171</v>
      </c>
      <c r="E13" s="3" t="s">
        <v>382</v>
      </c>
      <c r="F13" s="3" t="s">
        <v>9</v>
      </c>
      <c r="G13" s="3" t="s">
        <v>383</v>
      </c>
      <c r="H13" s="26"/>
      <c r="I13" s="32">
        <v>4924.02305201748</v>
      </c>
      <c r="J13" s="32">
        <f>+I13*(1+'[1]Crecimiento % PPL'!$D$15)</f>
        <v>4938.1770475369713</v>
      </c>
      <c r="K13" s="32">
        <f>+J13*(1+'[1]Crecimiento % PPL'!$D$20)</f>
        <v>4952.3939773869242</v>
      </c>
      <c r="L13" s="32">
        <f>+K13*(1+'[1]Crecimiento % PPL'!$D$21)</f>
        <v>4966.6109072368763</v>
      </c>
      <c r="M13" s="32">
        <f>+L13*(1+'[1]Crecimiento % PPL'!$D$22)</f>
        <v>4980.8767201693909</v>
      </c>
      <c r="N13" s="32">
        <f>+M13*(1+'[1]Crecimiento % PPL'!$D$23)</f>
        <v>4995.1914156241455</v>
      </c>
      <c r="O13" s="32">
        <f>+N13*(1+'[1]Crecimiento % PPL'!$D$24)</f>
        <v>5009.5549930440429</v>
      </c>
      <c r="P13" s="32">
        <f>+O13*(1+'[1]Crecimiento % PPL'!$D$25)</f>
        <v>5023.9674518751899</v>
      </c>
      <c r="Q13" s="32">
        <f>+P13*(1+'[1]Crecimiento % PPL'!$D$26)</f>
        <v>5038.3799107063369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11</v>
      </c>
      <c r="C14" s="3" t="s">
        <v>318</v>
      </c>
      <c r="D14" s="3" t="s">
        <v>171</v>
      </c>
      <c r="E14" s="3" t="s">
        <v>382</v>
      </c>
      <c r="F14" s="3" t="s">
        <v>11</v>
      </c>
      <c r="G14" s="3" t="s">
        <v>384</v>
      </c>
      <c r="H14" s="26"/>
      <c r="I14" s="32">
        <v>320.63405920113831</v>
      </c>
      <c r="J14" s="32">
        <f>+I14*(1+'[1]Crecimiento % PPL'!$D$15)</f>
        <v>321.55571472333776</v>
      </c>
      <c r="K14" s="32">
        <f>+J14*(1+'[1]Crecimiento % PPL'!$D$20)</f>
        <v>322.48146829496261</v>
      </c>
      <c r="L14" s="32">
        <f>+K14*(1+'[1]Crecimiento % PPL'!$D$21)</f>
        <v>323.40722186658741</v>
      </c>
      <c r="M14" s="32">
        <f>+L14*(1+'[1]Crecimiento % PPL'!$D$22)</f>
        <v>324.33615852265808</v>
      </c>
      <c r="N14" s="32">
        <f>+M14*(1+'[1]Crecimiento % PPL'!$D$23)</f>
        <v>325.26827822668861</v>
      </c>
      <c r="O14" s="32">
        <f>+N14*(1+'[1]Crecimiento % PPL'!$D$24)</f>
        <v>326.20358094240288</v>
      </c>
      <c r="P14" s="32">
        <f>+O14*(1+'[1]Crecimiento % PPL'!$D$25)</f>
        <v>327.14206663373335</v>
      </c>
      <c r="Q14" s="32">
        <f>+P14*(1+'[1]Crecimiento % PPL'!$D$26)</f>
        <v>328.08055232506382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11</v>
      </c>
      <c r="C15" s="3" t="s">
        <v>318</v>
      </c>
      <c r="D15" s="3" t="s">
        <v>171</v>
      </c>
      <c r="E15" s="3" t="s">
        <v>382</v>
      </c>
      <c r="F15" s="3" t="s">
        <v>11</v>
      </c>
      <c r="G15" s="3" t="s">
        <v>385</v>
      </c>
      <c r="H15" s="26"/>
      <c r="I15" s="32">
        <v>15.615295090964523</v>
      </c>
      <c r="J15" s="32">
        <f>+I15*(1+'[1]Crecimiento % PPL'!$D$15)</f>
        <v>15.66018091185086</v>
      </c>
      <c r="K15" s="32">
        <f>+J15*(1+'[1]Crecimiento % PPL'!$D$20)</f>
        <v>15.705266313066355</v>
      </c>
      <c r="L15" s="32">
        <f>+K15*(1+'[1]Crecimiento % PPL'!$D$21)</f>
        <v>15.750351714281846</v>
      </c>
      <c r="M15" s="32">
        <f>+L15*(1+'[1]Crecimiento % PPL'!$D$22)</f>
        <v>15.79559213584373</v>
      </c>
      <c r="N15" s="32">
        <f>+M15*(1+'[1]Crecimiento % PPL'!$D$23)</f>
        <v>15.840987575975086</v>
      </c>
      <c r="O15" s="32">
        <f>+N15*(1+'[1]Crecimiento % PPL'!$D$24)</f>
        <v>15.886538032909224</v>
      </c>
      <c r="P15" s="32">
        <f>+O15*(1+'[1]Crecimiento % PPL'!$D$25)</f>
        <v>15.932243504889604</v>
      </c>
      <c r="Q15" s="32">
        <f>+P15*(1+'[1]Crecimiento % PPL'!$D$26)</f>
        <v>15.977948976869984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11</v>
      </c>
      <c r="C16" s="3" t="s">
        <v>318</v>
      </c>
      <c r="D16" s="3" t="s">
        <v>171</v>
      </c>
      <c r="E16" s="3" t="s">
        <v>382</v>
      </c>
      <c r="F16" s="3" t="s">
        <v>17</v>
      </c>
      <c r="G16" s="3" t="s">
        <v>386</v>
      </c>
      <c r="H16" s="26"/>
      <c r="I16" s="32">
        <v>2.0820393454619368</v>
      </c>
      <c r="J16" s="32">
        <f>+I16*(1+'[1]Crecimiento % PPL'!$D$15)</f>
        <v>2.0880241215801152</v>
      </c>
      <c r="K16" s="32">
        <f>+J16*(1+'[1]Crecimiento % PPL'!$D$20)</f>
        <v>2.0940355084088478</v>
      </c>
      <c r="L16" s="32">
        <f>+K16*(1+'[1]Crecimiento % PPL'!$D$21)</f>
        <v>2.1000468952375799</v>
      </c>
      <c r="M16" s="32">
        <f>+L16*(1+'[1]Crecimiento % PPL'!$D$22)</f>
        <v>2.1060789514458311</v>
      </c>
      <c r="N16" s="32">
        <f>+M16*(1+'[1]Crecimiento % PPL'!$D$23)</f>
        <v>2.1121316767966785</v>
      </c>
      <c r="O16" s="32">
        <f>+N16*(1+'[1]Crecimiento % PPL'!$D$24)</f>
        <v>2.1182050710545632</v>
      </c>
      <c r="P16" s="32">
        <f>+O16*(1+'[1]Crecimiento % PPL'!$D$25)</f>
        <v>2.1242991339852808</v>
      </c>
      <c r="Q16" s="32">
        <f>+P16*(1+'[1]Crecimiento % PPL'!$D$26)</f>
        <v>2.1303931969159984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11</v>
      </c>
      <c r="C17" s="3" t="s">
        <v>318</v>
      </c>
      <c r="D17" s="3" t="s">
        <v>171</v>
      </c>
      <c r="E17" s="3" t="s">
        <v>387</v>
      </c>
      <c r="F17" s="3" t="s">
        <v>9</v>
      </c>
      <c r="G17" s="3" t="s">
        <v>388</v>
      </c>
      <c r="H17" s="26"/>
      <c r="I17" s="32">
        <v>118.67624269133042</v>
      </c>
      <c r="J17" s="32">
        <f>+I17*(1+'[1]Crecimiento % PPL'!$D$15)</f>
        <v>119.01737493006658</v>
      </c>
      <c r="K17" s="32">
        <f>+J17*(1+'[1]Crecimiento % PPL'!$D$20)</f>
        <v>119.36002397930434</v>
      </c>
      <c r="L17" s="32">
        <f>+K17*(1+'[1]Crecimiento % PPL'!$D$21)</f>
        <v>119.70267302854208</v>
      </c>
      <c r="M17" s="32">
        <f>+L17*(1+'[1]Crecimiento % PPL'!$D$22)</f>
        <v>120.0465002324124</v>
      </c>
      <c r="N17" s="32">
        <f>+M17*(1+'[1]Crecimiento % PPL'!$D$23)</f>
        <v>120.39150557741071</v>
      </c>
      <c r="O17" s="32">
        <f>+N17*(1+'[1]Crecimiento % PPL'!$D$24)</f>
        <v>120.73768905011015</v>
      </c>
      <c r="P17" s="32">
        <f>+O17*(1+'[1]Crecimiento % PPL'!$D$25)</f>
        <v>121.08505063716103</v>
      </c>
      <c r="Q17" s="32">
        <f>+P17*(1+'[1]Crecimiento % PPL'!$D$26)</f>
        <v>121.43241222421193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11</v>
      </c>
      <c r="C18" s="3" t="s">
        <v>318</v>
      </c>
      <c r="D18" s="3" t="s">
        <v>171</v>
      </c>
      <c r="E18" s="3" t="s">
        <v>387</v>
      </c>
      <c r="F18" s="3" t="s">
        <v>11</v>
      </c>
      <c r="G18" s="3" t="s">
        <v>389</v>
      </c>
      <c r="H18" s="26"/>
      <c r="I18" s="32">
        <v>12.492236072771616</v>
      </c>
      <c r="J18" s="32">
        <f>+I18*(1+'[1]Crecimiento % PPL'!$D$15)</f>
        <v>12.528144729480687</v>
      </c>
      <c r="K18" s="32">
        <f>+J18*(1+'[1]Crecimiento % PPL'!$D$20)</f>
        <v>12.564213050453082</v>
      </c>
      <c r="L18" s="32">
        <f>+K18*(1+'[1]Crecimiento % PPL'!$D$21)</f>
        <v>12.600281371425476</v>
      </c>
      <c r="M18" s="32">
        <f>+L18*(1+'[1]Crecimiento % PPL'!$D$22)</f>
        <v>12.636473708674984</v>
      </c>
      <c r="N18" s="32">
        <f>+M18*(1+'[1]Crecimiento % PPL'!$D$23)</f>
        <v>12.672790060780068</v>
      </c>
      <c r="O18" s="32">
        <f>+N18*(1+'[1]Crecimiento % PPL'!$D$24)</f>
        <v>12.709230426327379</v>
      </c>
      <c r="P18" s="32">
        <f>+O18*(1+'[1]Crecimiento % PPL'!$D$25)</f>
        <v>12.745794803911682</v>
      </c>
      <c r="Q18" s="32">
        <f>+P18*(1+'[1]Crecimiento % PPL'!$D$26)</f>
        <v>12.782359181495988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11</v>
      </c>
      <c r="C19" s="3" t="s">
        <v>318</v>
      </c>
      <c r="D19" s="3" t="s">
        <v>171</v>
      </c>
      <c r="E19" s="3" t="s">
        <v>390</v>
      </c>
      <c r="F19" s="3" t="s">
        <v>9</v>
      </c>
      <c r="G19" s="3" t="s">
        <v>391</v>
      </c>
      <c r="H19" s="26"/>
      <c r="I19" s="32">
        <v>98.896868909441991</v>
      </c>
      <c r="J19" s="32">
        <f>+I19*(1+'[1]Crecimiento % PPL'!$D$15)</f>
        <v>99.181145775055455</v>
      </c>
      <c r="K19" s="32">
        <f>+J19*(1+'[1]Crecimiento % PPL'!$D$20)</f>
        <v>99.466686649420254</v>
      </c>
      <c r="L19" s="32">
        <f>+K19*(1+'[1]Crecimiento % PPL'!$D$21)</f>
        <v>99.752227523785038</v>
      </c>
      <c r="M19" s="32">
        <f>+L19*(1+'[1]Crecimiento % PPL'!$D$22)</f>
        <v>100.03875019367698</v>
      </c>
      <c r="N19" s="32">
        <f>+M19*(1+'[1]Crecimiento % PPL'!$D$23)</f>
        <v>100.32625464784223</v>
      </c>
      <c r="O19" s="32">
        <f>+N19*(1+'[1]Crecimiento % PPL'!$D$24)</f>
        <v>100.61474087509177</v>
      </c>
      <c r="P19" s="32">
        <f>+O19*(1+'[1]Crecimiento % PPL'!$D$25)</f>
        <v>100.90420886430084</v>
      </c>
      <c r="Q19" s="32">
        <f>+P19*(1+'[1]Crecimiento % PPL'!$D$26)</f>
        <v>101.19367685350991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72" x14ac:dyDescent="0.25"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17" t="s">
        <v>691</v>
      </c>
      <c r="AJ20" s="18">
        <f>+SUM(AJ7:AJ19)</f>
        <v>0</v>
      </c>
    </row>
    <row r="21" spans="2:36" ht="36" x14ac:dyDescent="0.25"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17" t="s">
        <v>692</v>
      </c>
      <c r="AJ21" s="19">
        <f>+AJ20*3.6%</f>
        <v>0</v>
      </c>
    </row>
    <row r="22" spans="2:36" ht="36.75" thickBot="1" x14ac:dyDescent="0.3"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20" t="s">
        <v>693</v>
      </c>
      <c r="AJ22" s="21">
        <f>+AJ20+AJ21</f>
        <v>0</v>
      </c>
    </row>
  </sheetData>
  <autoFilter ref="B6:H20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CA1B-C0F2-43E5-AF91-32D4B4E3D19D}">
  <dimension ref="B1:AJ50"/>
  <sheetViews>
    <sheetView topLeftCell="Z4" zoomScale="70" zoomScaleNormal="70" workbookViewId="0">
      <selection activeCell="AK15" sqref="AK15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10</v>
      </c>
      <c r="C7" s="5" t="s">
        <v>318</v>
      </c>
      <c r="D7" s="5" t="s">
        <v>319</v>
      </c>
      <c r="E7" s="5" t="s">
        <v>320</v>
      </c>
      <c r="F7" s="5" t="s">
        <v>9</v>
      </c>
      <c r="G7" s="5" t="s">
        <v>321</v>
      </c>
      <c r="H7" s="26"/>
      <c r="I7" s="32">
        <v>105.14298694582779</v>
      </c>
      <c r="J7" s="32">
        <f>+I7*(1+'[1]Crecimiento % PPL'!$D$15)</f>
        <v>105.44521813979578</v>
      </c>
      <c r="K7" s="32">
        <f>+J7*(1+'[1]Crecimiento % PPL'!$D$20)</f>
        <v>105.74879317464678</v>
      </c>
      <c r="L7" s="32">
        <f>+K7*(1+'[1]Crecimiento % PPL'!$D$21)</f>
        <v>106.05236820949776</v>
      </c>
      <c r="M7" s="32">
        <f>+L7*(1+'[1]Crecimiento % PPL'!$D$22)</f>
        <v>106.35698704801445</v>
      </c>
      <c r="N7" s="32">
        <f>+M7*(1+'[1]Crecimiento % PPL'!$D$23)</f>
        <v>106.66264967823224</v>
      </c>
      <c r="O7" s="32">
        <f>+N7*(1+'[1]Crecimiento % PPL'!$D$24)</f>
        <v>106.96935608825542</v>
      </c>
      <c r="P7" s="32">
        <f>+O7*(1+'[1]Crecimiento % PPL'!$D$25)</f>
        <v>107.27710626625665</v>
      </c>
      <c r="Q7" s="32">
        <f>+P7*(1+'[1]Crecimiento % PPL'!$D$26)</f>
        <v>107.58485644425788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10</v>
      </c>
      <c r="C8" s="5" t="s">
        <v>318</v>
      </c>
      <c r="D8" s="5" t="s">
        <v>322</v>
      </c>
      <c r="E8" s="5" t="s">
        <v>323</v>
      </c>
      <c r="F8" s="5" t="s">
        <v>9</v>
      </c>
      <c r="G8" s="5" t="s">
        <v>324</v>
      </c>
      <c r="H8" s="26"/>
      <c r="I8" s="32">
        <v>222.77820996442728</v>
      </c>
      <c r="J8" s="32">
        <f>+I8*(1+'[1]Crecimiento % PPL'!$D$15)</f>
        <v>223.41858100907234</v>
      </c>
      <c r="K8" s="32">
        <f>+J8*(1+'[1]Crecimiento % PPL'!$D$20)</f>
        <v>224.06179939974675</v>
      </c>
      <c r="L8" s="32">
        <f>+K8*(1+'[1]Crecimiento % PPL'!$D$21)</f>
        <v>224.7050177904211</v>
      </c>
      <c r="M8" s="32">
        <f>+L8*(1+'[1]Crecimiento % PPL'!$D$22)</f>
        <v>225.35044780470398</v>
      </c>
      <c r="N8" s="32">
        <f>+M8*(1+'[1]Crecimiento % PPL'!$D$23)</f>
        <v>225.99808941724464</v>
      </c>
      <c r="O8" s="32">
        <f>+N8*(1+'[1]Crecimiento % PPL'!$D$24)</f>
        <v>226.64794260283833</v>
      </c>
      <c r="P8" s="32">
        <f>+O8*(1+'[1]Crecimiento % PPL'!$D$25)</f>
        <v>227.3000073364251</v>
      </c>
      <c r="Q8" s="32">
        <f>+P8*(1+'[1]Crecimiento % PPL'!$D$26)</f>
        <v>227.95207207001187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47" si="0">+H8*I8*R8</f>
        <v>0</v>
      </c>
      <c r="AB8" s="23">
        <f t="shared" ref="AB8:AB47" si="1">+H8*J8*S8</f>
        <v>0</v>
      </c>
      <c r="AC8" s="23">
        <f t="shared" ref="AC8:AC47" si="2">+H8*K8*T8</f>
        <v>0</v>
      </c>
      <c r="AD8" s="23">
        <f t="shared" ref="AD8:AD47" si="3">+H8*L8*U8</f>
        <v>0</v>
      </c>
      <c r="AE8" s="23">
        <f t="shared" ref="AE8:AE47" si="4">+H8*M8*V8</f>
        <v>0</v>
      </c>
      <c r="AF8" s="23">
        <f t="shared" ref="AF8:AF47" si="5">+H8*N8*W8</f>
        <v>0</v>
      </c>
      <c r="AG8" s="23">
        <f t="shared" ref="AG8:AG47" si="6">+H8*O8*X8</f>
        <v>0</v>
      </c>
      <c r="AH8" s="23">
        <f t="shared" ref="AH8:AH47" si="7">+H8*P8*Y8</f>
        <v>0</v>
      </c>
      <c r="AI8" s="23">
        <f t="shared" ref="AI8:AI47" si="8">+H8*Q8*Z8</f>
        <v>0</v>
      </c>
      <c r="AJ8" s="24">
        <f t="shared" ref="AJ8:AJ47" si="9">+SUM(AA8:AI8)</f>
        <v>0</v>
      </c>
    </row>
    <row r="9" spans="2:36" ht="15.75" thickBot="1" x14ac:dyDescent="0.3">
      <c r="B9" s="4">
        <v>10</v>
      </c>
      <c r="C9" s="5" t="s">
        <v>318</v>
      </c>
      <c r="D9" s="5" t="s">
        <v>322</v>
      </c>
      <c r="E9" s="5" t="s">
        <v>325</v>
      </c>
      <c r="F9" s="5" t="s">
        <v>11</v>
      </c>
      <c r="G9" s="5" t="s">
        <v>326</v>
      </c>
      <c r="H9" s="26"/>
      <c r="I9" s="32">
        <v>39.558747563776791</v>
      </c>
      <c r="J9" s="32">
        <f>+I9*(1+'[1]Crecimiento % PPL'!$D$15)</f>
        <v>39.672458310022179</v>
      </c>
      <c r="K9" s="32">
        <f>+J9*(1+'[1]Crecimiento % PPL'!$D$20)</f>
        <v>39.786674659768103</v>
      </c>
      <c r="L9" s="32">
        <f>+K9*(1+'[1]Crecimiento % PPL'!$D$21)</f>
        <v>39.900891009514012</v>
      </c>
      <c r="M9" s="32">
        <f>+L9*(1+'[1]Crecimiento % PPL'!$D$22)</f>
        <v>40.015500077470783</v>
      </c>
      <c r="N9" s="32">
        <f>+M9*(1+'[1]Crecimiento % PPL'!$D$23)</f>
        <v>40.130501859136885</v>
      </c>
      <c r="O9" s="32">
        <f>+N9*(1+'[1]Crecimiento % PPL'!$D$24)</f>
        <v>40.245896350036702</v>
      </c>
      <c r="P9" s="32">
        <f>+O9*(1+'[1]Crecimiento % PPL'!$D$25)</f>
        <v>40.361683545720332</v>
      </c>
      <c r="Q9" s="32">
        <f>+P9*(1+'[1]Crecimiento % PPL'!$D$26)</f>
        <v>40.477470741403963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10</v>
      </c>
      <c r="C10" s="5" t="s">
        <v>318</v>
      </c>
      <c r="D10" s="5" t="s">
        <v>319</v>
      </c>
      <c r="E10" s="5" t="s">
        <v>327</v>
      </c>
      <c r="F10" s="5" t="s">
        <v>11</v>
      </c>
      <c r="G10" s="5" t="s">
        <v>328</v>
      </c>
      <c r="H10" s="26"/>
      <c r="I10" s="32">
        <v>45.804865600162607</v>
      </c>
      <c r="J10" s="32">
        <f>+I10*(1+'[1]Crecimiento % PPL'!$D$15)</f>
        <v>45.93653067476253</v>
      </c>
      <c r="K10" s="32">
        <f>+J10*(1+'[1]Crecimiento % PPL'!$D$20)</f>
        <v>46.068781184994648</v>
      </c>
      <c r="L10" s="32">
        <f>+K10*(1+'[1]Crecimiento % PPL'!$D$21)</f>
        <v>46.20103169522676</v>
      </c>
      <c r="M10" s="32">
        <f>+L10*(1+'[1]Crecimiento % PPL'!$D$22)</f>
        <v>46.333736931808289</v>
      </c>
      <c r="N10" s="32">
        <f>+M10*(1+'[1]Crecimiento % PPL'!$D$23)</f>
        <v>46.466896889526936</v>
      </c>
      <c r="O10" s="32">
        <f>+N10*(1+'[1]Crecimiento % PPL'!$D$24)</f>
        <v>46.600511563200406</v>
      </c>
      <c r="P10" s="32">
        <f>+O10*(1+'[1]Crecimiento % PPL'!$D$25)</f>
        <v>46.734580947676186</v>
      </c>
      <c r="Q10" s="32">
        <f>+P10*(1+'[1]Crecimiento % PPL'!$D$26)</f>
        <v>46.868650332151972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10</v>
      </c>
      <c r="C11" s="5" t="s">
        <v>318</v>
      </c>
      <c r="D11" s="5" t="s">
        <v>319</v>
      </c>
      <c r="E11" s="5" t="s">
        <v>329</v>
      </c>
      <c r="F11" s="5" t="s">
        <v>9</v>
      </c>
      <c r="G11" s="5" t="s">
        <v>330</v>
      </c>
      <c r="H11" s="26"/>
      <c r="I11" s="32">
        <v>61.420160691127144</v>
      </c>
      <c r="J11" s="32">
        <f>+I11*(1+'[1]Crecimiento % PPL'!$D$15)</f>
        <v>61.596711586613402</v>
      </c>
      <c r="K11" s="32">
        <f>+J11*(1+'[1]Crecimiento % PPL'!$D$20)</f>
        <v>61.774047498061016</v>
      </c>
      <c r="L11" s="32">
        <f>+K11*(1+'[1]Crecimiento % PPL'!$D$21)</f>
        <v>61.951383409508615</v>
      </c>
      <c r="M11" s="32">
        <f>+L11*(1+'[1]Crecimiento % PPL'!$D$22)</f>
        <v>62.12932906765203</v>
      </c>
      <c r="N11" s="32">
        <f>+M11*(1+'[1]Crecimiento % PPL'!$D$23)</f>
        <v>62.307884465502028</v>
      </c>
      <c r="O11" s="32">
        <f>+N11*(1+'[1]Crecimiento % PPL'!$D$24)</f>
        <v>62.487049596109635</v>
      </c>
      <c r="P11" s="32">
        <f>+O11*(1+'[1]Crecimiento % PPL'!$D$25)</f>
        <v>62.666824452565798</v>
      </c>
      <c r="Q11" s="32">
        <f>+P11*(1+'[1]Crecimiento % PPL'!$D$26)</f>
        <v>62.846599309021961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10</v>
      </c>
      <c r="C12" s="5" t="s">
        <v>318</v>
      </c>
      <c r="D12" s="5" t="s">
        <v>319</v>
      </c>
      <c r="E12" s="5" t="s">
        <v>331</v>
      </c>
      <c r="F12" s="5" t="s">
        <v>9</v>
      </c>
      <c r="G12" s="5" t="s">
        <v>332</v>
      </c>
      <c r="H12" s="26"/>
      <c r="I12" s="32">
        <v>163.44008861876205</v>
      </c>
      <c r="J12" s="32">
        <f>+I12*(1+'[1]Crecimiento % PPL'!$D$15)</f>
        <v>163.90989354403905</v>
      </c>
      <c r="K12" s="32">
        <f>+J12*(1+'[1]Crecimiento % PPL'!$D$20)</f>
        <v>164.38178741009457</v>
      </c>
      <c r="L12" s="32">
        <f>+K12*(1+'[1]Crecimiento % PPL'!$D$21)</f>
        <v>164.85368127615007</v>
      </c>
      <c r="M12" s="32">
        <f>+L12*(1+'[1]Crecimiento % PPL'!$D$22)</f>
        <v>165.32719768849779</v>
      </c>
      <c r="N12" s="32">
        <f>+M12*(1+'[1]Crecimiento % PPL'!$D$23)</f>
        <v>165.80233662853931</v>
      </c>
      <c r="O12" s="32">
        <f>+N12*(1+'[1]Crecimiento % PPL'!$D$24)</f>
        <v>166.27909807778329</v>
      </c>
      <c r="P12" s="32">
        <f>+O12*(1+'[1]Crecimiento % PPL'!$D$25)</f>
        <v>166.75748201784461</v>
      </c>
      <c r="Q12" s="32">
        <f>+P12*(1+'[1]Crecimiento % PPL'!$D$26)</f>
        <v>167.23586595790593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10</v>
      </c>
      <c r="C13" s="5" t="s">
        <v>318</v>
      </c>
      <c r="D13" s="5" t="s">
        <v>319</v>
      </c>
      <c r="E13" s="5" t="s">
        <v>333</v>
      </c>
      <c r="F13" s="5" t="s">
        <v>9</v>
      </c>
      <c r="G13" s="5" t="s">
        <v>334</v>
      </c>
      <c r="H13" s="26"/>
      <c r="I13" s="32">
        <v>188.42456076430523</v>
      </c>
      <c r="J13" s="32">
        <f>+I13*(1+'[1]Crecimiento % PPL'!$D$15)</f>
        <v>188.96618300300037</v>
      </c>
      <c r="K13" s="32">
        <f>+J13*(1+'[1]Crecimiento % PPL'!$D$20)</f>
        <v>189.51021351100067</v>
      </c>
      <c r="L13" s="32">
        <f>+K13*(1+'[1]Crecimiento % PPL'!$D$21)</f>
        <v>190.05424401900095</v>
      </c>
      <c r="M13" s="32">
        <f>+L13*(1+'[1]Crecimiento % PPL'!$D$22)</f>
        <v>190.60014510584767</v>
      </c>
      <c r="N13" s="32">
        <f>+M13*(1+'[1]Crecimiento % PPL'!$D$23)</f>
        <v>191.14791675009937</v>
      </c>
      <c r="O13" s="32">
        <f>+N13*(1+'[1]Crecimiento % PPL'!$D$24)</f>
        <v>191.69755893043796</v>
      </c>
      <c r="P13" s="32">
        <f>+O13*(1+'[1]Crecimiento % PPL'!$D$25)</f>
        <v>192.24907162566788</v>
      </c>
      <c r="Q13" s="32">
        <f>+P13*(1+'[1]Crecimiento % PPL'!$D$26)</f>
        <v>192.8005843208978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10</v>
      </c>
      <c r="C14" s="5" t="s">
        <v>318</v>
      </c>
      <c r="D14" s="5" t="s">
        <v>319</v>
      </c>
      <c r="E14" s="5" t="s">
        <v>333</v>
      </c>
      <c r="F14" s="5" t="s">
        <v>11</v>
      </c>
      <c r="G14" s="5" t="s">
        <v>335</v>
      </c>
      <c r="H14" s="26"/>
      <c r="I14" s="32">
        <v>16.656314763695494</v>
      </c>
      <c r="J14" s="32">
        <f>+I14*(1+'[1]Crecimiento % PPL'!$D$15)</f>
        <v>16.704192972640922</v>
      </c>
      <c r="K14" s="32">
        <f>+J14*(1+'[1]Crecimiento % PPL'!$D$20)</f>
        <v>16.752284067270782</v>
      </c>
      <c r="L14" s="32">
        <f>+K14*(1+'[1]Crecimiento % PPL'!$D$21)</f>
        <v>16.800375161900639</v>
      </c>
      <c r="M14" s="32">
        <f>+L14*(1+'[1]Crecimiento % PPL'!$D$22)</f>
        <v>16.848631611566649</v>
      </c>
      <c r="N14" s="32">
        <f>+M14*(1+'[1]Crecimiento % PPL'!$D$23)</f>
        <v>16.897053414373428</v>
      </c>
      <c r="O14" s="32">
        <f>+N14*(1+'[1]Crecimiento % PPL'!$D$24)</f>
        <v>16.945640568436506</v>
      </c>
      <c r="P14" s="32">
        <f>+O14*(1+'[1]Crecimiento % PPL'!$D$25)</f>
        <v>16.994393071882246</v>
      </c>
      <c r="Q14" s="32">
        <f>+P14*(1+'[1]Crecimiento % PPL'!$D$26)</f>
        <v>17.043145575327987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10</v>
      </c>
      <c r="C15" s="5" t="s">
        <v>318</v>
      </c>
      <c r="D15" s="5" t="s">
        <v>336</v>
      </c>
      <c r="E15" s="5" t="s">
        <v>337</v>
      </c>
      <c r="F15" s="5" t="s">
        <v>9</v>
      </c>
      <c r="G15" s="5" t="s">
        <v>338</v>
      </c>
      <c r="H15" s="26"/>
      <c r="I15" s="32">
        <v>922.34343003963795</v>
      </c>
      <c r="J15" s="32">
        <f>+I15*(1+'[1]Crecimiento % PPL'!$D$15)</f>
        <v>924.99468585999091</v>
      </c>
      <c r="K15" s="32">
        <f>+J15*(1+'[1]Crecimiento % PPL'!$D$20)</f>
        <v>927.65773022511951</v>
      </c>
      <c r="L15" s="32">
        <f>+K15*(1+'[1]Crecimiento % PPL'!$D$21)</f>
        <v>930.32077459024788</v>
      </c>
      <c r="M15" s="32">
        <f>+L15*(1+'[1]Crecimiento % PPL'!$D$22)</f>
        <v>932.99297549050323</v>
      </c>
      <c r="N15" s="32">
        <f>+M15*(1+'[1]Crecimiento % PPL'!$D$23)</f>
        <v>935.67433282092861</v>
      </c>
      <c r="O15" s="32">
        <f>+N15*(1+'[1]Crecimiento % PPL'!$D$24)</f>
        <v>938.36484647717168</v>
      </c>
      <c r="P15" s="32">
        <f>+O15*(1+'[1]Crecimiento % PPL'!$D$25)</f>
        <v>941.06451635547944</v>
      </c>
      <c r="Q15" s="32">
        <f>+P15*(1+'[1]Crecimiento % PPL'!$D$26)</f>
        <v>943.76418623378731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10</v>
      </c>
      <c r="C16" s="5" t="s">
        <v>318</v>
      </c>
      <c r="D16" s="5" t="s">
        <v>336</v>
      </c>
      <c r="E16" s="5" t="s">
        <v>337</v>
      </c>
      <c r="F16" s="5" t="s">
        <v>11</v>
      </c>
      <c r="G16" s="5" t="s">
        <v>339</v>
      </c>
      <c r="H16" s="26"/>
      <c r="I16" s="32">
        <v>117.63522301859942</v>
      </c>
      <c r="J16" s="32">
        <f>+I16*(1+'[1]Crecimiento % PPL'!$D$15)</f>
        <v>117.9733628692765</v>
      </c>
      <c r="K16" s="32">
        <f>+J16*(1+'[1]Crecimiento % PPL'!$D$20)</f>
        <v>118.3130062250999</v>
      </c>
      <c r="L16" s="32">
        <f>+K16*(1+'[1]Crecimiento % PPL'!$D$21)</f>
        <v>118.65264958092327</v>
      </c>
      <c r="M16" s="32">
        <f>+L16*(1+'[1]Crecimiento % PPL'!$D$22)</f>
        <v>118.99346075668946</v>
      </c>
      <c r="N16" s="32">
        <f>+M16*(1+'[1]Crecimiento % PPL'!$D$23)</f>
        <v>119.33543973901234</v>
      </c>
      <c r="O16" s="32">
        <f>+N16*(1+'[1]Crecimiento % PPL'!$D$24)</f>
        <v>119.67858651458285</v>
      </c>
      <c r="P16" s="32">
        <f>+O16*(1+'[1]Crecimiento % PPL'!$D$25)</f>
        <v>120.02290107016837</v>
      </c>
      <c r="Q16" s="32">
        <f>+P16*(1+'[1]Crecimiento % PPL'!$D$26)</f>
        <v>120.36721562575391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10</v>
      </c>
      <c r="C17" s="5" t="s">
        <v>318</v>
      </c>
      <c r="D17" s="5" t="s">
        <v>319</v>
      </c>
      <c r="E17" s="5" t="s">
        <v>340</v>
      </c>
      <c r="F17" s="5" t="s">
        <v>9</v>
      </c>
      <c r="G17" s="5" t="s">
        <v>341</v>
      </c>
      <c r="H17" s="26"/>
      <c r="I17" s="32">
        <v>93.691770545787179</v>
      </c>
      <c r="J17" s="32">
        <f>+I17*(1+'[1]Crecimiento % PPL'!$D$15)</f>
        <v>93.961085471105207</v>
      </c>
      <c r="K17" s="32">
        <f>+J17*(1+'[1]Crecimiento % PPL'!$D$20)</f>
        <v>94.231597878398176</v>
      </c>
      <c r="L17" s="32">
        <f>+K17*(1+'[1]Crecimiento % PPL'!$D$21)</f>
        <v>94.502110285691131</v>
      </c>
      <c r="M17" s="32">
        <f>+L17*(1+'[1]Crecimiento % PPL'!$D$22)</f>
        <v>94.77355281506243</v>
      </c>
      <c r="N17" s="32">
        <f>+M17*(1+'[1]Crecimiento % PPL'!$D$23)</f>
        <v>95.045925455850565</v>
      </c>
      <c r="O17" s="32">
        <f>+N17*(1+'[1]Crecimiento % PPL'!$D$24)</f>
        <v>95.319228197455388</v>
      </c>
      <c r="P17" s="32">
        <f>+O17*(1+'[1]Crecimiento % PPL'!$D$25)</f>
        <v>95.593461029337675</v>
      </c>
      <c r="Q17" s="32">
        <f>+P17*(1+'[1]Crecimiento % PPL'!$D$26)</f>
        <v>95.867693861219962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10</v>
      </c>
      <c r="C18" s="5" t="s">
        <v>318</v>
      </c>
      <c r="D18" s="5" t="s">
        <v>319</v>
      </c>
      <c r="E18" s="5" t="s">
        <v>724</v>
      </c>
      <c r="F18" s="5" t="s">
        <v>11</v>
      </c>
      <c r="G18" s="5" t="s">
        <v>725</v>
      </c>
      <c r="H18" s="26"/>
      <c r="I18" s="32">
        <v>10.293813915847155</v>
      </c>
      <c r="J18" s="32">
        <v>10.323665976203113</v>
      </c>
      <c r="K18" s="32">
        <v>10.353604607534104</v>
      </c>
      <c r="L18" s="32">
        <v>10.383630060895953</v>
      </c>
      <c r="M18" s="32">
        <v>10.413742588072553</v>
      </c>
      <c r="N18" s="32">
        <v>10.443942441577965</v>
      </c>
      <c r="O18" s="32">
        <v>10.474229874658542</v>
      </c>
      <c r="P18" s="32">
        <v>10.504605141295054</v>
      </c>
      <c r="Q18" s="32">
        <v>10.535068496204811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10</v>
      </c>
      <c r="C19" s="5" t="s">
        <v>318</v>
      </c>
      <c r="D19" s="5" t="s">
        <v>319</v>
      </c>
      <c r="E19" s="5" t="s">
        <v>726</v>
      </c>
      <c r="F19" s="5" t="s">
        <v>11</v>
      </c>
      <c r="G19" s="5" t="s">
        <v>727</v>
      </c>
      <c r="H19" s="26"/>
      <c r="I19" s="32">
        <v>10.293813915847155</v>
      </c>
      <c r="J19" s="32">
        <v>10.323665976203113</v>
      </c>
      <c r="K19" s="32">
        <v>10.353604607534104</v>
      </c>
      <c r="L19" s="32">
        <v>10.383630060895953</v>
      </c>
      <c r="M19" s="32">
        <v>10.413742588072553</v>
      </c>
      <c r="N19" s="32">
        <v>10.443942441577965</v>
      </c>
      <c r="O19" s="32">
        <v>10.474229874658542</v>
      </c>
      <c r="P19" s="32">
        <v>10.504605141295054</v>
      </c>
      <c r="Q19" s="32">
        <v>10.535068496204811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10</v>
      </c>
      <c r="C20" s="5" t="s">
        <v>318</v>
      </c>
      <c r="D20" s="5" t="s">
        <v>322</v>
      </c>
      <c r="E20" s="5" t="s">
        <v>342</v>
      </c>
      <c r="F20" s="5" t="s">
        <v>9</v>
      </c>
      <c r="G20" s="5" t="s">
        <v>343</v>
      </c>
      <c r="H20" s="26"/>
      <c r="I20" s="32">
        <v>1029.5684563309276</v>
      </c>
      <c r="J20" s="32">
        <f>+I20*(1+'[1]Crecimiento % PPL'!$D$15)</f>
        <v>1032.5279281213668</v>
      </c>
      <c r="K20" s="32">
        <f>+J20*(1+'[1]Crecimiento % PPL'!$D$20)</f>
        <v>1035.5005589081752</v>
      </c>
      <c r="L20" s="32">
        <f>+K20*(1+'[1]Crecimiento % PPL'!$D$21)</f>
        <v>1038.4731896949834</v>
      </c>
      <c r="M20" s="32">
        <f>+L20*(1+'[1]Crecimiento % PPL'!$D$22)</f>
        <v>1041.4560414899636</v>
      </c>
      <c r="N20" s="32">
        <f>+M20*(1+'[1]Crecimiento % PPL'!$D$23)</f>
        <v>1044.4491141759577</v>
      </c>
      <c r="O20" s="32">
        <f>+N20*(1+'[1]Crecimiento % PPL'!$D$24)</f>
        <v>1047.4524076364817</v>
      </c>
      <c r="P20" s="32">
        <f>+O20*(1+'[1]Crecimiento % PPL'!$D$25)</f>
        <v>1050.4659217557214</v>
      </c>
      <c r="Q20" s="32">
        <f>+P20*(1+'[1]Crecimiento % PPL'!$D$26)</f>
        <v>1053.4794358749612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10</v>
      </c>
      <c r="C21" s="5" t="s">
        <v>318</v>
      </c>
      <c r="D21" s="5" t="s">
        <v>322</v>
      </c>
      <c r="E21" s="5" t="s">
        <v>342</v>
      </c>
      <c r="F21" s="5" t="s">
        <v>11</v>
      </c>
      <c r="G21" s="5" t="s">
        <v>344</v>
      </c>
      <c r="H21" s="26"/>
      <c r="I21" s="32">
        <v>21.861413127350332</v>
      </c>
      <c r="J21" s="32">
        <f>+I21*(1+'[1]Crecimiento % PPL'!$D$15)</f>
        <v>21.924253276591205</v>
      </c>
      <c r="K21" s="32">
        <f>+J21*(1+'[1]Crecimiento % PPL'!$D$20)</f>
        <v>21.987372838292899</v>
      </c>
      <c r="L21" s="32">
        <f>+K21*(1+'[1]Crecimiento % PPL'!$D$21)</f>
        <v>22.050492399994589</v>
      </c>
      <c r="M21" s="32">
        <f>+L21*(1+'[1]Crecimiento % PPL'!$D$22)</f>
        <v>22.113828990181226</v>
      </c>
      <c r="N21" s="32">
        <f>+M21*(1+'[1]Crecimiento % PPL'!$D$23)</f>
        <v>22.177382606365125</v>
      </c>
      <c r="O21" s="32">
        <f>+N21*(1+'[1]Crecimiento % PPL'!$D$24)</f>
        <v>22.241153246072916</v>
      </c>
      <c r="P21" s="32">
        <f>+O21*(1+'[1]Crecimiento % PPL'!$D$25)</f>
        <v>22.305140906845448</v>
      </c>
      <c r="Q21" s="32">
        <f>+P21*(1+'[1]Crecimiento % PPL'!$D$26)</f>
        <v>22.369128567617981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10</v>
      </c>
      <c r="C22" s="5" t="s">
        <v>318</v>
      </c>
      <c r="D22" s="5" t="s">
        <v>322</v>
      </c>
      <c r="E22" s="5" t="s">
        <v>342</v>
      </c>
      <c r="F22" s="5" t="s">
        <v>11</v>
      </c>
      <c r="G22" s="5" t="s">
        <v>345</v>
      </c>
      <c r="H22" s="26"/>
      <c r="I22" s="32">
        <v>0</v>
      </c>
      <c r="J22" s="32">
        <f>+I22*(1+'[1]Crecimiento % PPL'!$D$15)</f>
        <v>0</v>
      </c>
      <c r="K22" s="32">
        <f>+J22*(1+'[1]Crecimiento % PPL'!$D$20)</f>
        <v>0</v>
      </c>
      <c r="L22" s="32">
        <f>+K22*(1+'[1]Crecimiento % PPL'!$D$21)</f>
        <v>0</v>
      </c>
      <c r="M22" s="32">
        <f>+L22*(1+'[1]Crecimiento % PPL'!$D$22)</f>
        <v>0</v>
      </c>
      <c r="N22" s="32">
        <f>+M22*(1+'[1]Crecimiento % PPL'!$D$23)</f>
        <v>0</v>
      </c>
      <c r="O22" s="32">
        <f>+N22*(1+'[1]Crecimiento % PPL'!$D$24)</f>
        <v>0</v>
      </c>
      <c r="P22" s="32">
        <f>+O22*(1+'[1]Crecimiento % PPL'!$D$25)</f>
        <v>0</v>
      </c>
      <c r="Q22" s="32">
        <f>+P22*(1+'[1]Crecimiento % PPL'!$D$26)</f>
        <v>0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10</v>
      </c>
      <c r="C23" s="5" t="s">
        <v>318</v>
      </c>
      <c r="D23" s="5" t="s">
        <v>322</v>
      </c>
      <c r="E23" s="5" t="s">
        <v>342</v>
      </c>
      <c r="F23" s="5" t="s">
        <v>11</v>
      </c>
      <c r="G23" s="5" t="s">
        <v>346</v>
      </c>
      <c r="H23" s="26"/>
      <c r="I23" s="32">
        <v>17.697334436426459</v>
      </c>
      <c r="J23" s="32">
        <f>+I23*(1+'[1]Crecimiento % PPL'!$D$15)</f>
        <v>17.748205033430974</v>
      </c>
      <c r="K23" s="32">
        <f>+J23*(1+'[1]Crecimiento % PPL'!$D$20)</f>
        <v>17.799301821475201</v>
      </c>
      <c r="L23" s="32">
        <f>+K23*(1+'[1]Crecimiento % PPL'!$D$21)</f>
        <v>17.850398609519424</v>
      </c>
      <c r="M23" s="32">
        <f>+L23*(1+'[1]Crecimiento % PPL'!$D$22)</f>
        <v>17.901671087289561</v>
      </c>
      <c r="N23" s="32">
        <f>+M23*(1+'[1]Crecimiento % PPL'!$D$23)</f>
        <v>17.953119252771764</v>
      </c>
      <c r="O23" s="32">
        <f>+N23*(1+'[1]Crecimiento % PPL'!$D$24)</f>
        <v>18.004743103963786</v>
      </c>
      <c r="P23" s="32">
        <f>+O23*(1+'[1]Crecimiento % PPL'!$D$25)</f>
        <v>18.056542638874884</v>
      </c>
      <c r="Q23" s="32">
        <f>+P23*(1+'[1]Crecimiento % PPL'!$D$26)</f>
        <v>18.108342173785982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10</v>
      </c>
      <c r="C24" s="5" t="s">
        <v>318</v>
      </c>
      <c r="D24" s="5" t="s">
        <v>322</v>
      </c>
      <c r="E24" s="5" t="s">
        <v>342</v>
      </c>
      <c r="F24" s="5" t="s">
        <v>11</v>
      </c>
      <c r="G24" s="5" t="s">
        <v>347</v>
      </c>
      <c r="H24" s="26"/>
      <c r="I24" s="32">
        <v>396.62849531049903</v>
      </c>
      <c r="J24" s="32">
        <f>+I24*(1+'[1]Crecimiento % PPL'!$D$15)</f>
        <v>397.768595161012</v>
      </c>
      <c r="K24" s="32">
        <f>+J24*(1+'[1]Crecimiento % PPL'!$D$20)</f>
        <v>398.91376435188556</v>
      </c>
      <c r="L24" s="32">
        <f>+K24*(1+'[1]Crecimiento % PPL'!$D$21)</f>
        <v>400.05893354275906</v>
      </c>
      <c r="M24" s="32">
        <f>+L24*(1+'[1]Crecimiento % PPL'!$D$22)</f>
        <v>401.20804025043094</v>
      </c>
      <c r="N24" s="32">
        <f>+M24*(1+'[1]Crecimiento % PPL'!$D$23)</f>
        <v>402.3610844297674</v>
      </c>
      <c r="O24" s="32">
        <f>+N24*(1+'[1]Crecimiento % PPL'!$D$24)</f>
        <v>403.51806603589449</v>
      </c>
      <c r="P24" s="32">
        <f>+O24*(1+'[1]Crecimiento % PPL'!$D$25)</f>
        <v>404.67898502419615</v>
      </c>
      <c r="Q24" s="32">
        <f>+P24*(1+'[1]Crecimiento % PPL'!$D$26)</f>
        <v>405.83990401249781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4">
        <v>10</v>
      </c>
      <c r="C25" s="5" t="s">
        <v>318</v>
      </c>
      <c r="D25" s="5" t="s">
        <v>322</v>
      </c>
      <c r="E25" s="5" t="s">
        <v>342</v>
      </c>
      <c r="F25" s="5" t="s">
        <v>11</v>
      </c>
      <c r="G25" s="5" t="s">
        <v>348</v>
      </c>
      <c r="H25" s="26"/>
      <c r="I25" s="32">
        <v>4.1640786909238736</v>
      </c>
      <c r="J25" s="32">
        <f>+I25*(1+'[1]Crecimiento % PPL'!$D$15)</f>
        <v>4.1760482431602304</v>
      </c>
      <c r="K25" s="32">
        <f>+J25*(1+'[1]Crecimiento % PPL'!$D$20)</f>
        <v>4.1880710168176956</v>
      </c>
      <c r="L25" s="32">
        <f>+K25*(1+'[1]Crecimiento % PPL'!$D$21)</f>
        <v>4.2000937904751598</v>
      </c>
      <c r="M25" s="32">
        <f>+L25*(1+'[1]Crecimiento % PPL'!$D$22)</f>
        <v>4.2121579028916623</v>
      </c>
      <c r="N25" s="32">
        <f>+M25*(1+'[1]Crecimiento % PPL'!$D$23)</f>
        <v>4.2242633535933569</v>
      </c>
      <c r="O25" s="32">
        <f>+N25*(1+'[1]Crecimiento % PPL'!$D$24)</f>
        <v>4.2364101421091265</v>
      </c>
      <c r="P25" s="32">
        <f>+O25*(1+'[1]Crecimiento % PPL'!$D$25)</f>
        <v>4.2485982679705616</v>
      </c>
      <c r="Q25" s="32">
        <f>+P25*(1+'[1]Crecimiento % PPL'!$D$26)</f>
        <v>4.2607863938319968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4">
        <v>10</v>
      </c>
      <c r="C26" s="5" t="s">
        <v>318</v>
      </c>
      <c r="D26" s="5" t="s">
        <v>322</v>
      </c>
      <c r="E26" s="5" t="s">
        <v>342</v>
      </c>
      <c r="F26" s="5" t="s">
        <v>11</v>
      </c>
      <c r="G26" s="5" t="s">
        <v>349</v>
      </c>
      <c r="H26" s="26"/>
      <c r="I26" s="32">
        <v>40.599767236507766</v>
      </c>
      <c r="J26" s="32">
        <f>+I26*(1+'[1]Crecimiento % PPL'!$D$15)</f>
        <v>40.716470370812246</v>
      </c>
      <c r="K26" s="32">
        <f>+J26*(1+'[1]Crecimiento % PPL'!$D$20)</f>
        <v>40.833692413972535</v>
      </c>
      <c r="L26" s="32">
        <f>+K26*(1+'[1]Crecimiento % PPL'!$D$21)</f>
        <v>40.950914457132818</v>
      </c>
      <c r="M26" s="32">
        <f>+L26*(1+'[1]Crecimiento % PPL'!$D$22)</f>
        <v>41.068539553193716</v>
      </c>
      <c r="N26" s="32">
        <f>+M26*(1+'[1]Crecimiento % PPL'!$D$23)</f>
        <v>41.186567697535239</v>
      </c>
      <c r="O26" s="32">
        <f>+N26*(1+'[1]Crecimiento % PPL'!$D$24)</f>
        <v>41.304998885563997</v>
      </c>
      <c r="P26" s="32">
        <f>+O26*(1+'[1]Crecimiento % PPL'!$D$25)</f>
        <v>41.423833112712984</v>
      </c>
      <c r="Q26" s="32">
        <f>+P26*(1+'[1]Crecimiento % PPL'!$D$26)</f>
        <v>41.542667339861971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4">
        <v>10</v>
      </c>
      <c r="C27" s="5" t="s">
        <v>318</v>
      </c>
      <c r="D27" s="5" t="s">
        <v>322</v>
      </c>
      <c r="E27" s="5" t="s">
        <v>342</v>
      </c>
      <c r="F27" s="5" t="s">
        <v>11</v>
      </c>
      <c r="G27" s="5" t="s">
        <v>350</v>
      </c>
      <c r="H27" s="26"/>
      <c r="I27" s="32">
        <v>16.656314763695494</v>
      </c>
      <c r="J27" s="32">
        <f>+I27*(1+'[1]Crecimiento % PPL'!$D$15)</f>
        <v>16.704192972640922</v>
      </c>
      <c r="K27" s="32">
        <f>+J27*(1+'[1]Crecimiento % PPL'!$D$20)</f>
        <v>16.752284067270782</v>
      </c>
      <c r="L27" s="32">
        <f>+K27*(1+'[1]Crecimiento % PPL'!$D$21)</f>
        <v>16.800375161900639</v>
      </c>
      <c r="M27" s="32">
        <f>+L27*(1+'[1]Crecimiento % PPL'!$D$22)</f>
        <v>16.848631611566649</v>
      </c>
      <c r="N27" s="32">
        <f>+M27*(1+'[1]Crecimiento % PPL'!$D$23)</f>
        <v>16.897053414373428</v>
      </c>
      <c r="O27" s="32">
        <f>+N27*(1+'[1]Crecimiento % PPL'!$D$24)</f>
        <v>16.945640568436506</v>
      </c>
      <c r="P27" s="32">
        <f>+O27*(1+'[1]Crecimiento % PPL'!$D$25)</f>
        <v>16.994393071882246</v>
      </c>
      <c r="Q27" s="32">
        <f>+P27*(1+'[1]Crecimiento % PPL'!$D$26)</f>
        <v>17.043145575327987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4">
        <v>10</v>
      </c>
      <c r="C28" s="5" t="s">
        <v>318</v>
      </c>
      <c r="D28" s="5" t="s">
        <v>322</v>
      </c>
      <c r="E28" s="5" t="s">
        <v>342</v>
      </c>
      <c r="F28" s="5" t="s">
        <v>11</v>
      </c>
      <c r="G28" s="5" t="s">
        <v>351</v>
      </c>
      <c r="H28" s="26"/>
      <c r="I28" s="32">
        <v>13.533255745502586</v>
      </c>
      <c r="J28" s="32">
        <f>+I28*(1+'[1]Crecimiento % PPL'!$D$15)</f>
        <v>13.572156790270745</v>
      </c>
      <c r="K28" s="32">
        <f>+J28*(1+'[1]Crecimiento % PPL'!$D$20)</f>
        <v>13.611230804657508</v>
      </c>
      <c r="L28" s="32">
        <f>+K28*(1+'[1]Crecimiento % PPL'!$D$21)</f>
        <v>13.650304819044267</v>
      </c>
      <c r="M28" s="32">
        <f>+L28*(1+'[1]Crecimiento % PPL'!$D$22)</f>
        <v>13.689513184397899</v>
      </c>
      <c r="N28" s="32">
        <f>+M28*(1+'[1]Crecimiento % PPL'!$D$23)</f>
        <v>13.728855899178408</v>
      </c>
      <c r="O28" s="32">
        <f>+N28*(1+'[1]Crecimiento % PPL'!$D$24)</f>
        <v>13.768332961854659</v>
      </c>
      <c r="P28" s="32">
        <f>+O28*(1+'[1]Crecimiento % PPL'!$D$25)</f>
        <v>13.807944370904321</v>
      </c>
      <c r="Q28" s="32">
        <f>+P28*(1+'[1]Crecimiento % PPL'!$D$26)</f>
        <v>13.847555779953984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4">
        <v>10</v>
      </c>
      <c r="C29" s="5" t="s">
        <v>318</v>
      </c>
      <c r="D29" s="5" t="s">
        <v>322</v>
      </c>
      <c r="E29" s="5" t="s">
        <v>342</v>
      </c>
      <c r="F29" s="5" t="s">
        <v>11</v>
      </c>
      <c r="G29" s="5" t="s">
        <v>352</v>
      </c>
      <c r="H29" s="26"/>
      <c r="I29" s="32">
        <v>48.927924618355512</v>
      </c>
      <c r="J29" s="32">
        <f>+I29*(1+'[1]Crecimiento % PPL'!$D$15)</f>
        <v>49.068566857132701</v>
      </c>
      <c r="K29" s="32">
        <f>+J29*(1+'[1]Crecimiento % PPL'!$D$20)</f>
        <v>49.209834447607918</v>
      </c>
      <c r="L29" s="32">
        <f>+K29*(1+'[1]Crecimiento % PPL'!$D$21)</f>
        <v>49.351102038083127</v>
      </c>
      <c r="M29" s="32">
        <f>+L29*(1+'[1]Crecimiento % PPL'!$D$22)</f>
        <v>49.492855358977032</v>
      </c>
      <c r="N29" s="32">
        <f>+M29*(1+'[1]Crecimiento % PPL'!$D$23)</f>
        <v>49.635094404721947</v>
      </c>
      <c r="O29" s="32">
        <f>+N29*(1+'[1]Crecimiento % PPL'!$D$24)</f>
        <v>49.777819169782241</v>
      </c>
      <c r="P29" s="32">
        <f>+O29*(1+'[1]Crecimiento % PPL'!$D$25)</f>
        <v>49.921029648654098</v>
      </c>
      <c r="Q29" s="32">
        <f>+P29*(1+'[1]Crecimiento % PPL'!$D$26)</f>
        <v>50.064240127525956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4">
        <v>10</v>
      </c>
      <c r="C30" s="5" t="s">
        <v>318</v>
      </c>
      <c r="D30" s="5" t="s">
        <v>322</v>
      </c>
      <c r="E30" s="5" t="s">
        <v>342</v>
      </c>
      <c r="F30" s="5" t="s">
        <v>9</v>
      </c>
      <c r="G30" s="5" t="s">
        <v>342</v>
      </c>
      <c r="H30" s="26"/>
      <c r="I30" s="32">
        <v>308.14182312836664</v>
      </c>
      <c r="J30" s="32">
        <f>+I30*(1+'[1]Crecimiento % PPL'!$D$15)</f>
        <v>309.02756999385701</v>
      </c>
      <c r="K30" s="32">
        <f>+J30*(1+'[1]Crecimiento % PPL'!$D$20)</f>
        <v>309.91725524450948</v>
      </c>
      <c r="L30" s="32">
        <f>+K30*(1+'[1]Crecimiento % PPL'!$D$21)</f>
        <v>310.80694049516183</v>
      </c>
      <c r="M30" s="32">
        <f>+L30*(1+'[1]Crecimiento % PPL'!$D$22)</f>
        <v>311.69968481398303</v>
      </c>
      <c r="N30" s="32">
        <f>+M30*(1+'[1]Crecimiento % PPL'!$D$23)</f>
        <v>312.59548816590848</v>
      </c>
      <c r="O30" s="32">
        <f>+N30*(1+'[1]Crecimiento % PPL'!$D$24)</f>
        <v>313.49435051607543</v>
      </c>
      <c r="P30" s="32">
        <f>+O30*(1+'[1]Crecimiento % PPL'!$D$25)</f>
        <v>314.39627182982161</v>
      </c>
      <c r="Q30" s="32">
        <f>+P30*(1+'[1]Crecimiento % PPL'!$D$26)</f>
        <v>315.2981931435678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4">
        <v>10</v>
      </c>
      <c r="C31" s="5" t="s">
        <v>318</v>
      </c>
      <c r="D31" s="5" t="s">
        <v>319</v>
      </c>
      <c r="E31" s="5" t="s">
        <v>353</v>
      </c>
      <c r="F31" s="5" t="s">
        <v>9</v>
      </c>
      <c r="G31" s="5" t="s">
        <v>353</v>
      </c>
      <c r="H31" s="26"/>
      <c r="I31" s="32">
        <v>158.23499025510716</v>
      </c>
      <c r="J31" s="32">
        <f>+I31*(1+'[1]Crecimiento % PPL'!$D$15)</f>
        <v>158.68983324008872</v>
      </c>
      <c r="K31" s="32">
        <f>+J31*(1+'[1]Crecimiento % PPL'!$D$20)</f>
        <v>159.14669863907241</v>
      </c>
      <c r="L31" s="32">
        <f>+K31*(1+'[1]Crecimiento % PPL'!$D$21)</f>
        <v>159.60356403805605</v>
      </c>
      <c r="M31" s="32">
        <f>+L31*(1+'[1]Crecimiento % PPL'!$D$22)</f>
        <v>160.06200030988313</v>
      </c>
      <c r="N31" s="32">
        <f>+M31*(1+'[1]Crecimiento % PPL'!$D$23)</f>
        <v>160.52200743654754</v>
      </c>
      <c r="O31" s="32">
        <f>+N31*(1+'[1]Crecimiento % PPL'!$D$24)</f>
        <v>160.98358540014681</v>
      </c>
      <c r="P31" s="32">
        <f>+O31*(1+'[1]Crecimiento % PPL'!$D$25)</f>
        <v>161.44673418288133</v>
      </c>
      <c r="Q31" s="32">
        <f>+P31*(1+'[1]Crecimiento % PPL'!$D$26)</f>
        <v>161.90988296561585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4">
        <v>10</v>
      </c>
      <c r="C32" s="5" t="s">
        <v>318</v>
      </c>
      <c r="D32" s="5" t="s">
        <v>319</v>
      </c>
      <c r="E32" s="5" t="s">
        <v>353</v>
      </c>
      <c r="F32" s="5" t="s">
        <v>9</v>
      </c>
      <c r="G32" s="5" t="s">
        <v>354</v>
      </c>
      <c r="H32" s="26"/>
      <c r="I32" s="32">
        <v>1110.7679908039433</v>
      </c>
      <c r="J32" s="32">
        <f>+I32*(1+'[1]Crecimiento % PPL'!$D$15)</f>
        <v>1113.9608688629914</v>
      </c>
      <c r="K32" s="32">
        <f>+J32*(1+'[1]Crecimiento % PPL'!$D$20)</f>
        <v>1117.1679437361204</v>
      </c>
      <c r="L32" s="32">
        <f>+K32*(1+'[1]Crecimiento % PPL'!$D$21)</f>
        <v>1120.3750186092491</v>
      </c>
      <c r="M32" s="32">
        <f>+L32*(1+'[1]Crecimiento % PPL'!$D$22)</f>
        <v>1123.5931205963511</v>
      </c>
      <c r="N32" s="32">
        <f>+M32*(1+'[1]Crecimiento % PPL'!$D$23)</f>
        <v>1126.8222495710284</v>
      </c>
      <c r="O32" s="32">
        <f>+N32*(1+'[1]Crecimiento % PPL'!$D$24)</f>
        <v>1130.06240540761</v>
      </c>
      <c r="P32" s="32">
        <f>+O32*(1+'[1]Crecimiento % PPL'!$D$25)</f>
        <v>1133.3135879811477</v>
      </c>
      <c r="Q32" s="32">
        <f>+P32*(1+'[1]Crecimiento % PPL'!$D$26)</f>
        <v>1136.5647705546855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4">
        <v>10</v>
      </c>
      <c r="C33" s="5" t="s">
        <v>318</v>
      </c>
      <c r="D33" s="5" t="s">
        <v>319</v>
      </c>
      <c r="E33" s="5" t="s">
        <v>353</v>
      </c>
      <c r="F33" s="5" t="s">
        <v>11</v>
      </c>
      <c r="G33" s="5" t="s">
        <v>355</v>
      </c>
      <c r="H33" s="26"/>
      <c r="I33" s="32">
        <v>140.53765581868072</v>
      </c>
      <c r="J33" s="32">
        <f>+I33*(1+'[1]Crecimiento % PPL'!$D$15)</f>
        <v>140.94162820665775</v>
      </c>
      <c r="K33" s="32">
        <f>+J33*(1+'[1]Crecimiento % PPL'!$D$20)</f>
        <v>141.3473968175972</v>
      </c>
      <c r="L33" s="32">
        <f>+K33*(1+'[1]Crecimiento % PPL'!$D$21)</f>
        <v>141.75316542853662</v>
      </c>
      <c r="M33" s="32">
        <f>+L33*(1+'[1]Crecimiento % PPL'!$D$22)</f>
        <v>142.16032922259359</v>
      </c>
      <c r="N33" s="32">
        <f>+M33*(1+'[1]Crecimiento % PPL'!$D$23)</f>
        <v>142.56888818377578</v>
      </c>
      <c r="O33" s="32">
        <f>+N33*(1+'[1]Crecimiento % PPL'!$D$24)</f>
        <v>142.97884229618302</v>
      </c>
      <c r="P33" s="32">
        <f>+O33*(1+'[1]Crecimiento % PPL'!$D$25)</f>
        <v>143.39019154400643</v>
      </c>
      <c r="Q33" s="32">
        <f>+P33*(1+'[1]Crecimiento % PPL'!$D$26)</f>
        <v>143.80154079182986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4">
        <v>10</v>
      </c>
      <c r="C34" s="5" t="s">
        <v>318</v>
      </c>
      <c r="D34" s="5" t="s">
        <v>319</v>
      </c>
      <c r="E34" s="5" t="s">
        <v>353</v>
      </c>
      <c r="F34" s="5" t="s">
        <v>11</v>
      </c>
      <c r="G34" s="5" t="s">
        <v>356</v>
      </c>
      <c r="H34" s="26"/>
      <c r="I34" s="32">
        <v>12.492236072771616</v>
      </c>
      <c r="J34" s="32">
        <f>+I34*(1+'[1]Crecimiento % PPL'!$D$15)</f>
        <v>12.528144729480687</v>
      </c>
      <c r="K34" s="32">
        <f>+J34*(1+'[1]Crecimiento % PPL'!$D$20)</f>
        <v>12.564213050453082</v>
      </c>
      <c r="L34" s="32">
        <f>+K34*(1+'[1]Crecimiento % PPL'!$D$21)</f>
        <v>12.600281371425476</v>
      </c>
      <c r="M34" s="32">
        <f>+L34*(1+'[1]Crecimiento % PPL'!$D$22)</f>
        <v>12.636473708674984</v>
      </c>
      <c r="N34" s="32">
        <f>+M34*(1+'[1]Crecimiento % PPL'!$D$23)</f>
        <v>12.672790060780068</v>
      </c>
      <c r="O34" s="32">
        <f>+N34*(1+'[1]Crecimiento % PPL'!$D$24)</f>
        <v>12.709230426327379</v>
      </c>
      <c r="P34" s="32">
        <f>+O34*(1+'[1]Crecimiento % PPL'!$D$25)</f>
        <v>12.745794803911682</v>
      </c>
      <c r="Q34" s="32">
        <f>+P34*(1+'[1]Crecimiento % PPL'!$D$26)</f>
        <v>12.782359181495988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4">
        <v>10</v>
      </c>
      <c r="C35" s="5" t="s">
        <v>318</v>
      </c>
      <c r="D35" s="5" t="s">
        <v>319</v>
      </c>
      <c r="E35" s="5" t="s">
        <v>327</v>
      </c>
      <c r="F35" s="5" t="s">
        <v>11</v>
      </c>
      <c r="G35" s="5" t="s">
        <v>357</v>
      </c>
      <c r="H35" s="26"/>
      <c r="I35" s="32">
        <v>0</v>
      </c>
      <c r="J35" s="32">
        <f>+I35*(1+'[1]Crecimiento % PPL'!$D$15)</f>
        <v>0</v>
      </c>
      <c r="K35" s="32">
        <f>+J35*(1+'[1]Crecimiento % PPL'!$D$20)</f>
        <v>0</v>
      </c>
      <c r="L35" s="32">
        <f>+K35*(1+'[1]Crecimiento % PPL'!$D$21)</f>
        <v>0</v>
      </c>
      <c r="M35" s="32">
        <f>+L35*(1+'[1]Crecimiento % PPL'!$D$22)</f>
        <v>0</v>
      </c>
      <c r="N35" s="32">
        <f>+M35*(1+'[1]Crecimiento % PPL'!$D$23)</f>
        <v>0</v>
      </c>
      <c r="O35" s="32">
        <f>+N35*(1+'[1]Crecimiento % PPL'!$D$24)</f>
        <v>0</v>
      </c>
      <c r="P35" s="32">
        <f>+O35*(1+'[1]Crecimiento % PPL'!$D$25)</f>
        <v>0</v>
      </c>
      <c r="Q35" s="32">
        <f>+P35*(1+'[1]Crecimiento % PPL'!$D$26)</f>
        <v>0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4">
        <v>10</v>
      </c>
      <c r="C36" s="5" t="s">
        <v>318</v>
      </c>
      <c r="D36" s="5" t="s">
        <v>319</v>
      </c>
      <c r="E36" s="5" t="s">
        <v>353</v>
      </c>
      <c r="F36" s="5" t="s">
        <v>11</v>
      </c>
      <c r="G36" s="5" t="s">
        <v>352</v>
      </c>
      <c r="H36" s="26"/>
      <c r="I36" s="32">
        <v>33.312629527390989</v>
      </c>
      <c r="J36" s="32">
        <f>+I36*(1+'[1]Crecimiento % PPL'!$D$15)</f>
        <v>33.408385945281843</v>
      </c>
      <c r="K36" s="32">
        <f>+J36*(1+'[1]Crecimiento % PPL'!$D$20)</f>
        <v>33.504568134541564</v>
      </c>
      <c r="L36" s="32">
        <f>+K36*(1+'[1]Crecimiento % PPL'!$D$21)</f>
        <v>33.600750323801279</v>
      </c>
      <c r="M36" s="32">
        <f>+L36*(1+'[1]Crecimiento % PPL'!$D$22)</f>
        <v>33.697263223133298</v>
      </c>
      <c r="N36" s="32">
        <f>+M36*(1+'[1]Crecimiento % PPL'!$D$23)</f>
        <v>33.794106828746855</v>
      </c>
      <c r="O36" s="32">
        <f>+N36*(1+'[1]Crecimiento % PPL'!$D$24)</f>
        <v>33.891281136873012</v>
      </c>
      <c r="P36" s="32">
        <f>+O36*(1+'[1]Crecimiento % PPL'!$D$25)</f>
        <v>33.988786143764493</v>
      </c>
      <c r="Q36" s="32">
        <f>+P36*(1+'[1]Crecimiento % PPL'!$D$26)</f>
        <v>34.086291150655974</v>
      </c>
      <c r="R36" s="33">
        <v>6</v>
      </c>
      <c r="S36" s="33">
        <v>31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4">
        <v>10</v>
      </c>
      <c r="C37" s="5" t="s">
        <v>318</v>
      </c>
      <c r="D37" s="5" t="s">
        <v>319</v>
      </c>
      <c r="E37" s="5" t="s">
        <v>353</v>
      </c>
      <c r="F37" s="5" t="s">
        <v>17</v>
      </c>
      <c r="G37" s="5" t="s">
        <v>358</v>
      </c>
      <c r="H37" s="26"/>
      <c r="I37" s="32">
        <v>0</v>
      </c>
      <c r="J37" s="32">
        <f>+I37*(1+'[1]Crecimiento % PPL'!$D$15)</f>
        <v>0</v>
      </c>
      <c r="K37" s="32">
        <f>+J37*(1+'[1]Crecimiento % PPL'!$D$20)</f>
        <v>0</v>
      </c>
      <c r="L37" s="32">
        <f>+K37*(1+'[1]Crecimiento % PPL'!$D$21)</f>
        <v>0</v>
      </c>
      <c r="M37" s="32">
        <f>+L37*(1+'[1]Crecimiento % PPL'!$D$22)</f>
        <v>0</v>
      </c>
      <c r="N37" s="32">
        <f>+M37*(1+'[1]Crecimiento % PPL'!$D$23)</f>
        <v>0</v>
      </c>
      <c r="O37" s="32">
        <f>+N37*(1+'[1]Crecimiento % PPL'!$D$24)</f>
        <v>0</v>
      </c>
      <c r="P37" s="32">
        <f>+O37*(1+'[1]Crecimiento % PPL'!$D$25)</f>
        <v>0</v>
      </c>
      <c r="Q37" s="32">
        <f>+P37*(1+'[1]Crecimiento % PPL'!$D$26)</f>
        <v>0</v>
      </c>
      <c r="R37" s="33">
        <v>6</v>
      </c>
      <c r="S37" s="33">
        <v>31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4">
        <v>10</v>
      </c>
      <c r="C38" s="5" t="s">
        <v>318</v>
      </c>
      <c r="D38" s="5" t="s">
        <v>336</v>
      </c>
      <c r="E38" s="5" t="s">
        <v>359</v>
      </c>
      <c r="F38" s="5" t="s">
        <v>9</v>
      </c>
      <c r="G38" s="5" t="s">
        <v>360</v>
      </c>
      <c r="H38" s="26"/>
      <c r="I38" s="32">
        <v>165.52212796422396</v>
      </c>
      <c r="J38" s="32">
        <f>+I38*(1+'[1]Crecimiento % PPL'!$D$15)</f>
        <v>165.99791766561913</v>
      </c>
      <c r="K38" s="32">
        <f>+J38*(1+'[1]Crecimiento % PPL'!$D$20)</f>
        <v>166.47582291850338</v>
      </c>
      <c r="L38" s="32">
        <f>+K38*(1+'[1]Crecimiento % PPL'!$D$21)</f>
        <v>166.95372817138761</v>
      </c>
      <c r="M38" s="32">
        <f>+L38*(1+'[1]Crecimiento % PPL'!$D$22)</f>
        <v>167.43327663994359</v>
      </c>
      <c r="N38" s="32">
        <f>+M38*(1+'[1]Crecimiento % PPL'!$D$23)</f>
        <v>167.91446830533596</v>
      </c>
      <c r="O38" s="32">
        <f>+N38*(1+'[1]Crecimiento % PPL'!$D$24)</f>
        <v>168.39730314883781</v>
      </c>
      <c r="P38" s="32">
        <f>+O38*(1+'[1]Crecimiento % PPL'!$D$25)</f>
        <v>168.88178115182984</v>
      </c>
      <c r="Q38" s="32">
        <f>+P38*(1+'[1]Crecimiento % PPL'!$D$26)</f>
        <v>169.36625915482188</v>
      </c>
      <c r="R38" s="33">
        <v>6</v>
      </c>
      <c r="S38" s="33">
        <v>31</v>
      </c>
      <c r="T38" s="33">
        <v>31</v>
      </c>
      <c r="U38" s="33">
        <v>28</v>
      </c>
      <c r="V38" s="33">
        <v>31</v>
      </c>
      <c r="W38" s="33">
        <v>30</v>
      </c>
      <c r="X38" s="33">
        <v>31</v>
      </c>
      <c r="Y38" s="33">
        <v>30</v>
      </c>
      <c r="Z38" s="33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4">
        <v>10</v>
      </c>
      <c r="C39" s="5" t="s">
        <v>318</v>
      </c>
      <c r="D39" s="5" t="s">
        <v>336</v>
      </c>
      <c r="E39" s="5" t="s">
        <v>359</v>
      </c>
      <c r="F39" s="5" t="s">
        <v>11</v>
      </c>
      <c r="G39" s="5" t="s">
        <v>728</v>
      </c>
      <c r="H39" s="26"/>
      <c r="I39" s="32">
        <v>10.293813915847155</v>
      </c>
      <c r="J39" s="32">
        <v>10.323665976203113</v>
      </c>
      <c r="K39" s="32">
        <v>10.353604607534104</v>
      </c>
      <c r="L39" s="32">
        <v>10.383630060895953</v>
      </c>
      <c r="M39" s="32">
        <v>10.413742588072553</v>
      </c>
      <c r="N39" s="32">
        <v>10.443942441577965</v>
      </c>
      <c r="O39" s="32">
        <v>10.474229874658542</v>
      </c>
      <c r="P39" s="32">
        <v>10.504605141295054</v>
      </c>
      <c r="Q39" s="32">
        <v>10.535068496204811</v>
      </c>
      <c r="R39" s="33">
        <v>6</v>
      </c>
      <c r="S39" s="33">
        <v>31</v>
      </c>
      <c r="T39" s="33">
        <v>31</v>
      </c>
      <c r="U39" s="33">
        <v>28</v>
      </c>
      <c r="V39" s="33">
        <v>31</v>
      </c>
      <c r="W39" s="33">
        <v>30</v>
      </c>
      <c r="X39" s="33">
        <v>31</v>
      </c>
      <c r="Y39" s="33">
        <v>30</v>
      </c>
      <c r="Z39" s="33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15.75" thickBot="1" x14ac:dyDescent="0.3">
      <c r="B40" s="4">
        <v>10</v>
      </c>
      <c r="C40" s="5" t="s">
        <v>318</v>
      </c>
      <c r="D40" s="5" t="s">
        <v>336</v>
      </c>
      <c r="E40" s="5" t="s">
        <v>359</v>
      </c>
      <c r="F40" s="5" t="s">
        <v>9</v>
      </c>
      <c r="G40" s="5" t="s">
        <v>361</v>
      </c>
      <c r="H40" s="26"/>
      <c r="I40" s="32">
        <v>423.69500680150401</v>
      </c>
      <c r="J40" s="32">
        <f>+I40*(1+'[1]Crecimiento % PPL'!$D$15)</f>
        <v>424.91290874155328</v>
      </c>
      <c r="K40" s="32">
        <f>+J40*(1+'[1]Crecimiento % PPL'!$D$20)</f>
        <v>426.13622596120035</v>
      </c>
      <c r="L40" s="32">
        <f>+K40*(1+'[1]Crecimiento % PPL'!$D$21)</f>
        <v>427.35954318084737</v>
      </c>
      <c r="M40" s="32">
        <f>+L40*(1+'[1]Crecimiento % PPL'!$D$22)</f>
        <v>428.5870666192265</v>
      </c>
      <c r="N40" s="32">
        <f>+M40*(1+'[1]Crecimiento % PPL'!$D$23)</f>
        <v>429.81879622812397</v>
      </c>
      <c r="O40" s="32">
        <f>+N40*(1+'[1]Crecimiento % PPL'!$D$24)</f>
        <v>431.05473195960354</v>
      </c>
      <c r="P40" s="32">
        <f>+O40*(1+'[1]Crecimiento % PPL'!$D$25)</f>
        <v>432.29487376600451</v>
      </c>
      <c r="Q40" s="32">
        <f>+P40*(1+'[1]Crecimiento % PPL'!$D$26)</f>
        <v>433.53501557240548</v>
      </c>
      <c r="R40" s="33">
        <v>6</v>
      </c>
      <c r="S40" s="33">
        <v>31</v>
      </c>
      <c r="T40" s="33">
        <v>31</v>
      </c>
      <c r="U40" s="33">
        <v>28</v>
      </c>
      <c r="V40" s="33">
        <v>31</v>
      </c>
      <c r="W40" s="33">
        <v>30</v>
      </c>
      <c r="X40" s="33">
        <v>31</v>
      </c>
      <c r="Y40" s="33">
        <v>30</v>
      </c>
      <c r="Z40" s="33">
        <v>31</v>
      </c>
      <c r="AA40" s="23">
        <f t="shared" si="0"/>
        <v>0</v>
      </c>
      <c r="AB40" s="23">
        <f t="shared" si="1"/>
        <v>0</v>
      </c>
      <c r="AC40" s="23">
        <f t="shared" si="2"/>
        <v>0</v>
      </c>
      <c r="AD40" s="23">
        <f t="shared" si="3"/>
        <v>0</v>
      </c>
      <c r="AE40" s="23">
        <f t="shared" si="4"/>
        <v>0</v>
      </c>
      <c r="AF40" s="23">
        <f t="shared" si="5"/>
        <v>0</v>
      </c>
      <c r="AG40" s="23">
        <f t="shared" si="6"/>
        <v>0</v>
      </c>
      <c r="AH40" s="23">
        <f t="shared" si="7"/>
        <v>0</v>
      </c>
      <c r="AI40" s="23">
        <f t="shared" si="8"/>
        <v>0</v>
      </c>
      <c r="AJ40" s="24">
        <f t="shared" si="9"/>
        <v>0</v>
      </c>
    </row>
    <row r="41" spans="2:36" ht="15.75" thickBot="1" x14ac:dyDescent="0.3">
      <c r="B41" s="4">
        <v>10</v>
      </c>
      <c r="C41" s="5" t="s">
        <v>318</v>
      </c>
      <c r="D41" s="5" t="s">
        <v>336</v>
      </c>
      <c r="E41" s="5" t="s">
        <v>359</v>
      </c>
      <c r="F41" s="5" t="s">
        <v>11</v>
      </c>
      <c r="G41" s="5" t="s">
        <v>362</v>
      </c>
      <c r="H41" s="26"/>
      <c r="I41" s="32">
        <v>276.91123294643762</v>
      </c>
      <c r="J41" s="32">
        <f>+I41*(1+'[1]Crecimiento % PPL'!$D$15)</f>
        <v>277.70720817015535</v>
      </c>
      <c r="K41" s="32">
        <f>+J41*(1+'[1]Crecimiento % PPL'!$D$20)</f>
        <v>278.50672261837678</v>
      </c>
      <c r="L41" s="32">
        <f>+K41*(1+'[1]Crecimiento % PPL'!$D$21)</f>
        <v>279.30623706659816</v>
      </c>
      <c r="M41" s="32">
        <f>+L41*(1+'[1]Crecimiento % PPL'!$D$22)</f>
        <v>280.10850054229559</v>
      </c>
      <c r="N41" s="32">
        <f>+M41*(1+'[1]Crecimiento % PPL'!$D$23)</f>
        <v>280.91351301395832</v>
      </c>
      <c r="O41" s="32">
        <f>+N41*(1+'[1]Crecimiento % PPL'!$D$24)</f>
        <v>281.721274450257</v>
      </c>
      <c r="P41" s="32">
        <f>+O41*(1+'[1]Crecimiento % PPL'!$D$25)</f>
        <v>282.53178482004239</v>
      </c>
      <c r="Q41" s="32">
        <f>+P41*(1+'[1]Crecimiento % PPL'!$D$26)</f>
        <v>283.34229518982778</v>
      </c>
      <c r="R41" s="33">
        <v>6</v>
      </c>
      <c r="S41" s="33">
        <v>31</v>
      </c>
      <c r="T41" s="33">
        <v>31</v>
      </c>
      <c r="U41" s="33">
        <v>28</v>
      </c>
      <c r="V41" s="33">
        <v>31</v>
      </c>
      <c r="W41" s="33">
        <v>30</v>
      </c>
      <c r="X41" s="33">
        <v>31</v>
      </c>
      <c r="Y41" s="33">
        <v>30</v>
      </c>
      <c r="Z41" s="33">
        <v>31</v>
      </c>
      <c r="AA41" s="23">
        <f t="shared" si="0"/>
        <v>0</v>
      </c>
      <c r="AB41" s="23">
        <f t="shared" si="1"/>
        <v>0</v>
      </c>
      <c r="AC41" s="23">
        <f t="shared" si="2"/>
        <v>0</v>
      </c>
      <c r="AD41" s="23">
        <f t="shared" si="3"/>
        <v>0</v>
      </c>
      <c r="AE41" s="23">
        <f t="shared" si="4"/>
        <v>0</v>
      </c>
      <c r="AF41" s="23">
        <f t="shared" si="5"/>
        <v>0</v>
      </c>
      <c r="AG41" s="23">
        <f t="shared" si="6"/>
        <v>0</v>
      </c>
      <c r="AH41" s="23">
        <f t="shared" si="7"/>
        <v>0</v>
      </c>
      <c r="AI41" s="23">
        <f t="shared" si="8"/>
        <v>0</v>
      </c>
      <c r="AJ41" s="24">
        <f t="shared" si="9"/>
        <v>0</v>
      </c>
    </row>
    <row r="42" spans="2:36" ht="15.75" thickBot="1" x14ac:dyDescent="0.3">
      <c r="B42" s="4">
        <v>10</v>
      </c>
      <c r="C42" s="5" t="s">
        <v>318</v>
      </c>
      <c r="D42" s="5" t="s">
        <v>336</v>
      </c>
      <c r="E42" s="5" t="s">
        <v>359</v>
      </c>
      <c r="F42" s="5" t="s">
        <v>11</v>
      </c>
      <c r="G42" s="5" t="s">
        <v>363</v>
      </c>
      <c r="H42" s="26"/>
      <c r="I42" s="32">
        <v>24.984472145543233</v>
      </c>
      <c r="J42" s="32">
        <f>+I42*(1+'[1]Crecimiento % PPL'!$D$15)</f>
        <v>25.056289458961373</v>
      </c>
      <c r="K42" s="32">
        <f>+J42*(1+'[1]Crecimiento % PPL'!$D$20)</f>
        <v>25.128426100906164</v>
      </c>
      <c r="L42" s="32">
        <f>+K42*(1+'[1]Crecimiento % PPL'!$D$21)</f>
        <v>25.200562742850952</v>
      </c>
      <c r="M42" s="32">
        <f>+L42*(1+'[1]Crecimiento % PPL'!$D$22)</f>
        <v>25.272947417349968</v>
      </c>
      <c r="N42" s="32">
        <f>+M42*(1+'[1]Crecimiento % PPL'!$D$23)</f>
        <v>25.345580121560136</v>
      </c>
      <c r="O42" s="32">
        <f>+N42*(1+'[1]Crecimiento % PPL'!$D$24)</f>
        <v>25.418460852654757</v>
      </c>
      <c r="P42" s="32">
        <f>+O42*(1+'[1]Crecimiento % PPL'!$D$25)</f>
        <v>25.491589607823364</v>
      </c>
      <c r="Q42" s="32">
        <f>+P42*(1+'[1]Crecimiento % PPL'!$D$26)</f>
        <v>25.564718362991975</v>
      </c>
      <c r="R42" s="33">
        <v>6</v>
      </c>
      <c r="S42" s="33">
        <v>31</v>
      </c>
      <c r="T42" s="33">
        <v>31</v>
      </c>
      <c r="U42" s="33">
        <v>28</v>
      </c>
      <c r="V42" s="33">
        <v>31</v>
      </c>
      <c r="W42" s="33">
        <v>30</v>
      </c>
      <c r="X42" s="33">
        <v>31</v>
      </c>
      <c r="Y42" s="33">
        <v>30</v>
      </c>
      <c r="Z42" s="33">
        <v>31</v>
      </c>
      <c r="AA42" s="23">
        <f t="shared" si="0"/>
        <v>0</v>
      </c>
      <c r="AB42" s="23">
        <f t="shared" si="1"/>
        <v>0</v>
      </c>
      <c r="AC42" s="23">
        <f t="shared" si="2"/>
        <v>0</v>
      </c>
      <c r="AD42" s="23">
        <f t="shared" si="3"/>
        <v>0</v>
      </c>
      <c r="AE42" s="23">
        <f t="shared" si="4"/>
        <v>0</v>
      </c>
      <c r="AF42" s="23">
        <f t="shared" si="5"/>
        <v>0</v>
      </c>
      <c r="AG42" s="23">
        <f t="shared" si="6"/>
        <v>0</v>
      </c>
      <c r="AH42" s="23">
        <f t="shared" si="7"/>
        <v>0</v>
      </c>
      <c r="AI42" s="23">
        <f t="shared" si="8"/>
        <v>0</v>
      </c>
      <c r="AJ42" s="24">
        <f t="shared" si="9"/>
        <v>0</v>
      </c>
    </row>
    <row r="43" spans="2:36" ht="15.75" thickBot="1" x14ac:dyDescent="0.3">
      <c r="B43" s="4">
        <v>10</v>
      </c>
      <c r="C43" s="5" t="s">
        <v>318</v>
      </c>
      <c r="D43" s="5" t="s">
        <v>336</v>
      </c>
      <c r="E43" s="5" t="s">
        <v>359</v>
      </c>
      <c r="F43" s="5" t="s">
        <v>11</v>
      </c>
      <c r="G43" s="5" t="s">
        <v>352</v>
      </c>
      <c r="H43" s="26"/>
      <c r="I43" s="32">
        <v>78.076475454822599</v>
      </c>
      <c r="J43" s="32">
        <f>+I43*(1+'[1]Crecimiento % PPL'!$D$15)</f>
        <v>78.300904559254292</v>
      </c>
      <c r="K43" s="32">
        <f>+J43*(1+'[1]Crecimiento % PPL'!$D$20)</f>
        <v>78.526331565331773</v>
      </c>
      <c r="L43" s="32">
        <f>+K43*(1+'[1]Crecimiento % PPL'!$D$21)</f>
        <v>78.751758571409226</v>
      </c>
      <c r="M43" s="32">
        <f>+L43*(1+'[1]Crecimiento % PPL'!$D$22)</f>
        <v>78.977960679218654</v>
      </c>
      <c r="N43" s="32">
        <f>+M43*(1+'[1]Crecimiento % PPL'!$D$23)</f>
        <v>79.20493787987543</v>
      </c>
      <c r="O43" s="32">
        <f>+N43*(1+'[1]Crecimiento % PPL'!$D$24)</f>
        <v>79.432690164546116</v>
      </c>
      <c r="P43" s="32">
        <f>+O43*(1+'[1]Crecimiento % PPL'!$D$25)</f>
        <v>79.66121752444802</v>
      </c>
      <c r="Q43" s="32">
        <f>+P43*(1+'[1]Crecimiento % PPL'!$D$26)</f>
        <v>79.889744884349923</v>
      </c>
      <c r="R43" s="33">
        <v>6</v>
      </c>
      <c r="S43" s="33">
        <v>31</v>
      </c>
      <c r="T43" s="33">
        <v>31</v>
      </c>
      <c r="U43" s="33">
        <v>28</v>
      </c>
      <c r="V43" s="33">
        <v>31</v>
      </c>
      <c r="W43" s="33">
        <v>30</v>
      </c>
      <c r="X43" s="33">
        <v>31</v>
      </c>
      <c r="Y43" s="33">
        <v>30</v>
      </c>
      <c r="Z43" s="33">
        <v>31</v>
      </c>
      <c r="AA43" s="23">
        <f t="shared" si="0"/>
        <v>0</v>
      </c>
      <c r="AB43" s="23">
        <f t="shared" si="1"/>
        <v>0</v>
      </c>
      <c r="AC43" s="23">
        <f t="shared" si="2"/>
        <v>0</v>
      </c>
      <c r="AD43" s="23">
        <f t="shared" si="3"/>
        <v>0</v>
      </c>
      <c r="AE43" s="23">
        <f t="shared" si="4"/>
        <v>0</v>
      </c>
      <c r="AF43" s="23">
        <f t="shared" si="5"/>
        <v>0</v>
      </c>
      <c r="AG43" s="23">
        <f t="shared" si="6"/>
        <v>0</v>
      </c>
      <c r="AH43" s="23">
        <f t="shared" si="7"/>
        <v>0</v>
      </c>
      <c r="AI43" s="23">
        <f t="shared" si="8"/>
        <v>0</v>
      </c>
      <c r="AJ43" s="24">
        <f t="shared" si="9"/>
        <v>0</v>
      </c>
    </row>
    <row r="44" spans="2:36" ht="15.75" thickBot="1" x14ac:dyDescent="0.3">
      <c r="B44" s="4">
        <v>10</v>
      </c>
      <c r="C44" s="5" t="s">
        <v>318</v>
      </c>
      <c r="D44" s="5" t="s">
        <v>336</v>
      </c>
      <c r="E44" s="5" t="s">
        <v>364</v>
      </c>
      <c r="F44" s="5" t="s">
        <v>17</v>
      </c>
      <c r="G44" s="5" t="s">
        <v>365</v>
      </c>
      <c r="H44" s="26"/>
      <c r="I44" s="32">
        <v>2.0820393454619368</v>
      </c>
      <c r="J44" s="32">
        <f>+I44*(1+'[1]Crecimiento % PPL'!$D$15)</f>
        <v>2.0880241215801152</v>
      </c>
      <c r="K44" s="32">
        <f>+J44*(1+'[1]Crecimiento % PPL'!$D$20)</f>
        <v>2.0940355084088478</v>
      </c>
      <c r="L44" s="32">
        <f>+K44*(1+'[1]Crecimiento % PPL'!$D$21)</f>
        <v>2.1000468952375799</v>
      </c>
      <c r="M44" s="32">
        <f>+L44*(1+'[1]Crecimiento % PPL'!$D$22)</f>
        <v>2.1060789514458311</v>
      </c>
      <c r="N44" s="32">
        <f>+M44*(1+'[1]Crecimiento % PPL'!$D$23)</f>
        <v>2.1121316767966785</v>
      </c>
      <c r="O44" s="32">
        <f>+N44*(1+'[1]Crecimiento % PPL'!$D$24)</f>
        <v>2.1182050710545632</v>
      </c>
      <c r="P44" s="32">
        <f>+O44*(1+'[1]Crecimiento % PPL'!$D$25)</f>
        <v>2.1242991339852808</v>
      </c>
      <c r="Q44" s="32">
        <f>+P44*(1+'[1]Crecimiento % PPL'!$D$26)</f>
        <v>2.1303931969159984</v>
      </c>
      <c r="R44" s="33">
        <v>6</v>
      </c>
      <c r="S44" s="33">
        <v>31</v>
      </c>
      <c r="T44" s="33">
        <v>31</v>
      </c>
      <c r="U44" s="33">
        <v>28</v>
      </c>
      <c r="V44" s="33">
        <v>31</v>
      </c>
      <c r="W44" s="33">
        <v>30</v>
      </c>
      <c r="X44" s="33">
        <v>31</v>
      </c>
      <c r="Y44" s="33">
        <v>30</v>
      </c>
      <c r="Z44" s="33">
        <v>31</v>
      </c>
      <c r="AA44" s="23">
        <f t="shared" si="0"/>
        <v>0</v>
      </c>
      <c r="AB44" s="23">
        <f t="shared" si="1"/>
        <v>0</v>
      </c>
      <c r="AC44" s="23">
        <f t="shared" si="2"/>
        <v>0</v>
      </c>
      <c r="AD44" s="23">
        <f t="shared" si="3"/>
        <v>0</v>
      </c>
      <c r="AE44" s="23">
        <f t="shared" si="4"/>
        <v>0</v>
      </c>
      <c r="AF44" s="23">
        <f t="shared" si="5"/>
        <v>0</v>
      </c>
      <c r="AG44" s="23">
        <f t="shared" si="6"/>
        <v>0</v>
      </c>
      <c r="AH44" s="23">
        <f t="shared" si="7"/>
        <v>0</v>
      </c>
      <c r="AI44" s="23">
        <f t="shared" si="8"/>
        <v>0</v>
      </c>
      <c r="AJ44" s="24">
        <f t="shared" si="9"/>
        <v>0</v>
      </c>
    </row>
    <row r="45" spans="2:36" ht="15.75" thickBot="1" x14ac:dyDescent="0.3">
      <c r="B45" s="4">
        <v>10</v>
      </c>
      <c r="C45" s="5" t="s">
        <v>318</v>
      </c>
      <c r="D45" s="5" t="s">
        <v>319</v>
      </c>
      <c r="E45" s="5" t="s">
        <v>366</v>
      </c>
      <c r="F45" s="5" t="s">
        <v>9</v>
      </c>
      <c r="G45" s="5" t="s">
        <v>367</v>
      </c>
      <c r="H45" s="26"/>
      <c r="I45" s="32">
        <v>94.732790218518119</v>
      </c>
      <c r="J45" s="32">
        <f>+I45*(1+'[1]Crecimiento % PPL'!$D$15)</f>
        <v>95.005097531895231</v>
      </c>
      <c r="K45" s="32">
        <f>+J45*(1+'[1]Crecimiento % PPL'!$D$20)</f>
        <v>95.278615632602566</v>
      </c>
      <c r="L45" s="32">
        <f>+K45*(1+'[1]Crecimiento % PPL'!$D$21)</f>
        <v>95.552133733309887</v>
      </c>
      <c r="M45" s="32">
        <f>+L45*(1+'[1]Crecimiento % PPL'!$D$22)</f>
        <v>95.826592290785314</v>
      </c>
      <c r="N45" s="32">
        <f>+M45*(1+'[1]Crecimiento % PPL'!$D$23)</f>
        <v>96.101991294248876</v>
      </c>
      <c r="O45" s="32">
        <f>+N45*(1+'[1]Crecimiento % PPL'!$D$24)</f>
        <v>96.378330732982647</v>
      </c>
      <c r="P45" s="32">
        <f>+O45*(1+'[1]Crecimiento % PPL'!$D$25)</f>
        <v>96.655610596330291</v>
      </c>
      <c r="Q45" s="32">
        <f>+P45*(1+'[1]Crecimiento % PPL'!$D$26)</f>
        <v>96.932890459677935</v>
      </c>
      <c r="R45" s="33">
        <v>6</v>
      </c>
      <c r="S45" s="33">
        <v>31</v>
      </c>
      <c r="T45" s="33">
        <v>31</v>
      </c>
      <c r="U45" s="33">
        <v>28</v>
      </c>
      <c r="V45" s="33">
        <v>31</v>
      </c>
      <c r="W45" s="33">
        <v>30</v>
      </c>
      <c r="X45" s="33">
        <v>31</v>
      </c>
      <c r="Y45" s="33">
        <v>30</v>
      </c>
      <c r="Z45" s="33">
        <v>31</v>
      </c>
      <c r="AA45" s="23">
        <f t="shared" si="0"/>
        <v>0</v>
      </c>
      <c r="AB45" s="23">
        <f t="shared" si="1"/>
        <v>0</v>
      </c>
      <c r="AC45" s="23">
        <f t="shared" si="2"/>
        <v>0</v>
      </c>
      <c r="AD45" s="23">
        <f t="shared" si="3"/>
        <v>0</v>
      </c>
      <c r="AE45" s="23">
        <f t="shared" si="4"/>
        <v>0</v>
      </c>
      <c r="AF45" s="23">
        <f t="shared" si="5"/>
        <v>0</v>
      </c>
      <c r="AG45" s="23">
        <f t="shared" si="6"/>
        <v>0</v>
      </c>
      <c r="AH45" s="23">
        <f t="shared" si="7"/>
        <v>0</v>
      </c>
      <c r="AI45" s="23">
        <f t="shared" si="8"/>
        <v>0</v>
      </c>
      <c r="AJ45" s="24">
        <f t="shared" si="9"/>
        <v>0</v>
      </c>
    </row>
    <row r="46" spans="2:36" ht="15.75" thickBot="1" x14ac:dyDescent="0.3">
      <c r="B46" s="4">
        <v>10</v>
      </c>
      <c r="C46" s="5" t="s">
        <v>318</v>
      </c>
      <c r="D46" s="5" t="s">
        <v>319</v>
      </c>
      <c r="E46" s="5" t="s">
        <v>368</v>
      </c>
      <c r="F46" s="5" t="s">
        <v>11</v>
      </c>
      <c r="G46" s="5" t="s">
        <v>369</v>
      </c>
      <c r="H46" s="26"/>
      <c r="I46" s="32">
        <v>2.0820393454619368</v>
      </c>
      <c r="J46" s="32">
        <f>+I46*(1+'[1]Crecimiento % PPL'!$D$15)</f>
        <v>2.0880241215801152</v>
      </c>
      <c r="K46" s="32">
        <f>+J46*(1+'[1]Crecimiento % PPL'!$D$20)</f>
        <v>2.0940355084088478</v>
      </c>
      <c r="L46" s="32">
        <f>+K46*(1+'[1]Crecimiento % PPL'!$D$21)</f>
        <v>2.1000468952375799</v>
      </c>
      <c r="M46" s="32">
        <f>+L46*(1+'[1]Crecimiento % PPL'!$D$22)</f>
        <v>2.1060789514458311</v>
      </c>
      <c r="N46" s="32">
        <f>+M46*(1+'[1]Crecimiento % PPL'!$D$23)</f>
        <v>2.1121316767966785</v>
      </c>
      <c r="O46" s="32">
        <f>+N46*(1+'[1]Crecimiento % PPL'!$D$24)</f>
        <v>2.1182050710545632</v>
      </c>
      <c r="P46" s="32">
        <f>+O46*(1+'[1]Crecimiento % PPL'!$D$25)</f>
        <v>2.1242991339852808</v>
      </c>
      <c r="Q46" s="32">
        <f>+P46*(1+'[1]Crecimiento % PPL'!$D$26)</f>
        <v>2.1303931969159984</v>
      </c>
      <c r="R46" s="33">
        <v>6</v>
      </c>
      <c r="S46" s="33">
        <v>31</v>
      </c>
      <c r="T46" s="33">
        <v>31</v>
      </c>
      <c r="U46" s="33">
        <v>28</v>
      </c>
      <c r="V46" s="33">
        <v>31</v>
      </c>
      <c r="W46" s="33">
        <v>30</v>
      </c>
      <c r="X46" s="33">
        <v>31</v>
      </c>
      <c r="Y46" s="33">
        <v>30</v>
      </c>
      <c r="Z46" s="33">
        <v>31</v>
      </c>
      <c r="AA46" s="23">
        <f t="shared" si="0"/>
        <v>0</v>
      </c>
      <c r="AB46" s="23">
        <f t="shared" si="1"/>
        <v>0</v>
      </c>
      <c r="AC46" s="23">
        <f t="shared" si="2"/>
        <v>0</v>
      </c>
      <c r="AD46" s="23">
        <f t="shared" si="3"/>
        <v>0</v>
      </c>
      <c r="AE46" s="23">
        <f t="shared" si="4"/>
        <v>0</v>
      </c>
      <c r="AF46" s="23">
        <f t="shared" si="5"/>
        <v>0</v>
      </c>
      <c r="AG46" s="23">
        <f t="shared" si="6"/>
        <v>0</v>
      </c>
      <c r="AH46" s="23">
        <f t="shared" si="7"/>
        <v>0</v>
      </c>
      <c r="AI46" s="23">
        <f t="shared" si="8"/>
        <v>0</v>
      </c>
      <c r="AJ46" s="24">
        <f t="shared" si="9"/>
        <v>0</v>
      </c>
    </row>
    <row r="47" spans="2:36" ht="15.75" thickBot="1" x14ac:dyDescent="0.3">
      <c r="B47" s="4">
        <v>10</v>
      </c>
      <c r="C47" s="5" t="s">
        <v>318</v>
      </c>
      <c r="D47" s="5" t="s">
        <v>319</v>
      </c>
      <c r="E47" s="5" t="s">
        <v>370</v>
      </c>
      <c r="F47" s="5" t="s">
        <v>11</v>
      </c>
      <c r="G47" s="5" t="s">
        <v>371</v>
      </c>
      <c r="H47" s="26"/>
      <c r="I47" s="32">
        <v>6.2461180363858082</v>
      </c>
      <c r="J47" s="32">
        <f>+I47*(1+'[1]Crecimiento % PPL'!$D$15)</f>
        <v>6.2640723647403433</v>
      </c>
      <c r="K47" s="32">
        <f>+J47*(1+'[1]Crecimiento % PPL'!$D$20)</f>
        <v>6.2821065252265411</v>
      </c>
      <c r="L47" s="32">
        <f>+K47*(1+'[1]Crecimiento % PPL'!$D$21)</f>
        <v>6.300140685712738</v>
      </c>
      <c r="M47" s="32">
        <f>+L47*(1+'[1]Crecimiento % PPL'!$D$22)</f>
        <v>6.318236854337492</v>
      </c>
      <c r="N47" s="32">
        <f>+M47*(1+'[1]Crecimiento % PPL'!$D$23)</f>
        <v>6.336395030390034</v>
      </c>
      <c r="O47" s="32">
        <f>+N47*(1+'[1]Crecimiento % PPL'!$D$24)</f>
        <v>6.3546152131636893</v>
      </c>
      <c r="P47" s="32">
        <f>+O47*(1+'[1]Crecimiento % PPL'!$D$25)</f>
        <v>6.3728974019558411</v>
      </c>
      <c r="Q47" s="32">
        <f>+P47*(1+'[1]Crecimiento % PPL'!$D$26)</f>
        <v>6.3911795907479938</v>
      </c>
      <c r="R47" s="33">
        <v>6</v>
      </c>
      <c r="S47" s="33">
        <v>31</v>
      </c>
      <c r="T47" s="33">
        <v>31</v>
      </c>
      <c r="U47" s="33">
        <v>28</v>
      </c>
      <c r="V47" s="33">
        <v>31</v>
      </c>
      <c r="W47" s="33">
        <v>30</v>
      </c>
      <c r="X47" s="33">
        <v>31</v>
      </c>
      <c r="Y47" s="33">
        <v>30</v>
      </c>
      <c r="Z47" s="33">
        <v>31</v>
      </c>
      <c r="AA47" s="23">
        <f t="shared" si="0"/>
        <v>0</v>
      </c>
      <c r="AB47" s="23">
        <f t="shared" si="1"/>
        <v>0</v>
      </c>
      <c r="AC47" s="23">
        <f t="shared" si="2"/>
        <v>0</v>
      </c>
      <c r="AD47" s="23">
        <f t="shared" si="3"/>
        <v>0</v>
      </c>
      <c r="AE47" s="23">
        <f t="shared" si="4"/>
        <v>0</v>
      </c>
      <c r="AF47" s="23">
        <f t="shared" si="5"/>
        <v>0</v>
      </c>
      <c r="AG47" s="23">
        <f t="shared" si="6"/>
        <v>0</v>
      </c>
      <c r="AH47" s="23">
        <f t="shared" si="7"/>
        <v>0</v>
      </c>
      <c r="AI47" s="23">
        <f t="shared" si="8"/>
        <v>0</v>
      </c>
      <c r="AJ47" s="24">
        <f t="shared" si="9"/>
        <v>0</v>
      </c>
    </row>
    <row r="48" spans="2:36" ht="72" x14ac:dyDescent="0.25"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17" t="s">
        <v>691</v>
      </c>
      <c r="AJ48" s="18">
        <f>+SUM(AJ7:AJ47)</f>
        <v>0</v>
      </c>
    </row>
    <row r="49" spans="2:36" ht="36" x14ac:dyDescent="0.25"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17" t="s">
        <v>692</v>
      </c>
      <c r="AJ49" s="19">
        <f>+AJ48*3.6%</f>
        <v>0</v>
      </c>
    </row>
    <row r="50" spans="2:36" ht="36.75" thickBot="1" x14ac:dyDescent="0.3"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20" t="s">
        <v>693</v>
      </c>
      <c r="AJ50" s="21">
        <f>+AJ48+AJ49</f>
        <v>0</v>
      </c>
    </row>
  </sheetData>
  <autoFilter ref="B6:H48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F56F-AFFD-475C-9A23-900C6C87CE58}">
  <dimension ref="B1:AJ38"/>
  <sheetViews>
    <sheetView topLeftCell="F3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9</v>
      </c>
      <c r="C7" s="3" t="s">
        <v>147</v>
      </c>
      <c r="D7" s="3" t="s">
        <v>177</v>
      </c>
      <c r="E7" s="3" t="s">
        <v>201</v>
      </c>
      <c r="F7" s="3" t="s">
        <v>11</v>
      </c>
      <c r="G7" s="3" t="s">
        <v>239</v>
      </c>
      <c r="H7" s="26"/>
      <c r="I7" s="32">
        <v>127.00440007317812</v>
      </c>
      <c r="J7" s="32">
        <f>+I7*(1+'[1]Crecimiento % PPL'!$D$15)</f>
        <v>127.369471416387</v>
      </c>
      <c r="K7" s="32">
        <f>+J7*(1+'[1]Crecimiento % PPL'!$D$20)</f>
        <v>127.73616601293969</v>
      </c>
      <c r="L7" s="32">
        <f>+K7*(1+'[1]Crecimiento % PPL'!$D$21)</f>
        <v>128.10286060949235</v>
      </c>
      <c r="M7" s="32">
        <f>+L7*(1+'[1]Crecimiento % PPL'!$D$22)</f>
        <v>128.47081603819566</v>
      </c>
      <c r="N7" s="32">
        <f>+M7*(1+'[1]Crecimiento % PPL'!$D$23)</f>
        <v>128.84003228459736</v>
      </c>
      <c r="O7" s="32">
        <f>+N7*(1+'[1]Crecimiento % PPL'!$D$24)</f>
        <v>129.21050933432835</v>
      </c>
      <c r="P7" s="32">
        <f>+O7*(1+'[1]Crecimiento % PPL'!$D$25)</f>
        <v>129.5822471731021</v>
      </c>
      <c r="Q7" s="32">
        <f>+P7*(1+'[1]Crecimiento % PPL'!$D$26)</f>
        <v>129.95398501187586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9</v>
      </c>
      <c r="C8" s="3" t="s">
        <v>147</v>
      </c>
      <c r="D8" s="3" t="s">
        <v>177</v>
      </c>
      <c r="E8" s="3" t="s">
        <v>201</v>
      </c>
      <c r="F8" s="3" t="s">
        <v>11</v>
      </c>
      <c r="G8" s="3" t="s">
        <v>240</v>
      </c>
      <c r="H8" s="26"/>
      <c r="I8" s="32">
        <v>156.1529509096452</v>
      </c>
      <c r="J8" s="32">
        <f>+I8*(1+'[1]Crecimiento % PPL'!$D$15)</f>
        <v>156.60180911850858</v>
      </c>
      <c r="K8" s="32">
        <f>+J8*(1+'[1]Crecimiento % PPL'!$D$20)</f>
        <v>157.05266313066355</v>
      </c>
      <c r="L8" s="32">
        <f>+K8*(1+'[1]Crecimiento % PPL'!$D$21)</f>
        <v>157.50351714281845</v>
      </c>
      <c r="M8" s="32">
        <f>+L8*(1+'[1]Crecimiento % PPL'!$D$22)</f>
        <v>157.95592135843731</v>
      </c>
      <c r="N8" s="32">
        <f>+M8*(1+'[1]Crecimiento % PPL'!$D$23)</f>
        <v>158.40987575975086</v>
      </c>
      <c r="O8" s="32">
        <f>+N8*(1+'[1]Crecimiento % PPL'!$D$24)</f>
        <v>158.86538032909223</v>
      </c>
      <c r="P8" s="32">
        <f>+O8*(1+'[1]Crecimiento % PPL'!$D$25)</f>
        <v>159.32243504889604</v>
      </c>
      <c r="Q8" s="32">
        <f>+P8*(1+'[1]Crecimiento % PPL'!$D$26)</f>
        <v>159.77948976869985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35" si="0">+H8*I8*R8</f>
        <v>0</v>
      </c>
      <c r="AB8" s="23">
        <f t="shared" ref="AB8:AB35" si="1">+H8*J8*S8</f>
        <v>0</v>
      </c>
      <c r="AC8" s="23">
        <f t="shared" ref="AC8:AC35" si="2">+H8*K8*T8</f>
        <v>0</v>
      </c>
      <c r="AD8" s="23">
        <f t="shared" ref="AD8:AD35" si="3">+H8*L8*U8</f>
        <v>0</v>
      </c>
      <c r="AE8" s="23">
        <f t="shared" ref="AE8:AE35" si="4">+H8*M8*V8</f>
        <v>0</v>
      </c>
      <c r="AF8" s="23">
        <f t="shared" ref="AF8:AF35" si="5">+H8*N8*W8</f>
        <v>0</v>
      </c>
      <c r="AG8" s="23">
        <f t="shared" ref="AG8:AG35" si="6">+H8*O8*X8</f>
        <v>0</v>
      </c>
      <c r="AH8" s="23">
        <f t="shared" ref="AH8:AH35" si="7">+H8*P8*Y8</f>
        <v>0</v>
      </c>
      <c r="AI8" s="23">
        <f t="shared" ref="AI8:AI35" si="8">+H8*Q8*Z8</f>
        <v>0</v>
      </c>
      <c r="AJ8" s="24">
        <f t="shared" ref="AJ8:AJ35" si="9">+SUM(AA8:AI8)</f>
        <v>0</v>
      </c>
    </row>
    <row r="9" spans="2:36" ht="15.75" thickBot="1" x14ac:dyDescent="0.3">
      <c r="B9" s="25">
        <v>9</v>
      </c>
      <c r="C9" s="3" t="s">
        <v>147</v>
      </c>
      <c r="D9" s="3" t="s">
        <v>177</v>
      </c>
      <c r="E9" s="3" t="s">
        <v>201</v>
      </c>
      <c r="F9" s="3" t="s">
        <v>11</v>
      </c>
      <c r="G9" s="3" t="s">
        <v>241</v>
      </c>
      <c r="H9" s="26"/>
      <c r="I9" s="32">
        <v>68.707298400243928</v>
      </c>
      <c r="J9" s="32">
        <f>+I9*(1+'[1]Crecimiento % PPL'!$D$15)</f>
        <v>68.904796012143805</v>
      </c>
      <c r="K9" s="32">
        <f>+J9*(1+'[1]Crecimiento % PPL'!$D$20)</f>
        <v>69.10317177749198</v>
      </c>
      <c r="L9" s="32">
        <f>+K9*(1+'[1]Crecimiento % PPL'!$D$21)</f>
        <v>69.30154754284014</v>
      </c>
      <c r="M9" s="32">
        <f>+L9*(1+'[1]Crecimiento % PPL'!$D$22)</f>
        <v>69.500605397712434</v>
      </c>
      <c r="N9" s="32">
        <f>+M9*(1+'[1]Crecimiento % PPL'!$D$23)</f>
        <v>69.700345334290404</v>
      </c>
      <c r="O9" s="32">
        <f>+N9*(1+'[1]Crecimiento % PPL'!$D$24)</f>
        <v>69.900767344800613</v>
      </c>
      <c r="P9" s="32">
        <f>+O9*(1+'[1]Crecimiento % PPL'!$D$25)</f>
        <v>70.101871421514289</v>
      </c>
      <c r="Q9" s="32">
        <f>+P9*(1+'[1]Crecimiento % PPL'!$D$26)</f>
        <v>70.302975498227966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9</v>
      </c>
      <c r="C10" s="3" t="s">
        <v>147</v>
      </c>
      <c r="D10" s="3" t="s">
        <v>177</v>
      </c>
      <c r="E10" s="3" t="s">
        <v>201</v>
      </c>
      <c r="F10" s="3" t="s">
        <v>11</v>
      </c>
      <c r="G10" s="3" t="s">
        <v>242</v>
      </c>
      <c r="H10" s="26"/>
      <c r="I10" s="32">
        <v>90.56871152759426</v>
      </c>
      <c r="J10" s="32">
        <f>+I10*(1+'[1]Crecimiento % PPL'!$D$15)</f>
        <v>90.829049288735021</v>
      </c>
      <c r="K10" s="32">
        <f>+J10*(1+'[1]Crecimiento % PPL'!$D$20)</f>
        <v>91.090544615784893</v>
      </c>
      <c r="L10" s="32">
        <f>+K10*(1+'[1]Crecimiento % PPL'!$D$21)</f>
        <v>91.35203994283475</v>
      </c>
      <c r="M10" s="32">
        <f>+L10*(1+'[1]Crecimiento % PPL'!$D$22)</f>
        <v>91.614434387893681</v>
      </c>
      <c r="N10" s="32">
        <f>+M10*(1+'[1]Crecimiento % PPL'!$D$23)</f>
        <v>91.877727940655546</v>
      </c>
      <c r="O10" s="32">
        <f>+N10*(1+'[1]Crecimiento % PPL'!$D$24)</f>
        <v>92.141920590873539</v>
      </c>
      <c r="P10" s="32">
        <f>+O10*(1+'[1]Crecimiento % PPL'!$D$25)</f>
        <v>92.407012328359741</v>
      </c>
      <c r="Q10" s="32">
        <f>+P10*(1+'[1]Crecimiento % PPL'!$D$26)</f>
        <v>92.672104065845943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9</v>
      </c>
      <c r="C11" s="3" t="s">
        <v>147</v>
      </c>
      <c r="D11" s="3" t="s">
        <v>177</v>
      </c>
      <c r="E11" s="3" t="s">
        <v>201</v>
      </c>
      <c r="F11" s="3" t="s">
        <v>11</v>
      </c>
      <c r="G11" s="3" t="s">
        <v>243</v>
      </c>
      <c r="H11" s="26"/>
      <c r="I11" s="32">
        <v>57.256082000203257</v>
      </c>
      <c r="J11" s="32">
        <f>+I11*(1+'[1]Crecimiento % PPL'!$D$15)</f>
        <v>57.420663343453157</v>
      </c>
      <c r="K11" s="32">
        <f>+J11*(1+'[1]Crecimiento % PPL'!$D$20)</f>
        <v>57.585976481243307</v>
      </c>
      <c r="L11" s="32">
        <f>+K11*(1+'[1]Crecimiento % PPL'!$D$21)</f>
        <v>57.751289619033443</v>
      </c>
      <c r="M11" s="32">
        <f>+L11*(1+'[1]Crecimiento % PPL'!$D$22)</f>
        <v>57.917171164760354</v>
      </c>
      <c r="N11" s="32">
        <f>+M11*(1+'[1]Crecimiento % PPL'!$D$23)</f>
        <v>58.083621111908663</v>
      </c>
      <c r="O11" s="32">
        <f>+N11*(1+'[1]Crecimiento % PPL'!$D$24)</f>
        <v>58.250639454000499</v>
      </c>
      <c r="P11" s="32">
        <f>+O11*(1+'[1]Crecimiento % PPL'!$D$25)</f>
        <v>58.418226184595227</v>
      </c>
      <c r="Q11" s="32">
        <f>+P11*(1+'[1]Crecimiento % PPL'!$D$26)</f>
        <v>58.585812915189955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9</v>
      </c>
      <c r="C12" s="3" t="s">
        <v>147</v>
      </c>
      <c r="D12" s="3" t="s">
        <v>177</v>
      </c>
      <c r="E12" s="3" t="s">
        <v>201</v>
      </c>
      <c r="F12" s="3" t="s">
        <v>11</v>
      </c>
      <c r="G12" s="3" t="s">
        <v>247</v>
      </c>
      <c r="H12" s="26"/>
      <c r="I12" s="32">
        <v>592.34019378392099</v>
      </c>
      <c r="J12" s="32">
        <f>+I12*(1+'[1]Crecimiento % PPL'!$D$15)</f>
        <v>594.04286258954266</v>
      </c>
      <c r="K12" s="32">
        <f>+J12*(1+'[1]Crecimiento % PPL'!$D$20)</f>
        <v>595.75310214231706</v>
      </c>
      <c r="L12" s="32">
        <f>+K12*(1+'[1]Crecimiento % PPL'!$D$21)</f>
        <v>597.46334169509134</v>
      </c>
      <c r="M12" s="32">
        <f>+L12*(1+'[1]Crecimiento % PPL'!$D$22)</f>
        <v>599.17946168633887</v>
      </c>
      <c r="N12" s="32">
        <f>+M12*(1+'[1]Crecimiento % PPL'!$D$23)</f>
        <v>600.90146204865493</v>
      </c>
      <c r="O12" s="32">
        <f>+N12*(1+'[1]Crecimiento % PPL'!$D$24)</f>
        <v>602.6293427150232</v>
      </c>
      <c r="P12" s="32">
        <f>+O12*(1+'[1]Crecimiento % PPL'!$D$25)</f>
        <v>604.36310361881226</v>
      </c>
      <c r="Q12" s="32">
        <f>+P12*(1+'[1]Crecimiento % PPL'!$D$26)</f>
        <v>606.09686452260132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9</v>
      </c>
      <c r="C13" s="3" t="s">
        <v>147</v>
      </c>
      <c r="D13" s="3" t="s">
        <v>177</v>
      </c>
      <c r="E13" s="3" t="s">
        <v>201</v>
      </c>
      <c r="F13" s="3" t="s">
        <v>11</v>
      </c>
      <c r="G13" s="3" t="s">
        <v>248</v>
      </c>
      <c r="H13" s="26"/>
      <c r="I13" s="32">
        <v>43.722826254700664</v>
      </c>
      <c r="J13" s="32">
        <f>+I13*(1+'[1]Crecimiento % PPL'!$D$15)</f>
        <v>43.848506553182411</v>
      </c>
      <c r="K13" s="32">
        <f>+J13*(1+'[1]Crecimiento % PPL'!$D$20)</f>
        <v>43.974745676585798</v>
      </c>
      <c r="L13" s="32">
        <f>+K13*(1+'[1]Crecimiento % PPL'!$D$21)</f>
        <v>44.100984799989178</v>
      </c>
      <c r="M13" s="32">
        <f>+L13*(1+'[1]Crecimiento % PPL'!$D$22)</f>
        <v>44.227657980362451</v>
      </c>
      <c r="N13" s="32">
        <f>+M13*(1+'[1]Crecimiento % PPL'!$D$23)</f>
        <v>44.35476521273025</v>
      </c>
      <c r="O13" s="32">
        <f>+N13*(1+'[1]Crecimiento % PPL'!$D$24)</f>
        <v>44.482306492145831</v>
      </c>
      <c r="P13" s="32">
        <f>+O13*(1+'[1]Crecimiento % PPL'!$D$25)</f>
        <v>44.610281813690897</v>
      </c>
      <c r="Q13" s="32">
        <f>+P13*(1+'[1]Crecimiento % PPL'!$D$26)</f>
        <v>44.738257135235962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9</v>
      </c>
      <c r="C14" s="3" t="s">
        <v>147</v>
      </c>
      <c r="D14" s="3" t="s">
        <v>177</v>
      </c>
      <c r="E14" s="3" t="s">
        <v>201</v>
      </c>
      <c r="F14" s="3" t="s">
        <v>11</v>
      </c>
      <c r="G14" s="3" t="s">
        <v>249</v>
      </c>
      <c r="H14" s="26"/>
      <c r="I14" s="32">
        <v>7.2871377091167764</v>
      </c>
      <c r="J14" s="32">
        <f>+I14*(1+'[1]Crecimiento % PPL'!$D$15)</f>
        <v>7.3080844255304003</v>
      </c>
      <c r="K14" s="32">
        <f>+J14*(1+'[1]Crecimiento % PPL'!$D$20)</f>
        <v>7.3291242794309648</v>
      </c>
      <c r="L14" s="32">
        <f>+K14*(1+'[1]Crecimiento % PPL'!$D$21)</f>
        <v>7.3501641333315275</v>
      </c>
      <c r="M14" s="32">
        <f>+L14*(1+'[1]Crecimiento % PPL'!$D$22)</f>
        <v>7.3712763300604065</v>
      </c>
      <c r="N14" s="32">
        <f>+M14*(1+'[1]Crecimiento % PPL'!$D$23)</f>
        <v>7.3924608687883726</v>
      </c>
      <c r="O14" s="32">
        <f>+N14*(1+'[1]Crecimiento % PPL'!$D$24)</f>
        <v>7.4137177486909698</v>
      </c>
      <c r="P14" s="32">
        <f>+O14*(1+'[1]Crecimiento % PPL'!$D$25)</f>
        <v>7.4350469689484804</v>
      </c>
      <c r="Q14" s="32">
        <f>+P14*(1+'[1]Crecimiento % PPL'!$D$26)</f>
        <v>7.456376189205991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9</v>
      </c>
      <c r="C15" s="3" t="s">
        <v>147</v>
      </c>
      <c r="D15" s="3" t="s">
        <v>177</v>
      </c>
      <c r="E15" s="3" t="s">
        <v>201</v>
      </c>
      <c r="F15" s="3" t="s">
        <v>11</v>
      </c>
      <c r="G15" s="3" t="s">
        <v>250</v>
      </c>
      <c r="H15" s="26"/>
      <c r="I15" s="32">
        <v>100.97890825490394</v>
      </c>
      <c r="J15" s="32">
        <f>+I15*(1+'[1]Crecimiento % PPL'!$D$15)</f>
        <v>101.26916989663559</v>
      </c>
      <c r="K15" s="32">
        <f>+J15*(1+'[1]Crecimiento % PPL'!$D$20)</f>
        <v>101.56072215782912</v>
      </c>
      <c r="L15" s="32">
        <f>+K15*(1+'[1]Crecimiento % PPL'!$D$21)</f>
        <v>101.85227441902263</v>
      </c>
      <c r="M15" s="32">
        <f>+L15*(1+'[1]Crecimiento % PPL'!$D$22)</f>
        <v>102.14482914512281</v>
      </c>
      <c r="N15" s="32">
        <f>+M15*(1+'[1]Crecimiento % PPL'!$D$23)</f>
        <v>102.43838632463891</v>
      </c>
      <c r="O15" s="32">
        <f>+N15*(1+'[1]Crecimiento % PPL'!$D$24)</f>
        <v>102.73294594614633</v>
      </c>
      <c r="P15" s="32">
        <f>+O15*(1+'[1]Crecimiento % PPL'!$D$25)</f>
        <v>103.02850799828612</v>
      </c>
      <c r="Q15" s="32">
        <f>+P15*(1+'[1]Crecimiento % PPL'!$D$26)</f>
        <v>103.32407005042592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9</v>
      </c>
      <c r="C16" s="3" t="s">
        <v>147</v>
      </c>
      <c r="D16" s="3" t="s">
        <v>177</v>
      </c>
      <c r="E16" s="3" t="s">
        <v>201</v>
      </c>
      <c r="F16" s="3" t="s">
        <v>11</v>
      </c>
      <c r="G16" s="3" t="s">
        <v>251</v>
      </c>
      <c r="H16" s="26"/>
      <c r="I16" s="32">
        <v>138.45561647321881</v>
      </c>
      <c r="J16" s="32">
        <f>+I16*(1+'[1]Crecimiento % PPL'!$D$15)</f>
        <v>138.85360408507768</v>
      </c>
      <c r="K16" s="32">
        <f>+J16*(1+'[1]Crecimiento % PPL'!$D$20)</f>
        <v>139.25336130918839</v>
      </c>
      <c r="L16" s="32">
        <f>+K16*(1+'[1]Crecimiento % PPL'!$D$21)</f>
        <v>139.65311853329908</v>
      </c>
      <c r="M16" s="32">
        <f>+L16*(1+'[1]Crecimiento % PPL'!$D$22)</f>
        <v>140.05425027114779</v>
      </c>
      <c r="N16" s="32">
        <f>+M16*(1+'[1]Crecimiento % PPL'!$D$23)</f>
        <v>140.45675650697916</v>
      </c>
      <c r="O16" s="32">
        <f>+N16*(1+'[1]Crecimiento % PPL'!$D$24)</f>
        <v>140.8606372251285</v>
      </c>
      <c r="P16" s="32">
        <f>+O16*(1+'[1]Crecimiento % PPL'!$D$25)</f>
        <v>141.26589241002119</v>
      </c>
      <c r="Q16" s="32">
        <f>+P16*(1+'[1]Crecimiento % PPL'!$D$26)</f>
        <v>141.67114759491389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9</v>
      </c>
      <c r="C17" s="3" t="s">
        <v>147</v>
      </c>
      <c r="D17" s="3" t="s">
        <v>177</v>
      </c>
      <c r="E17" s="3" t="s">
        <v>201</v>
      </c>
      <c r="F17" s="3" t="s">
        <v>11</v>
      </c>
      <c r="G17" s="3" t="s">
        <v>252</v>
      </c>
      <c r="H17" s="26"/>
      <c r="I17" s="32">
        <v>102.01992792763491</v>
      </c>
      <c r="J17" s="32">
        <f>+I17*(1+'[1]Crecimiento % PPL'!$D$15)</f>
        <v>102.31318195742564</v>
      </c>
      <c r="K17" s="32">
        <f>+J17*(1+'[1]Crecimiento % PPL'!$D$20)</f>
        <v>102.60773991203354</v>
      </c>
      <c r="L17" s="32">
        <f>+K17*(1+'[1]Crecimiento % PPL'!$D$21)</f>
        <v>102.90229786664142</v>
      </c>
      <c r="M17" s="32">
        <f>+L17*(1+'[1]Crecimiento % PPL'!$D$22)</f>
        <v>103.19786862084572</v>
      </c>
      <c r="N17" s="32">
        <f>+M17*(1+'[1]Crecimiento % PPL'!$D$23)</f>
        <v>103.49445216303725</v>
      </c>
      <c r="O17" s="32">
        <f>+N17*(1+'[1]Crecimiento % PPL'!$D$24)</f>
        <v>103.79204848167362</v>
      </c>
      <c r="P17" s="32">
        <f>+O17*(1+'[1]Crecimiento % PPL'!$D$25)</f>
        <v>104.09065756527878</v>
      </c>
      <c r="Q17" s="32">
        <f>+P17*(1+'[1]Crecimiento % PPL'!$D$26)</f>
        <v>104.38926664888393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9</v>
      </c>
      <c r="C18" s="3" t="s">
        <v>147</v>
      </c>
      <c r="D18" s="3" t="s">
        <v>177</v>
      </c>
      <c r="E18" s="3" t="s">
        <v>201</v>
      </c>
      <c r="F18" s="3" t="s">
        <v>11</v>
      </c>
      <c r="G18" s="3" t="s">
        <v>253</v>
      </c>
      <c r="H18" s="26"/>
      <c r="I18" s="32">
        <v>8.3281573818477472</v>
      </c>
      <c r="J18" s="32">
        <f>+I18*(1+'[1]Crecimiento % PPL'!$D$15)</f>
        <v>8.3520964863204608</v>
      </c>
      <c r="K18" s="32">
        <f>+J18*(1+'[1]Crecimiento % PPL'!$D$20)</f>
        <v>8.3761420336353911</v>
      </c>
      <c r="L18" s="32">
        <f>+K18*(1+'[1]Crecimiento % PPL'!$D$21)</f>
        <v>8.4001875809503197</v>
      </c>
      <c r="M18" s="32">
        <f>+L18*(1+'[1]Crecimiento % PPL'!$D$22)</f>
        <v>8.4243158057833245</v>
      </c>
      <c r="N18" s="32">
        <f>+M18*(1+'[1]Crecimiento % PPL'!$D$23)</f>
        <v>8.4485267071867138</v>
      </c>
      <c r="O18" s="32">
        <f>+N18*(1+'[1]Crecimiento % PPL'!$D$24)</f>
        <v>8.472820284218253</v>
      </c>
      <c r="P18" s="32">
        <f>+O18*(1+'[1]Crecimiento % PPL'!$D$25)</f>
        <v>8.4971965359411232</v>
      </c>
      <c r="Q18" s="32">
        <f>+P18*(1+'[1]Crecimiento % PPL'!$D$26)</f>
        <v>8.5215727876639935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9</v>
      </c>
      <c r="C19" s="3" t="s">
        <v>147</v>
      </c>
      <c r="D19" s="3" t="s">
        <v>177</v>
      </c>
      <c r="E19" s="3" t="s">
        <v>201</v>
      </c>
      <c r="F19" s="3" t="s">
        <v>11</v>
      </c>
      <c r="G19" s="3" t="s">
        <v>254</v>
      </c>
      <c r="H19" s="26"/>
      <c r="I19" s="32">
        <v>85.363613163939391</v>
      </c>
      <c r="J19" s="32">
        <f>+I19*(1+'[1]Crecimiento % PPL'!$D$15)</f>
        <v>85.608988984784702</v>
      </c>
      <c r="K19" s="32">
        <f>+J19*(1+'[1]Crecimiento % PPL'!$D$20)</f>
        <v>85.855455844762744</v>
      </c>
      <c r="L19" s="32">
        <f>+K19*(1+'[1]Crecimiento % PPL'!$D$21)</f>
        <v>86.101922704740772</v>
      </c>
      <c r="M19" s="32">
        <f>+L19*(1+'[1]Crecimiento % PPL'!$D$22)</f>
        <v>86.349237009279079</v>
      </c>
      <c r="N19" s="32">
        <f>+M19*(1+'[1]Crecimiento % PPL'!$D$23)</f>
        <v>86.597398748663821</v>
      </c>
      <c r="O19" s="32">
        <f>+N19*(1+'[1]Crecimiento % PPL'!$D$24)</f>
        <v>86.846407913237101</v>
      </c>
      <c r="P19" s="32">
        <f>+O19*(1+'[1]Crecimiento % PPL'!$D$25)</f>
        <v>87.096264493396518</v>
      </c>
      <c r="Q19" s="32">
        <f>+P19*(1+'[1]Crecimiento % PPL'!$D$26)</f>
        <v>87.346121073555935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9</v>
      </c>
      <c r="C20" s="3" t="s">
        <v>147</v>
      </c>
      <c r="D20" s="3" t="s">
        <v>210</v>
      </c>
      <c r="E20" s="3" t="s">
        <v>285</v>
      </c>
      <c r="F20" s="3" t="s">
        <v>9</v>
      </c>
      <c r="G20" s="3" t="s">
        <v>286</v>
      </c>
      <c r="H20" s="26"/>
      <c r="I20" s="32">
        <v>155.11193123691422</v>
      </c>
      <c r="J20" s="32">
        <f>+I20*(1+'[1]Crecimiento % PPL'!$D$15)</f>
        <v>155.55779705771849</v>
      </c>
      <c r="K20" s="32">
        <f>+J20*(1+'[1]Crecimiento % PPL'!$D$20)</f>
        <v>156.00564537645909</v>
      </c>
      <c r="L20" s="32">
        <f>+K20*(1+'[1]Crecimiento % PPL'!$D$21)</f>
        <v>156.45349369519963</v>
      </c>
      <c r="M20" s="32">
        <f>+L20*(1+'[1]Crecimiento % PPL'!$D$22)</f>
        <v>156.90288188271435</v>
      </c>
      <c r="N20" s="32">
        <f>+M20*(1+'[1]Crecimiento % PPL'!$D$23)</f>
        <v>157.35380992135248</v>
      </c>
      <c r="O20" s="32">
        <f>+N20*(1+'[1]Crecimiento % PPL'!$D$24)</f>
        <v>157.8062777935649</v>
      </c>
      <c r="P20" s="32">
        <f>+O20*(1+'[1]Crecimiento % PPL'!$D$25)</f>
        <v>158.26028548190334</v>
      </c>
      <c r="Q20" s="32">
        <f>+P20*(1+'[1]Crecimiento % PPL'!$D$26)</f>
        <v>158.71429317024177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9</v>
      </c>
      <c r="C21" s="3" t="s">
        <v>147</v>
      </c>
      <c r="D21" s="3" t="s">
        <v>210</v>
      </c>
      <c r="E21" s="3" t="s">
        <v>285</v>
      </c>
      <c r="F21" s="3" t="s">
        <v>17</v>
      </c>
      <c r="G21" s="3" t="s">
        <v>287</v>
      </c>
      <c r="H21" s="26"/>
      <c r="I21" s="32">
        <v>0</v>
      </c>
      <c r="J21" s="32">
        <f>+I21*(1+'[1]Crecimiento % PPL'!$D$15)</f>
        <v>0</v>
      </c>
      <c r="K21" s="32">
        <f>+J21*(1+'[1]Crecimiento % PPL'!$D$20)</f>
        <v>0</v>
      </c>
      <c r="L21" s="32">
        <f>+K21*(1+'[1]Crecimiento % PPL'!$D$21)</f>
        <v>0</v>
      </c>
      <c r="M21" s="32">
        <f>+L21*(1+'[1]Crecimiento % PPL'!$D$22)</f>
        <v>0</v>
      </c>
      <c r="N21" s="32">
        <f>+M21*(1+'[1]Crecimiento % PPL'!$D$23)</f>
        <v>0</v>
      </c>
      <c r="O21" s="32">
        <f>+N21*(1+'[1]Crecimiento % PPL'!$D$24)</f>
        <v>0</v>
      </c>
      <c r="P21" s="32">
        <f>+O21*(1+'[1]Crecimiento % PPL'!$D$25)</f>
        <v>0</v>
      </c>
      <c r="Q21" s="32">
        <f>+P21*(1+'[1]Crecimiento % PPL'!$D$26)</f>
        <v>0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9</v>
      </c>
      <c r="C22" s="3" t="s">
        <v>147</v>
      </c>
      <c r="D22" s="3" t="s">
        <v>210</v>
      </c>
      <c r="E22" s="3" t="s">
        <v>290</v>
      </c>
      <c r="F22" s="3" t="s">
        <v>9</v>
      </c>
      <c r="G22" s="3" t="s">
        <v>291</v>
      </c>
      <c r="H22" s="26"/>
      <c r="I22" s="32">
        <v>341.45445265575756</v>
      </c>
      <c r="J22" s="32">
        <f>+I22*(1+'[1]Crecimiento % PPL'!$D$15)</f>
        <v>342.43595593913881</v>
      </c>
      <c r="K22" s="32">
        <f>+J22*(1+'[1]Crecimiento % PPL'!$D$20)</f>
        <v>343.42182337905098</v>
      </c>
      <c r="L22" s="32">
        <f>+K22*(1+'[1]Crecimiento % PPL'!$D$21)</f>
        <v>344.40769081896309</v>
      </c>
      <c r="M22" s="32">
        <f>+L22*(1+'[1]Crecimiento % PPL'!$D$22)</f>
        <v>345.39694803711632</v>
      </c>
      <c r="N22" s="32">
        <f>+M22*(1+'[1]Crecimiento % PPL'!$D$23)</f>
        <v>346.38959499465528</v>
      </c>
      <c r="O22" s="32">
        <f>+N22*(1+'[1]Crecimiento % PPL'!$D$24)</f>
        <v>347.3856316529484</v>
      </c>
      <c r="P22" s="32">
        <f>+O22*(1+'[1]Crecimiento % PPL'!$D$25)</f>
        <v>348.38505797358607</v>
      </c>
      <c r="Q22" s="32">
        <f>+P22*(1+'[1]Crecimiento % PPL'!$D$26)</f>
        <v>349.38448429422374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25">
        <v>9</v>
      </c>
      <c r="C23" s="3" t="s">
        <v>147</v>
      </c>
      <c r="D23" s="3" t="s">
        <v>177</v>
      </c>
      <c r="E23" s="3" t="s">
        <v>292</v>
      </c>
      <c r="F23" s="3" t="s">
        <v>9</v>
      </c>
      <c r="G23" s="3" t="s">
        <v>293</v>
      </c>
      <c r="H23" s="26"/>
      <c r="I23" s="32">
        <v>131.16847876410199</v>
      </c>
      <c r="J23" s="32">
        <f>+I23*(1+'[1]Crecimiento % PPL'!$D$15)</f>
        <v>131.54551965954721</v>
      </c>
      <c r="K23" s="32">
        <f>+J23*(1+'[1]Crecimiento % PPL'!$D$20)</f>
        <v>131.92423702975736</v>
      </c>
      <c r="L23" s="32">
        <f>+K23*(1+'[1]Crecimiento % PPL'!$D$21)</f>
        <v>132.30295439996749</v>
      </c>
      <c r="M23" s="32">
        <f>+L23*(1+'[1]Crecimiento % PPL'!$D$22)</f>
        <v>132.68297394108731</v>
      </c>
      <c r="N23" s="32">
        <f>+M23*(1+'[1]Crecimiento % PPL'!$D$23)</f>
        <v>133.06429563819071</v>
      </c>
      <c r="O23" s="32">
        <f>+N23*(1+'[1]Crecimiento % PPL'!$D$24)</f>
        <v>133.44691947643747</v>
      </c>
      <c r="P23" s="32">
        <f>+O23*(1+'[1]Crecimiento % PPL'!$D$25)</f>
        <v>133.83084544107265</v>
      </c>
      <c r="Q23" s="32">
        <f>+P23*(1+'[1]Crecimiento % PPL'!$D$26)</f>
        <v>134.21477140570786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25">
        <v>9</v>
      </c>
      <c r="C24" s="3" t="s">
        <v>147</v>
      </c>
      <c r="D24" s="3" t="s">
        <v>177</v>
      </c>
      <c r="E24" s="3" t="s">
        <v>201</v>
      </c>
      <c r="F24" s="3" t="s">
        <v>9</v>
      </c>
      <c r="G24" s="3" t="s">
        <v>294</v>
      </c>
      <c r="H24" s="26"/>
      <c r="I24" s="32">
        <v>1909.2300797885953</v>
      </c>
      <c r="J24" s="32">
        <f>+I24*(1+'[1]Crecimiento % PPL'!$D$15)</f>
        <v>1914.7181194889647</v>
      </c>
      <c r="K24" s="32">
        <f>+J24*(1+'[1]Crecimiento % PPL'!$D$20)</f>
        <v>1920.2305612109126</v>
      </c>
      <c r="L24" s="32">
        <f>+K24*(1+'[1]Crecimiento % PPL'!$D$21)</f>
        <v>1925.74300293286</v>
      </c>
      <c r="M24" s="32">
        <f>+L24*(1+'[1]Crecimiento % PPL'!$D$22)</f>
        <v>1931.2743984758263</v>
      </c>
      <c r="N24" s="32">
        <f>+M24*(1+'[1]Crecimiento % PPL'!$D$23)</f>
        <v>1936.8247476225533</v>
      </c>
      <c r="O24" s="32">
        <f>+N24*(1+'[1]Crecimiento % PPL'!$D$24)</f>
        <v>1942.3940501570339</v>
      </c>
      <c r="P24" s="32">
        <f>+O24*(1+'[1]Crecimiento % PPL'!$D$25)</f>
        <v>1947.9823058645018</v>
      </c>
      <c r="Q24" s="32">
        <f>+P24*(1+'[1]Crecimiento % PPL'!$D$26)</f>
        <v>1953.5705615719696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25">
        <v>9</v>
      </c>
      <c r="C25" s="3" t="s">
        <v>147</v>
      </c>
      <c r="D25" s="3" t="s">
        <v>210</v>
      </c>
      <c r="E25" s="3" t="s">
        <v>295</v>
      </c>
      <c r="F25" s="3" t="s">
        <v>9</v>
      </c>
      <c r="G25" s="3" t="s">
        <v>296</v>
      </c>
      <c r="H25" s="26"/>
      <c r="I25" s="32">
        <v>572.56082000203264</v>
      </c>
      <c r="J25" s="32">
        <f>+I25*(1+'[1]Crecimiento % PPL'!$D$15)</f>
        <v>574.20663343453168</v>
      </c>
      <c r="K25" s="32">
        <f>+J25*(1+'[1]Crecimiento % PPL'!$D$20)</f>
        <v>575.85976481243313</v>
      </c>
      <c r="L25" s="32">
        <f>+K25*(1+'[1]Crecimiento % PPL'!$D$21)</f>
        <v>577.51289619033446</v>
      </c>
      <c r="M25" s="32">
        <f>+L25*(1+'[1]Crecimiento % PPL'!$D$22)</f>
        <v>579.1717116476035</v>
      </c>
      <c r="N25" s="32">
        <f>+M25*(1+'[1]Crecimiento % PPL'!$D$23)</f>
        <v>580.83621111908656</v>
      </c>
      <c r="O25" s="32">
        <f>+N25*(1+'[1]Crecimiento % PPL'!$D$24)</f>
        <v>582.50639454000486</v>
      </c>
      <c r="P25" s="32">
        <f>+O25*(1+'[1]Crecimiento % PPL'!$D$25)</f>
        <v>584.1822618459521</v>
      </c>
      <c r="Q25" s="32">
        <f>+P25*(1+'[1]Crecimiento % PPL'!$D$26)</f>
        <v>585.85812915189933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25">
        <v>9</v>
      </c>
      <c r="C26" s="3" t="s">
        <v>147</v>
      </c>
      <c r="D26" s="3" t="s">
        <v>210</v>
      </c>
      <c r="E26" s="3" t="s">
        <v>295</v>
      </c>
      <c r="F26" s="3" t="s">
        <v>17</v>
      </c>
      <c r="G26" s="3" t="s">
        <v>297</v>
      </c>
      <c r="H26" s="26"/>
      <c r="I26" s="32">
        <v>3.1230590181929041</v>
      </c>
      <c r="J26" s="32">
        <f>+I26*(1+'[1]Crecimiento % PPL'!$D$15)</f>
        <v>3.1320361823701717</v>
      </c>
      <c r="K26" s="32">
        <f>+J26*(1+'[1]Crecimiento % PPL'!$D$20)</f>
        <v>3.1410532626132706</v>
      </c>
      <c r="L26" s="32">
        <f>+K26*(1+'[1]Crecimiento % PPL'!$D$21)</f>
        <v>3.150070342856369</v>
      </c>
      <c r="M26" s="32">
        <f>+L26*(1+'[1]Crecimiento % PPL'!$D$22)</f>
        <v>3.159118427168746</v>
      </c>
      <c r="N26" s="32">
        <f>+M26*(1+'[1]Crecimiento % PPL'!$D$23)</f>
        <v>3.168197515195017</v>
      </c>
      <c r="O26" s="32">
        <f>+N26*(1+'[1]Crecimiento % PPL'!$D$24)</f>
        <v>3.1773076065818446</v>
      </c>
      <c r="P26" s="32">
        <f>+O26*(1+'[1]Crecimiento % PPL'!$D$25)</f>
        <v>3.1864487009779205</v>
      </c>
      <c r="Q26" s="32">
        <f>+P26*(1+'[1]Crecimiento % PPL'!$D$26)</f>
        <v>3.1955897953739969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25">
        <v>9</v>
      </c>
      <c r="C27" s="3" t="s">
        <v>147</v>
      </c>
      <c r="D27" s="3" t="s">
        <v>210</v>
      </c>
      <c r="E27" s="3" t="s">
        <v>298</v>
      </c>
      <c r="F27" s="3" t="s">
        <v>9</v>
      </c>
      <c r="G27" s="3" t="s">
        <v>299</v>
      </c>
      <c r="H27" s="26"/>
      <c r="I27" s="32">
        <v>266.50103621912791</v>
      </c>
      <c r="J27" s="32">
        <f>+I27*(1+'[1]Crecimiento % PPL'!$D$15)</f>
        <v>267.26708756225474</v>
      </c>
      <c r="K27" s="32">
        <f>+J27*(1+'[1]Crecimiento % PPL'!$D$20)</f>
        <v>268.03654507633252</v>
      </c>
      <c r="L27" s="32">
        <f>+K27*(1+'[1]Crecimiento % PPL'!$D$21)</f>
        <v>268.80600259041023</v>
      </c>
      <c r="M27" s="32">
        <f>+L27*(1+'[1]Crecimiento % PPL'!$D$22)</f>
        <v>269.57810578506638</v>
      </c>
      <c r="N27" s="32">
        <f>+M27*(1+'[1]Crecimiento % PPL'!$D$23)</f>
        <v>270.35285462997484</v>
      </c>
      <c r="O27" s="32">
        <f>+N27*(1+'[1]Crecimiento % PPL'!$D$24)</f>
        <v>271.13024909498409</v>
      </c>
      <c r="P27" s="32">
        <f>+O27*(1+'[1]Crecimiento % PPL'!$D$25)</f>
        <v>271.91028915011594</v>
      </c>
      <c r="Q27" s="32">
        <f>+P27*(1+'[1]Crecimiento % PPL'!$D$26)</f>
        <v>272.69032920524779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25">
        <v>9</v>
      </c>
      <c r="C28" s="3" t="s">
        <v>147</v>
      </c>
      <c r="D28" s="3" t="s">
        <v>210</v>
      </c>
      <c r="E28" s="3" t="s">
        <v>298</v>
      </c>
      <c r="F28" s="3" t="s">
        <v>17</v>
      </c>
      <c r="G28" s="3" t="s">
        <v>300</v>
      </c>
      <c r="H28" s="26"/>
      <c r="I28" s="32">
        <v>0</v>
      </c>
      <c r="J28" s="32">
        <f>+I28*(1+'[1]Crecimiento % PPL'!$D$15)</f>
        <v>0</v>
      </c>
      <c r="K28" s="32">
        <f>+J28*(1+'[1]Crecimiento % PPL'!$D$20)</f>
        <v>0</v>
      </c>
      <c r="L28" s="32">
        <f>+K28*(1+'[1]Crecimiento % PPL'!$D$21)</f>
        <v>0</v>
      </c>
      <c r="M28" s="32">
        <f>+L28*(1+'[1]Crecimiento % PPL'!$D$22)</f>
        <v>0</v>
      </c>
      <c r="N28" s="32">
        <f>+M28*(1+'[1]Crecimiento % PPL'!$D$23)</f>
        <v>0</v>
      </c>
      <c r="O28" s="32">
        <f>+N28*(1+'[1]Crecimiento % PPL'!$D$24)</f>
        <v>0</v>
      </c>
      <c r="P28" s="32">
        <f>+O28*(1+'[1]Crecimiento % PPL'!$D$25)</f>
        <v>0</v>
      </c>
      <c r="Q28" s="32">
        <f>+P28*(1+'[1]Crecimiento % PPL'!$D$26)</f>
        <v>0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25">
        <v>9</v>
      </c>
      <c r="C29" s="3" t="s">
        <v>147</v>
      </c>
      <c r="D29" s="3" t="s">
        <v>210</v>
      </c>
      <c r="E29" s="3" t="s">
        <v>301</v>
      </c>
      <c r="F29" s="3" t="s">
        <v>9</v>
      </c>
      <c r="G29" s="3" t="s">
        <v>302</v>
      </c>
      <c r="H29" s="26"/>
      <c r="I29" s="32">
        <v>106.18400661855877</v>
      </c>
      <c r="J29" s="32">
        <f>+I29*(1+'[1]Crecimiento % PPL'!$D$15)</f>
        <v>106.48923020058587</v>
      </c>
      <c r="K29" s="32">
        <f>+J29*(1+'[1]Crecimiento % PPL'!$D$20)</f>
        <v>106.79581092885122</v>
      </c>
      <c r="L29" s="32">
        <f>+K29*(1+'[1]Crecimiento % PPL'!$D$21)</f>
        <v>107.10239165711657</v>
      </c>
      <c r="M29" s="32">
        <f>+L29*(1+'[1]Crecimiento % PPL'!$D$22)</f>
        <v>107.41002652373739</v>
      </c>
      <c r="N29" s="32">
        <f>+M29*(1+'[1]Crecimiento % PPL'!$D$23)</f>
        <v>107.71871551663061</v>
      </c>
      <c r="O29" s="32">
        <f>+N29*(1+'[1]Crecimiento % PPL'!$D$24)</f>
        <v>108.02845862378274</v>
      </c>
      <c r="P29" s="32">
        <f>+O29*(1+'[1]Crecimiento % PPL'!$D$25)</f>
        <v>108.33925583324933</v>
      </c>
      <c r="Q29" s="32">
        <f>+P29*(1+'[1]Crecimiento % PPL'!$D$26)</f>
        <v>108.65005304271591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25">
        <v>9</v>
      </c>
      <c r="C30" s="3" t="s">
        <v>147</v>
      </c>
      <c r="D30" s="3" t="s">
        <v>210</v>
      </c>
      <c r="E30" s="3" t="s">
        <v>288</v>
      </c>
      <c r="F30" s="3" t="s">
        <v>9</v>
      </c>
      <c r="G30" s="3" t="s">
        <v>289</v>
      </c>
      <c r="H30" s="26"/>
      <c r="I30" s="32">
        <v>4251.5243434332733</v>
      </c>
      <c r="J30" s="32">
        <f>+I30*(1+'[1]Crecimiento % PPL'!$D$15)</f>
        <v>4263.7452562665931</v>
      </c>
      <c r="K30" s="32">
        <f>+J30*(1+'[1]Crecimiento % PPL'!$D$20)</f>
        <v>4276.0205081708655</v>
      </c>
      <c r="L30" s="32">
        <f>+K30*(1+'[1]Crecimiento % PPL'!$D$21)</f>
        <v>4288.295760075137</v>
      </c>
      <c r="M30" s="32">
        <f>+L30*(1+'[1]Crecimiento % PPL'!$D$22)</f>
        <v>4300.6132188523861</v>
      </c>
      <c r="N30" s="32">
        <f>+M30*(1+'[1]Crecimiento % PPL'!$D$23)</f>
        <v>4312.9728840188163</v>
      </c>
      <c r="O30" s="32">
        <f>+N30*(1+'[1]Crecimiento % PPL'!$D$24)</f>
        <v>4325.3747550934177</v>
      </c>
      <c r="P30" s="32">
        <f>+O30*(1+'[1]Crecimiento % PPL'!$D$25)</f>
        <v>4337.8188315979423</v>
      </c>
      <c r="Q30" s="32">
        <f>+P30*(1+'[1]Crecimiento % PPL'!$D$26)</f>
        <v>4350.262908102467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25">
        <v>9</v>
      </c>
      <c r="C31" s="3" t="s">
        <v>147</v>
      </c>
      <c r="D31" s="3" t="s">
        <v>177</v>
      </c>
      <c r="E31" s="3" t="s">
        <v>292</v>
      </c>
      <c r="F31" s="3" t="s">
        <v>11</v>
      </c>
      <c r="G31" s="3" t="s">
        <v>303</v>
      </c>
      <c r="H31" s="26"/>
      <c r="I31" s="32">
        <v>4.1640786909238736</v>
      </c>
      <c r="J31" s="32">
        <f>+I31*(1+'[1]Crecimiento % PPL'!$D$15)</f>
        <v>4.1760482431602304</v>
      </c>
      <c r="K31" s="32">
        <f>+J31*(1+'[1]Crecimiento % PPL'!$D$20)</f>
        <v>4.1880710168176956</v>
      </c>
      <c r="L31" s="32">
        <f>+K31*(1+'[1]Crecimiento % PPL'!$D$21)</f>
        <v>4.2000937904751598</v>
      </c>
      <c r="M31" s="32">
        <f>+L31*(1+'[1]Crecimiento % PPL'!$D$22)</f>
        <v>4.2121579028916623</v>
      </c>
      <c r="N31" s="32">
        <f>+M31*(1+'[1]Crecimiento % PPL'!$D$23)</f>
        <v>4.2242633535933569</v>
      </c>
      <c r="O31" s="32">
        <f>+N31*(1+'[1]Crecimiento % PPL'!$D$24)</f>
        <v>4.2364101421091265</v>
      </c>
      <c r="P31" s="32">
        <f>+O31*(1+'[1]Crecimiento % PPL'!$D$25)</f>
        <v>4.2485982679705616</v>
      </c>
      <c r="Q31" s="32">
        <f>+P31*(1+'[1]Crecimiento % PPL'!$D$26)</f>
        <v>4.2607863938319968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25">
        <v>9</v>
      </c>
      <c r="C32" s="3" t="s">
        <v>147</v>
      </c>
      <c r="D32" s="3" t="s">
        <v>177</v>
      </c>
      <c r="E32" s="3" t="s">
        <v>304</v>
      </c>
      <c r="F32" s="3" t="s">
        <v>11</v>
      </c>
      <c r="G32" s="3" t="s">
        <v>305</v>
      </c>
      <c r="H32" s="26"/>
      <c r="I32" s="32">
        <v>3.1230590181929041</v>
      </c>
      <c r="J32" s="32">
        <f>+I32*(1+'[1]Crecimiento % PPL'!$D$15)</f>
        <v>3.1320361823701717</v>
      </c>
      <c r="K32" s="32">
        <f>+J32*(1+'[1]Crecimiento % PPL'!$D$20)</f>
        <v>3.1410532626132706</v>
      </c>
      <c r="L32" s="32">
        <f>+K32*(1+'[1]Crecimiento % PPL'!$D$21)</f>
        <v>3.150070342856369</v>
      </c>
      <c r="M32" s="32">
        <f>+L32*(1+'[1]Crecimiento % PPL'!$D$22)</f>
        <v>3.159118427168746</v>
      </c>
      <c r="N32" s="32">
        <f>+M32*(1+'[1]Crecimiento % PPL'!$D$23)</f>
        <v>3.168197515195017</v>
      </c>
      <c r="O32" s="32">
        <f>+N32*(1+'[1]Crecimiento % PPL'!$D$24)</f>
        <v>3.1773076065818446</v>
      </c>
      <c r="P32" s="32">
        <f>+O32*(1+'[1]Crecimiento % PPL'!$D$25)</f>
        <v>3.1864487009779205</v>
      </c>
      <c r="Q32" s="32">
        <f>+P32*(1+'[1]Crecimiento % PPL'!$D$26)</f>
        <v>3.1955897953739969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25">
        <v>9</v>
      </c>
      <c r="C33" s="3" t="s">
        <v>147</v>
      </c>
      <c r="D33" s="3" t="s">
        <v>177</v>
      </c>
      <c r="E33" s="3" t="s">
        <v>201</v>
      </c>
      <c r="F33" s="3" t="s">
        <v>11</v>
      </c>
      <c r="G33" s="3" t="s">
        <v>306</v>
      </c>
      <c r="H33" s="26"/>
      <c r="I33" s="32">
        <v>16.656314763695494</v>
      </c>
      <c r="J33" s="32">
        <f>+I33*(1+'[1]Crecimiento % PPL'!$D$15)</f>
        <v>16.704192972640922</v>
      </c>
      <c r="K33" s="32">
        <f>+J33*(1+'[1]Crecimiento % PPL'!$D$20)</f>
        <v>16.752284067270782</v>
      </c>
      <c r="L33" s="32">
        <f>+K33*(1+'[1]Crecimiento % PPL'!$D$21)</f>
        <v>16.800375161900639</v>
      </c>
      <c r="M33" s="32">
        <f>+L33*(1+'[1]Crecimiento % PPL'!$D$22)</f>
        <v>16.848631611566649</v>
      </c>
      <c r="N33" s="32">
        <f>+M33*(1+'[1]Crecimiento % PPL'!$D$23)</f>
        <v>16.897053414373428</v>
      </c>
      <c r="O33" s="32">
        <f>+N33*(1+'[1]Crecimiento % PPL'!$D$24)</f>
        <v>16.945640568436506</v>
      </c>
      <c r="P33" s="32">
        <f>+O33*(1+'[1]Crecimiento % PPL'!$D$25)</f>
        <v>16.994393071882246</v>
      </c>
      <c r="Q33" s="32">
        <f>+P33*(1+'[1]Crecimiento % PPL'!$D$26)</f>
        <v>17.043145575327987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25">
        <v>9</v>
      </c>
      <c r="C34" s="3" t="s">
        <v>147</v>
      </c>
      <c r="D34" s="3" t="s">
        <v>177</v>
      </c>
      <c r="E34" s="3" t="s">
        <v>201</v>
      </c>
      <c r="F34" s="3" t="s">
        <v>11</v>
      </c>
      <c r="G34" s="3" t="s">
        <v>307</v>
      </c>
      <c r="H34" s="26"/>
      <c r="I34" s="32">
        <v>61.420160691127144</v>
      </c>
      <c r="J34" s="32">
        <f>+I34*(1+'[1]Crecimiento % PPL'!$D$15)</f>
        <v>61.596711586613402</v>
      </c>
      <c r="K34" s="32">
        <f>+J34*(1+'[1]Crecimiento % PPL'!$D$20)</f>
        <v>61.774047498061016</v>
      </c>
      <c r="L34" s="32">
        <f>+K34*(1+'[1]Crecimiento % PPL'!$D$21)</f>
        <v>61.951383409508615</v>
      </c>
      <c r="M34" s="32">
        <f>+L34*(1+'[1]Crecimiento % PPL'!$D$22)</f>
        <v>62.12932906765203</v>
      </c>
      <c r="N34" s="32">
        <f>+M34*(1+'[1]Crecimiento % PPL'!$D$23)</f>
        <v>62.307884465502028</v>
      </c>
      <c r="O34" s="32">
        <f>+N34*(1+'[1]Crecimiento % PPL'!$D$24)</f>
        <v>62.487049596109635</v>
      </c>
      <c r="P34" s="32">
        <f>+O34*(1+'[1]Crecimiento % PPL'!$D$25)</f>
        <v>62.666824452565798</v>
      </c>
      <c r="Q34" s="32">
        <f>+P34*(1+'[1]Crecimiento % PPL'!$D$26)</f>
        <v>62.846599309021961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5">
        <v>9</v>
      </c>
      <c r="C35" s="3" t="s">
        <v>147</v>
      </c>
      <c r="D35" s="3" t="s">
        <v>177</v>
      </c>
      <c r="E35" s="3" t="s">
        <v>201</v>
      </c>
      <c r="F35" s="3" t="s">
        <v>11</v>
      </c>
      <c r="G35" s="3" t="s">
        <v>309</v>
      </c>
      <c r="H35" s="26"/>
      <c r="I35" s="32">
        <v>22.902432800081304</v>
      </c>
      <c r="J35" s="32">
        <f>+I35*(1+'[1]Crecimiento % PPL'!$D$15)</f>
        <v>22.968265337381265</v>
      </c>
      <c r="K35" s="32">
        <f>+J35*(1+'[1]Crecimiento % PPL'!$D$20)</f>
        <v>23.034390592497324</v>
      </c>
      <c r="L35" s="32">
        <f>+K35*(1+'[1]Crecimiento % PPL'!$D$21)</f>
        <v>23.10051584761338</v>
      </c>
      <c r="M35" s="32">
        <f>+L35*(1+'[1]Crecimiento % PPL'!$D$22)</f>
        <v>23.166868465904145</v>
      </c>
      <c r="N35" s="32">
        <f>+M35*(1+'[1]Crecimiento % PPL'!$D$23)</f>
        <v>23.233448444763468</v>
      </c>
      <c r="O35" s="32">
        <f>+N35*(1+'[1]Crecimiento % PPL'!$D$24)</f>
        <v>23.300255781600203</v>
      </c>
      <c r="P35" s="32">
        <f>+O35*(1+'[1]Crecimiento % PPL'!$D$25)</f>
        <v>23.367290473838093</v>
      </c>
      <c r="Q35" s="32">
        <f>+P35*(1+'[1]Crecimiento % PPL'!$D$26)</f>
        <v>23.434325166075986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72" x14ac:dyDescent="0.25"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17" t="s">
        <v>691</v>
      </c>
      <c r="AJ36" s="18">
        <f>+SUM(AJ7:AJ35)</f>
        <v>0</v>
      </c>
    </row>
    <row r="37" spans="2:36" ht="36" x14ac:dyDescent="0.25"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17" t="s">
        <v>692</v>
      </c>
      <c r="AJ37" s="19">
        <f>+AJ36*3.6%</f>
        <v>0</v>
      </c>
    </row>
    <row r="38" spans="2:36" ht="36.75" thickBot="1" x14ac:dyDescent="0.3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20" t="s">
        <v>693</v>
      </c>
      <c r="AJ38" s="21">
        <f>+AJ36+AJ37</f>
        <v>0</v>
      </c>
    </row>
  </sheetData>
  <autoFilter ref="B6:H36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31F72-1444-4758-8F7B-6D80F2CB4518}">
  <dimension ref="B1:AJ28"/>
  <sheetViews>
    <sheetView topLeftCell="C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8</v>
      </c>
      <c r="C7" s="5" t="s">
        <v>147</v>
      </c>
      <c r="D7" s="5" t="s">
        <v>255</v>
      </c>
      <c r="E7" s="5" t="s">
        <v>256</v>
      </c>
      <c r="F7" s="5" t="s">
        <v>9</v>
      </c>
      <c r="G7" s="5" t="s">
        <v>257</v>
      </c>
      <c r="H7" s="26"/>
      <c r="I7" s="32">
        <v>877.57958411220613</v>
      </c>
      <c r="J7" s="32">
        <f>+I7*(1+'[1]Crecimiento % PPL'!$D$15)</f>
        <v>880.10216724601833</v>
      </c>
      <c r="K7" s="32">
        <f>+J7*(1+'[1]Crecimiento % PPL'!$D$20)</f>
        <v>882.63596679432919</v>
      </c>
      <c r="L7" s="32">
        <f>+K7*(1+'[1]Crecimiento % PPL'!$D$21)</f>
        <v>885.16976634263983</v>
      </c>
      <c r="M7" s="32">
        <f>+L7*(1+'[1]Crecimiento % PPL'!$D$22)</f>
        <v>887.71227803441775</v>
      </c>
      <c r="N7" s="32">
        <f>+M7*(1+'[1]Crecimiento % PPL'!$D$23)</f>
        <v>890.26350176979997</v>
      </c>
      <c r="O7" s="32">
        <f>+N7*(1+'[1]Crecimiento % PPL'!$D$24)</f>
        <v>892.82343744949844</v>
      </c>
      <c r="P7" s="32">
        <f>+O7*(1+'[1]Crecimiento % PPL'!$D$25)</f>
        <v>895.39208497479581</v>
      </c>
      <c r="Q7" s="32">
        <f>+P7*(1+'[1]Crecimiento % PPL'!$D$26)</f>
        <v>897.96073250009317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8</v>
      </c>
      <c r="C8" s="5" t="s">
        <v>147</v>
      </c>
      <c r="D8" s="5" t="s">
        <v>255</v>
      </c>
      <c r="E8" s="5" t="s">
        <v>258</v>
      </c>
      <c r="F8" s="5" t="s">
        <v>9</v>
      </c>
      <c r="G8" s="5" t="s">
        <v>259</v>
      </c>
      <c r="H8" s="26"/>
      <c r="I8" s="32">
        <v>1502.1913877507875</v>
      </c>
      <c r="J8" s="32">
        <f>+I8*(1+'[1]Crecimiento % PPL'!$D$15)</f>
        <v>1506.5094037200531</v>
      </c>
      <c r="K8" s="32">
        <f>+J8*(1+'[1]Crecimiento % PPL'!$D$20)</f>
        <v>1510.8466193169838</v>
      </c>
      <c r="L8" s="32">
        <f>+K8*(1+'[1]Crecimiento % PPL'!$D$21)</f>
        <v>1515.1838349139141</v>
      </c>
      <c r="M8" s="32">
        <f>+L8*(1+'[1]Crecimiento % PPL'!$D$22)</f>
        <v>1519.5359634681674</v>
      </c>
      <c r="N8" s="32">
        <f>+M8*(1+'[1]Crecimiento % PPL'!$D$23)</f>
        <v>1523.9030048088039</v>
      </c>
      <c r="O8" s="32">
        <f>+N8*(1+'[1]Crecimiento % PPL'!$D$24)</f>
        <v>1528.2849587658679</v>
      </c>
      <c r="P8" s="32">
        <f>+O8*(1+'[1]Crecimiento % PPL'!$D$25)</f>
        <v>1532.6818251703805</v>
      </c>
      <c r="Q8" s="32">
        <f>+P8*(1+'[1]Crecimiento % PPL'!$D$26)</f>
        <v>1537.0786915748931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5" si="0">+H8*I8*R8</f>
        <v>0</v>
      </c>
      <c r="AB8" s="23">
        <f t="shared" ref="AB8:AB25" si="1">+H8*J8*S8</f>
        <v>0</v>
      </c>
      <c r="AC8" s="23">
        <f t="shared" ref="AC8:AC25" si="2">+H8*K8*T8</f>
        <v>0</v>
      </c>
      <c r="AD8" s="23">
        <f t="shared" ref="AD8:AD25" si="3">+H8*L8*U8</f>
        <v>0</v>
      </c>
      <c r="AE8" s="23">
        <f t="shared" ref="AE8:AE25" si="4">+H8*M8*V8</f>
        <v>0</v>
      </c>
      <c r="AF8" s="23">
        <f t="shared" ref="AF8:AF25" si="5">+H8*N8*W8</f>
        <v>0</v>
      </c>
      <c r="AG8" s="23">
        <f t="shared" ref="AG8:AG25" si="6">+H8*O8*X8</f>
        <v>0</v>
      </c>
      <c r="AH8" s="23">
        <f t="shared" ref="AH8:AH25" si="7">+H8*P8*Y8</f>
        <v>0</v>
      </c>
      <c r="AI8" s="23">
        <f t="shared" ref="AI8:AI25" si="8">+H8*Q8*Z8</f>
        <v>0</v>
      </c>
      <c r="AJ8" s="24">
        <f t="shared" ref="AJ8:AJ25" si="9">+SUM(AA8:AI8)</f>
        <v>0</v>
      </c>
    </row>
    <row r="9" spans="2:36" ht="15.75" thickBot="1" x14ac:dyDescent="0.3">
      <c r="B9" s="4">
        <v>8</v>
      </c>
      <c r="C9" s="5" t="s">
        <v>147</v>
      </c>
      <c r="D9" s="5" t="s">
        <v>255</v>
      </c>
      <c r="E9" s="5" t="s">
        <v>258</v>
      </c>
      <c r="F9" s="5" t="s">
        <v>11</v>
      </c>
      <c r="G9" s="5" t="s">
        <v>260</v>
      </c>
      <c r="H9" s="26"/>
      <c r="I9" s="32">
        <v>394.5464559650369</v>
      </c>
      <c r="J9" s="32">
        <f>+I9*(1+'[1]Crecimiento % PPL'!$D$15)</f>
        <v>395.6805710394317</v>
      </c>
      <c r="K9" s="32">
        <f>+J9*(1+'[1]Crecimiento % PPL'!$D$20)</f>
        <v>396.81972884347653</v>
      </c>
      <c r="L9" s="32">
        <f>+K9*(1+'[1]Crecimiento % PPL'!$D$21)</f>
        <v>397.9588866475213</v>
      </c>
      <c r="M9" s="32">
        <f>+L9*(1+'[1]Crecimiento % PPL'!$D$22)</f>
        <v>399.10196129898492</v>
      </c>
      <c r="N9" s="32">
        <f>+M9*(1+'[1]Crecimiento % PPL'!$D$23)</f>
        <v>400.24895275297052</v>
      </c>
      <c r="O9" s="32">
        <f>+N9*(1+'[1]Crecimiento % PPL'!$D$24)</f>
        <v>401.39986096483972</v>
      </c>
      <c r="P9" s="32">
        <f>+O9*(1+'[1]Crecimiento % PPL'!$D$25)</f>
        <v>402.55468589021064</v>
      </c>
      <c r="Q9" s="32">
        <f>+P9*(1+'[1]Crecimiento % PPL'!$D$26)</f>
        <v>403.70951081558161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8</v>
      </c>
      <c r="C10" s="5" t="s">
        <v>147</v>
      </c>
      <c r="D10" s="5" t="s">
        <v>255</v>
      </c>
      <c r="E10" s="5" t="s">
        <v>261</v>
      </c>
      <c r="F10" s="5" t="s">
        <v>9</v>
      </c>
      <c r="G10" s="5" t="s">
        <v>262</v>
      </c>
      <c r="H10" s="26"/>
      <c r="I10" s="32">
        <v>243.59860341904658</v>
      </c>
      <c r="J10" s="32">
        <f>+I10*(1+'[1]Crecimiento % PPL'!$D$15)</f>
        <v>244.29882222487345</v>
      </c>
      <c r="K10" s="32">
        <f>+J10*(1+'[1]Crecimiento % PPL'!$D$20)</f>
        <v>245.00215448383517</v>
      </c>
      <c r="L10" s="32">
        <f>+K10*(1+'[1]Crecimiento % PPL'!$D$21)</f>
        <v>245.70548674279684</v>
      </c>
      <c r="M10" s="32">
        <f>+L10*(1+'[1]Crecimiento % PPL'!$D$22)</f>
        <v>246.41123731916224</v>
      </c>
      <c r="N10" s="32">
        <f>+M10*(1+'[1]Crecimiento % PPL'!$D$23)</f>
        <v>247.1194061852114</v>
      </c>
      <c r="O10" s="32">
        <f>+N10*(1+'[1]Crecimiento % PPL'!$D$24)</f>
        <v>247.82999331338394</v>
      </c>
      <c r="P10" s="32">
        <f>+O10*(1+'[1]Crecimiento % PPL'!$D$25)</f>
        <v>248.54299867627788</v>
      </c>
      <c r="Q10" s="32">
        <f>+P10*(1+'[1]Crecimiento % PPL'!$D$26)</f>
        <v>249.25600403917181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8</v>
      </c>
      <c r="C11" s="5" t="s">
        <v>147</v>
      </c>
      <c r="D11" s="5" t="s">
        <v>255</v>
      </c>
      <c r="E11" s="5" t="s">
        <v>261</v>
      </c>
      <c r="F11" s="5" t="s">
        <v>11</v>
      </c>
      <c r="G11" s="5" t="s">
        <v>263</v>
      </c>
      <c r="H11" s="26"/>
      <c r="I11" s="32">
        <v>80.158514800284578</v>
      </c>
      <c r="J11" s="32">
        <f>+I11*(1+'[1]Crecimiento % PPL'!$D$15)</f>
        <v>80.388928680834439</v>
      </c>
      <c r="K11" s="32">
        <f>+J11*(1+'[1]Crecimiento % PPL'!$D$20)</f>
        <v>80.620367073740653</v>
      </c>
      <c r="L11" s="32">
        <f>+K11*(1+'[1]Crecimiento % PPL'!$D$21)</f>
        <v>80.851805466646852</v>
      </c>
      <c r="M11" s="32">
        <f>+L11*(1+'[1]Crecimiento % PPL'!$D$22)</f>
        <v>81.08403963066452</v>
      </c>
      <c r="N11" s="32">
        <f>+M11*(1+'[1]Crecimiento % PPL'!$D$23)</f>
        <v>81.317069556672152</v>
      </c>
      <c r="O11" s="32">
        <f>+N11*(1+'[1]Crecimiento % PPL'!$D$24)</f>
        <v>81.55089523560072</v>
      </c>
      <c r="P11" s="32">
        <f>+O11*(1+'[1]Crecimiento % PPL'!$D$25)</f>
        <v>81.785516658433338</v>
      </c>
      <c r="Q11" s="32">
        <f>+P11*(1+'[1]Crecimiento % PPL'!$D$26)</f>
        <v>82.020138081265955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8</v>
      </c>
      <c r="C12" s="5" t="s">
        <v>147</v>
      </c>
      <c r="D12" s="5" t="s">
        <v>255</v>
      </c>
      <c r="E12" s="5" t="s">
        <v>261</v>
      </c>
      <c r="F12" s="5" t="s">
        <v>17</v>
      </c>
      <c r="G12" s="5" t="s">
        <v>264</v>
      </c>
      <c r="H12" s="26"/>
      <c r="I12" s="32">
        <v>0</v>
      </c>
      <c r="J12" s="32">
        <f>+I12*(1+'[1]Crecimiento % PPL'!$D$15)</f>
        <v>0</v>
      </c>
      <c r="K12" s="32">
        <f>+J12*(1+'[1]Crecimiento % PPL'!$D$20)</f>
        <v>0</v>
      </c>
      <c r="L12" s="32">
        <f>+K12*(1+'[1]Crecimiento % PPL'!$D$21)</f>
        <v>0</v>
      </c>
      <c r="M12" s="32">
        <f>+L12*(1+'[1]Crecimiento % PPL'!$D$22)</f>
        <v>0</v>
      </c>
      <c r="N12" s="32">
        <f>+M12*(1+'[1]Crecimiento % PPL'!$D$23)</f>
        <v>0</v>
      </c>
      <c r="O12" s="32">
        <f>+N12*(1+'[1]Crecimiento % PPL'!$D$24)</f>
        <v>0</v>
      </c>
      <c r="P12" s="32">
        <f>+O12*(1+'[1]Crecimiento % PPL'!$D$25)</f>
        <v>0</v>
      </c>
      <c r="Q12" s="32">
        <f>+P12*(1+'[1]Crecimiento % PPL'!$D$26)</f>
        <v>0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8</v>
      </c>
      <c r="C13" s="5" t="s">
        <v>147</v>
      </c>
      <c r="D13" s="5" t="s">
        <v>265</v>
      </c>
      <c r="E13" s="5" t="s">
        <v>266</v>
      </c>
      <c r="F13" s="5" t="s">
        <v>9</v>
      </c>
      <c r="G13" s="5" t="s">
        <v>267</v>
      </c>
      <c r="H13" s="26"/>
      <c r="I13" s="32">
        <v>122.84032138225429</v>
      </c>
      <c r="J13" s="32">
        <f>+I13*(1+'[1]Crecimiento % PPL'!$D$15)</f>
        <v>123.1934231732268</v>
      </c>
      <c r="K13" s="32">
        <f>+J13*(1+'[1]Crecimiento % PPL'!$D$20)</f>
        <v>123.54809499612203</v>
      </c>
      <c r="L13" s="32">
        <f>+K13*(1+'[1]Crecimiento % PPL'!$D$21)</f>
        <v>123.90276681901723</v>
      </c>
      <c r="M13" s="32">
        <f>+L13*(1+'[1]Crecimiento % PPL'!$D$22)</f>
        <v>124.25865813530406</v>
      </c>
      <c r="N13" s="32">
        <f>+M13*(1+'[1]Crecimiento % PPL'!$D$23)</f>
        <v>124.61576893100406</v>
      </c>
      <c r="O13" s="32">
        <f>+N13*(1+'[1]Crecimiento % PPL'!$D$24)</f>
        <v>124.97409919221927</v>
      </c>
      <c r="P13" s="32">
        <f>+O13*(1+'[1]Crecimiento % PPL'!$D$25)</f>
        <v>125.3336489051316</v>
      </c>
      <c r="Q13" s="32">
        <f>+P13*(1+'[1]Crecimiento % PPL'!$D$26)</f>
        <v>125.69319861804392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8</v>
      </c>
      <c r="C14" s="5" t="s">
        <v>147</v>
      </c>
      <c r="D14" s="5" t="s">
        <v>265</v>
      </c>
      <c r="E14" s="5" t="s">
        <v>266</v>
      </c>
      <c r="F14" s="5" t="s">
        <v>11</v>
      </c>
      <c r="G14" s="5" t="s">
        <v>268</v>
      </c>
      <c r="H14" s="26"/>
      <c r="I14" s="32">
        <v>5.2050983636548418</v>
      </c>
      <c r="J14" s="32">
        <f>+I14*(1+'[1]Crecimiento % PPL'!$D$15)</f>
        <v>5.2200603039502873</v>
      </c>
      <c r="K14" s="32">
        <f>+J14*(1+'[1]Crecimiento % PPL'!$D$20)</f>
        <v>5.2350887710221192</v>
      </c>
      <c r="L14" s="32">
        <f>+K14*(1+'[1]Crecimiento % PPL'!$D$21)</f>
        <v>5.2501172380939503</v>
      </c>
      <c r="M14" s="32">
        <f>+L14*(1+'[1]Crecimiento % PPL'!$D$22)</f>
        <v>5.2651973786145785</v>
      </c>
      <c r="N14" s="32">
        <f>+M14*(1+'[1]Crecimiento % PPL'!$D$23)</f>
        <v>5.2803291919916973</v>
      </c>
      <c r="O14" s="32">
        <f>+N14*(1+'[1]Crecimiento % PPL'!$D$24)</f>
        <v>5.2955126776364096</v>
      </c>
      <c r="P14" s="32">
        <f>+O14*(1+'[1]Crecimiento % PPL'!$D$25)</f>
        <v>5.3107478349632027</v>
      </c>
      <c r="Q14" s="32">
        <f>+P14*(1+'[1]Crecimiento % PPL'!$D$26)</f>
        <v>5.3259829922899966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8</v>
      </c>
      <c r="C15" s="5" t="s">
        <v>147</v>
      </c>
      <c r="D15" s="5" t="s">
        <v>255</v>
      </c>
      <c r="E15" s="5" t="s">
        <v>256</v>
      </c>
      <c r="F15" s="5" t="s">
        <v>9</v>
      </c>
      <c r="G15" s="5" t="s">
        <v>269</v>
      </c>
      <c r="H15" s="26"/>
      <c r="I15" s="32">
        <v>3075.1721132472803</v>
      </c>
      <c r="J15" s="32">
        <f>+I15*(1+'[1]Crecimiento % PPL'!$D$15)</f>
        <v>3084.0116275738296</v>
      </c>
      <c r="K15" s="32">
        <f>+J15*(1+'[1]Crecimiento % PPL'!$D$20)</f>
        <v>3092.8904459198679</v>
      </c>
      <c r="L15" s="32">
        <f>+K15*(1+'[1]Crecimiento % PPL'!$D$21)</f>
        <v>3101.7692642659053</v>
      </c>
      <c r="M15" s="32">
        <f>+L15*(1+'[1]Crecimiento % PPL'!$D$22)</f>
        <v>3110.6786112854925</v>
      </c>
      <c r="N15" s="32">
        <f>+M15*(1+'[1]Crecimiento % PPL'!$D$23)</f>
        <v>3119.6184866286944</v>
      </c>
      <c r="O15" s="32">
        <f>+N15*(1+'[1]Crecimiento % PPL'!$D$24)</f>
        <v>3128.5888899475904</v>
      </c>
      <c r="P15" s="32">
        <f>+O15*(1+'[1]Crecimiento % PPL'!$D$25)</f>
        <v>3137.5898208962599</v>
      </c>
      <c r="Q15" s="32">
        <f>+P15*(1+'[1]Crecimiento % PPL'!$D$26)</f>
        <v>3146.5907518449294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8</v>
      </c>
      <c r="C16" s="5" t="s">
        <v>147</v>
      </c>
      <c r="D16" s="5" t="s">
        <v>255</v>
      </c>
      <c r="E16" s="5" t="s">
        <v>256</v>
      </c>
      <c r="F16" s="5" t="s">
        <v>11</v>
      </c>
      <c r="G16" s="5" t="s">
        <v>270</v>
      </c>
      <c r="H16" s="26"/>
      <c r="I16" s="32">
        <v>46.84588527289359</v>
      </c>
      <c r="J16" s="32">
        <f>+I16*(1+'[1]Crecimiento % PPL'!$D$15)</f>
        <v>46.980542735552604</v>
      </c>
      <c r="K16" s="32">
        <f>+J16*(1+'[1]Crecimiento % PPL'!$D$20)</f>
        <v>47.115798939199088</v>
      </c>
      <c r="L16" s="32">
        <f>+K16*(1+'[1]Crecimiento % PPL'!$D$21)</f>
        <v>47.251055142845566</v>
      </c>
      <c r="M16" s="32">
        <f>+L16*(1+'[1]Crecimiento % PPL'!$D$22)</f>
        <v>47.386776407531215</v>
      </c>
      <c r="N16" s="32">
        <f>+M16*(1+'[1]Crecimiento % PPL'!$D$23)</f>
        <v>47.522962727925282</v>
      </c>
      <c r="O16" s="32">
        <f>+N16*(1+'[1]Crecimiento % PPL'!$D$24)</f>
        <v>47.659614098727694</v>
      </c>
      <c r="P16" s="32">
        <f>+O16*(1+'[1]Crecimiento % PPL'!$D$25)</f>
        <v>47.796730514668837</v>
      </c>
      <c r="Q16" s="32">
        <f>+P16*(1+'[1]Crecimiento % PPL'!$D$26)</f>
        <v>47.933846930609981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8</v>
      </c>
      <c r="C17" s="5" t="s">
        <v>147</v>
      </c>
      <c r="D17" s="5" t="s">
        <v>265</v>
      </c>
      <c r="E17" s="5" t="s">
        <v>271</v>
      </c>
      <c r="F17" s="5" t="s">
        <v>9</v>
      </c>
      <c r="G17" s="5" t="s">
        <v>272</v>
      </c>
      <c r="H17" s="26"/>
      <c r="I17" s="32">
        <v>994.17378745807491</v>
      </c>
      <c r="J17" s="32">
        <f>+I17*(1+'[1]Crecimiento % PPL'!$D$15)</f>
        <v>997.031518054505</v>
      </c>
      <c r="K17" s="32">
        <f>+J17*(1+'[1]Crecimiento % PPL'!$D$20)</f>
        <v>999.90195526522484</v>
      </c>
      <c r="L17" s="32">
        <f>+K17*(1+'[1]Crecimiento % PPL'!$D$21)</f>
        <v>1002.7723924759445</v>
      </c>
      <c r="M17" s="32">
        <f>+L17*(1+'[1]Crecimiento % PPL'!$D$22)</f>
        <v>1005.6526993153844</v>
      </c>
      <c r="N17" s="32">
        <f>+M17*(1+'[1]Crecimiento % PPL'!$D$23)</f>
        <v>1008.5428756704141</v>
      </c>
      <c r="O17" s="32">
        <f>+N17*(1+'[1]Crecimiento % PPL'!$D$24)</f>
        <v>1011.4429214285542</v>
      </c>
      <c r="P17" s="32">
        <f>+O17*(1+'[1]Crecimiento % PPL'!$D$25)</f>
        <v>1014.3528364779718</v>
      </c>
      <c r="Q17" s="32">
        <f>+P17*(1+'[1]Crecimiento % PPL'!$D$26)</f>
        <v>1017.2627515273894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8</v>
      </c>
      <c r="C18" s="5" t="s">
        <v>147</v>
      </c>
      <c r="D18" s="5" t="s">
        <v>265</v>
      </c>
      <c r="E18" s="5" t="s">
        <v>271</v>
      </c>
      <c r="F18" s="5" t="s">
        <v>11</v>
      </c>
      <c r="G18" s="5" t="s">
        <v>273</v>
      </c>
      <c r="H18" s="26"/>
      <c r="I18" s="32">
        <v>20.820393454619367</v>
      </c>
      <c r="J18" s="32">
        <f>+I18*(1+'[1]Crecimiento % PPL'!$D$15)</f>
        <v>20.880241215801149</v>
      </c>
      <c r="K18" s="32">
        <f>+J18*(1+'[1]Crecimiento % PPL'!$D$20)</f>
        <v>20.940355084088477</v>
      </c>
      <c r="L18" s="32">
        <f>+K18*(1+'[1]Crecimiento % PPL'!$D$21)</f>
        <v>21.000468952375801</v>
      </c>
      <c r="M18" s="32">
        <f>+L18*(1+'[1]Crecimiento % PPL'!$D$22)</f>
        <v>21.060789514458314</v>
      </c>
      <c r="N18" s="32">
        <f>+M18*(1+'[1]Crecimiento % PPL'!$D$23)</f>
        <v>21.121316767966789</v>
      </c>
      <c r="O18" s="32">
        <f>+N18*(1+'[1]Crecimiento % PPL'!$D$24)</f>
        <v>21.182050710545639</v>
      </c>
      <c r="P18" s="32">
        <f>+O18*(1+'[1]Crecimiento % PPL'!$D$25)</f>
        <v>21.242991339852811</v>
      </c>
      <c r="Q18" s="32">
        <f>+P18*(1+'[1]Crecimiento % PPL'!$D$26)</f>
        <v>21.303931969159986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8</v>
      </c>
      <c r="C19" s="5" t="s">
        <v>147</v>
      </c>
      <c r="D19" s="5" t="s">
        <v>265</v>
      </c>
      <c r="E19" s="5" t="s">
        <v>271</v>
      </c>
      <c r="F19" s="5" t="s">
        <v>11</v>
      </c>
      <c r="G19" s="5" t="s">
        <v>274</v>
      </c>
      <c r="H19" s="26"/>
      <c r="I19" s="32">
        <v>42.681806581969695</v>
      </c>
      <c r="J19" s="32">
        <f>+I19*(1+'[1]Crecimiento % PPL'!$D$15)</f>
        <v>42.804494492392351</v>
      </c>
      <c r="K19" s="32">
        <f>+J19*(1+'[1]Crecimiento % PPL'!$D$20)</f>
        <v>42.927727922381372</v>
      </c>
      <c r="L19" s="32">
        <f>+K19*(1+'[1]Crecimiento % PPL'!$D$21)</f>
        <v>43.050961352370386</v>
      </c>
      <c r="M19" s="32">
        <f>+L19*(1+'[1]Crecimiento % PPL'!$D$22)</f>
        <v>43.17461850463954</v>
      </c>
      <c r="N19" s="32">
        <f>+M19*(1+'[1]Crecimiento % PPL'!$D$23)</f>
        <v>43.29869937433191</v>
      </c>
      <c r="O19" s="32">
        <f>+N19*(1+'[1]Crecimiento % PPL'!$D$24)</f>
        <v>43.423203956618551</v>
      </c>
      <c r="P19" s="32">
        <f>+O19*(1+'[1]Crecimiento % PPL'!$D$25)</f>
        <v>43.548132246698259</v>
      </c>
      <c r="Q19" s="32">
        <f>+P19*(1+'[1]Crecimiento % PPL'!$D$26)</f>
        <v>43.673060536777967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8</v>
      </c>
      <c r="C20" s="5" t="s">
        <v>147</v>
      </c>
      <c r="D20" s="5" t="s">
        <v>265</v>
      </c>
      <c r="E20" s="5" t="s">
        <v>275</v>
      </c>
      <c r="F20" s="5" t="s">
        <v>17</v>
      </c>
      <c r="G20" s="5" t="s">
        <v>276</v>
      </c>
      <c r="H20" s="26"/>
      <c r="I20" s="32">
        <v>0</v>
      </c>
      <c r="J20" s="32">
        <f>+I20*(1+'[1]Crecimiento % PPL'!$D$15)</f>
        <v>0</v>
      </c>
      <c r="K20" s="32">
        <f>+J20*(1+'[1]Crecimiento % PPL'!$D$20)</f>
        <v>0</v>
      </c>
      <c r="L20" s="32">
        <f>+K20*(1+'[1]Crecimiento % PPL'!$D$21)</f>
        <v>0</v>
      </c>
      <c r="M20" s="32">
        <f>+L20*(1+'[1]Crecimiento % PPL'!$D$22)</f>
        <v>0</v>
      </c>
      <c r="N20" s="32">
        <f>+M20*(1+'[1]Crecimiento % PPL'!$D$23)</f>
        <v>0</v>
      </c>
      <c r="O20" s="32">
        <f>+N20*(1+'[1]Crecimiento % PPL'!$D$24)</f>
        <v>0</v>
      </c>
      <c r="P20" s="32">
        <f>+O20*(1+'[1]Crecimiento % PPL'!$D$25)</f>
        <v>0</v>
      </c>
      <c r="Q20" s="32">
        <f>+P20*(1+'[1]Crecimiento % PPL'!$D$26)</f>
        <v>0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8</v>
      </c>
      <c r="C21" s="5" t="s">
        <v>147</v>
      </c>
      <c r="D21" s="5" t="s">
        <v>265</v>
      </c>
      <c r="E21" s="5" t="s">
        <v>271</v>
      </c>
      <c r="F21" s="5" t="s">
        <v>13</v>
      </c>
      <c r="G21" s="5" t="s">
        <v>277</v>
      </c>
      <c r="H21" s="26"/>
      <c r="I21" s="32">
        <v>19.779373781888395</v>
      </c>
      <c r="J21" s="32">
        <f>+I21*(1+'[1]Crecimiento % PPL'!$D$15)</f>
        <v>19.83622915501109</v>
      </c>
      <c r="K21" s="32">
        <f>+J21*(1+'[1]Crecimiento % PPL'!$D$20)</f>
        <v>19.893337329884051</v>
      </c>
      <c r="L21" s="32">
        <f>+K21*(1+'[1]Crecimiento % PPL'!$D$21)</f>
        <v>19.950445504757006</v>
      </c>
      <c r="M21" s="32">
        <f>+L21*(1+'[1]Crecimiento % PPL'!$D$22)</f>
        <v>20.007750038735391</v>
      </c>
      <c r="N21" s="32">
        <f>+M21*(1+'[1]Crecimiento % PPL'!$D$23)</f>
        <v>20.065250929568442</v>
      </c>
      <c r="O21" s="32">
        <f>+N21*(1+'[1]Crecimiento % PPL'!$D$24)</f>
        <v>20.122948175018351</v>
      </c>
      <c r="P21" s="32">
        <f>+O21*(1+'[1]Crecimiento % PPL'!$D$25)</f>
        <v>20.180841772860166</v>
      </c>
      <c r="Q21" s="32">
        <f>+P21*(1+'[1]Crecimiento % PPL'!$D$26)</f>
        <v>20.238735370701981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8</v>
      </c>
      <c r="C22" s="5" t="s">
        <v>147</v>
      </c>
      <c r="D22" s="5" t="s">
        <v>278</v>
      </c>
      <c r="E22" s="5" t="s">
        <v>279</v>
      </c>
      <c r="F22" s="5" t="s">
        <v>17</v>
      </c>
      <c r="G22" s="5" t="s">
        <v>280</v>
      </c>
      <c r="H22" s="26"/>
      <c r="I22" s="32">
        <v>3.1230590181929041</v>
      </c>
      <c r="J22" s="32">
        <f>+I22*(1+'[1]Crecimiento % PPL'!$D$15)</f>
        <v>3.1320361823701717</v>
      </c>
      <c r="K22" s="32">
        <f>+J22*(1+'[1]Crecimiento % PPL'!$D$20)</f>
        <v>3.1410532626132706</v>
      </c>
      <c r="L22" s="32">
        <f>+K22*(1+'[1]Crecimiento % PPL'!$D$21)</f>
        <v>3.150070342856369</v>
      </c>
      <c r="M22" s="32">
        <f>+L22*(1+'[1]Crecimiento % PPL'!$D$22)</f>
        <v>3.159118427168746</v>
      </c>
      <c r="N22" s="32">
        <f>+M22*(1+'[1]Crecimiento % PPL'!$D$23)</f>
        <v>3.168197515195017</v>
      </c>
      <c r="O22" s="32">
        <f>+N22*(1+'[1]Crecimiento % PPL'!$D$24)</f>
        <v>3.1773076065818446</v>
      </c>
      <c r="P22" s="32">
        <f>+O22*(1+'[1]Crecimiento % PPL'!$D$25)</f>
        <v>3.1864487009779205</v>
      </c>
      <c r="Q22" s="32">
        <f>+P22*(1+'[1]Crecimiento % PPL'!$D$26)</f>
        <v>3.1955897953739969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8</v>
      </c>
      <c r="C23" s="5" t="s">
        <v>147</v>
      </c>
      <c r="D23" s="5" t="s">
        <v>255</v>
      </c>
      <c r="E23" s="5" t="s">
        <v>281</v>
      </c>
      <c r="F23" s="4" t="s">
        <v>13</v>
      </c>
      <c r="G23" s="5" t="s">
        <v>282</v>
      </c>
      <c r="H23" s="26"/>
      <c r="I23" s="32">
        <v>1.0410196727309684</v>
      </c>
      <c r="J23" s="32">
        <f>+I23*(1+'[1]Crecimiento % PPL'!$D$15)</f>
        <v>1.0440120607900576</v>
      </c>
      <c r="K23" s="32">
        <f>+J23*(1+'[1]Crecimiento % PPL'!$D$20)</f>
        <v>1.0470177542044239</v>
      </c>
      <c r="L23" s="32">
        <f>+K23*(1+'[1]Crecimiento % PPL'!$D$21)</f>
        <v>1.05002344761879</v>
      </c>
      <c r="M23" s="32">
        <f>+L23*(1+'[1]Crecimiento % PPL'!$D$22)</f>
        <v>1.0530394757229156</v>
      </c>
      <c r="N23" s="32">
        <f>+M23*(1+'[1]Crecimiento % PPL'!$D$23)</f>
        <v>1.0560658383983392</v>
      </c>
      <c r="O23" s="32">
        <f>+N23*(1+'[1]Crecimiento % PPL'!$D$24)</f>
        <v>1.0591025355272816</v>
      </c>
      <c r="P23" s="32">
        <f>+O23*(1+'[1]Crecimiento % PPL'!$D$25)</f>
        <v>1.0621495669926404</v>
      </c>
      <c r="Q23" s="32">
        <f>+P23*(1+'[1]Crecimiento % PPL'!$D$26)</f>
        <v>1.0651965984579992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8</v>
      </c>
      <c r="C24" s="5" t="s">
        <v>147</v>
      </c>
      <c r="D24" s="5" t="s">
        <v>255</v>
      </c>
      <c r="E24" s="5" t="s">
        <v>281</v>
      </c>
      <c r="F24" s="5" t="s">
        <v>17</v>
      </c>
      <c r="G24" s="5" t="s">
        <v>283</v>
      </c>
      <c r="H24" s="26"/>
      <c r="I24" s="32">
        <v>0</v>
      </c>
      <c r="J24" s="32">
        <f>+I24*(1+'[1]Crecimiento % PPL'!$D$15)</f>
        <v>0</v>
      </c>
      <c r="K24" s="32">
        <f>+J24*(1+'[1]Crecimiento % PPL'!$D$20)</f>
        <v>0</v>
      </c>
      <c r="L24" s="32">
        <f>+K24*(1+'[1]Crecimiento % PPL'!$D$21)</f>
        <v>0</v>
      </c>
      <c r="M24" s="32">
        <f>+L24*(1+'[1]Crecimiento % PPL'!$D$22)</f>
        <v>0</v>
      </c>
      <c r="N24" s="32">
        <f>+M24*(1+'[1]Crecimiento % PPL'!$D$23)</f>
        <v>0</v>
      </c>
      <c r="O24" s="32">
        <f>+N24*(1+'[1]Crecimiento % PPL'!$D$24)</f>
        <v>0</v>
      </c>
      <c r="P24" s="32">
        <f>+O24*(1+'[1]Crecimiento % PPL'!$D$25)</f>
        <v>0</v>
      </c>
      <c r="Q24" s="32">
        <f>+P24*(1+'[1]Crecimiento % PPL'!$D$26)</f>
        <v>0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4">
        <v>8</v>
      </c>
      <c r="C25" s="5" t="s">
        <v>147</v>
      </c>
      <c r="D25" s="5" t="s">
        <v>255</v>
      </c>
      <c r="E25" s="5" t="s">
        <v>281</v>
      </c>
      <c r="F25" s="5" t="s">
        <v>13</v>
      </c>
      <c r="G25" s="5" t="s">
        <v>284</v>
      </c>
      <c r="H25" s="26"/>
      <c r="I25" s="32">
        <v>9.3691770545787136</v>
      </c>
      <c r="J25" s="32">
        <f>+I25*(1+'[1]Crecimiento % PPL'!$D$15)</f>
        <v>9.3961085471105168</v>
      </c>
      <c r="K25" s="32">
        <f>+J25*(1+'[1]Crecimiento % PPL'!$D$20)</f>
        <v>9.423159787839813</v>
      </c>
      <c r="L25" s="32">
        <f>+K25*(1+'[1]Crecimiento % PPL'!$D$21)</f>
        <v>9.4502110285691074</v>
      </c>
      <c r="M25" s="32">
        <f>+L25*(1+'[1]Crecimiento % PPL'!$D$22)</f>
        <v>9.4773552815062381</v>
      </c>
      <c r="N25" s="32">
        <f>+M25*(1+'[1]Crecimiento % PPL'!$D$23)</f>
        <v>9.5045925455850515</v>
      </c>
      <c r="O25" s="32">
        <f>+N25*(1+'[1]Crecimiento % PPL'!$D$24)</f>
        <v>9.5319228197455335</v>
      </c>
      <c r="P25" s="32">
        <f>+O25*(1+'[1]Crecimiento % PPL'!$D$25)</f>
        <v>9.5593461029337607</v>
      </c>
      <c r="Q25" s="32">
        <f>+P25*(1+'[1]Crecimiento % PPL'!$D$26)</f>
        <v>9.5867693861219898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72" x14ac:dyDescent="0.25"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17" t="s">
        <v>691</v>
      </c>
      <c r="AJ26" s="18">
        <f>+SUM(AJ7:AJ25)</f>
        <v>0</v>
      </c>
    </row>
    <row r="27" spans="2:36" ht="36" x14ac:dyDescent="0.25"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17" t="s">
        <v>692</v>
      </c>
      <c r="AJ27" s="19">
        <f>+AJ26*3.6%</f>
        <v>0</v>
      </c>
    </row>
    <row r="28" spans="2:36" ht="36.75" thickBot="1" x14ac:dyDescent="0.3"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20" t="s">
        <v>693</v>
      </c>
      <c r="AJ28" s="21">
        <f>+AJ26+AJ27</f>
        <v>0</v>
      </c>
    </row>
  </sheetData>
  <autoFilter ref="B6:H26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18F3-B322-4A1D-85A5-15DF72607945}">
  <dimension ref="B1:AJ38"/>
  <sheetViews>
    <sheetView topLeftCell="A4" zoomScale="70" zoomScaleNormal="70" workbookViewId="0">
      <selection activeCell="H32" sqref="H32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7</v>
      </c>
      <c r="C7" s="3" t="s">
        <v>147</v>
      </c>
      <c r="D7" s="3" t="s">
        <v>177</v>
      </c>
      <c r="E7" s="3" t="s">
        <v>201</v>
      </c>
      <c r="F7" s="3" t="s">
        <v>9</v>
      </c>
      <c r="G7" s="3" t="s">
        <v>208</v>
      </c>
      <c r="H7" s="26"/>
      <c r="I7" s="32">
        <v>4426.415648452079</v>
      </c>
      <c r="J7" s="32">
        <f>+I7*(1+'[1]Crecimiento % PPL'!$D$15)</f>
        <v>4439.1392824793265</v>
      </c>
      <c r="K7" s="32">
        <f>+J7*(1+'[1]Crecimiento % PPL'!$D$20)</f>
        <v>4451.9194908772124</v>
      </c>
      <c r="L7" s="32">
        <f>+K7*(1+'[1]Crecimiento % PPL'!$D$21)</f>
        <v>4464.6996992750974</v>
      </c>
      <c r="M7" s="32">
        <f>+L7*(1+'[1]Crecimiento % PPL'!$D$22)</f>
        <v>4477.5238507738395</v>
      </c>
      <c r="N7" s="32">
        <f>+M7*(1+'[1]Crecimiento % PPL'!$D$23)</f>
        <v>4490.3919448697416</v>
      </c>
      <c r="O7" s="32">
        <f>+N7*(1+'[1]Crecimiento % PPL'!$D$24)</f>
        <v>4503.3039810620048</v>
      </c>
      <c r="P7" s="32">
        <f>+O7*(1+'[1]Crecimiento % PPL'!$D$25)</f>
        <v>4516.25995885271</v>
      </c>
      <c r="Q7" s="32">
        <f>+P7*(1+'[1]Crecimiento % PPL'!$D$26)</f>
        <v>4529.2159366434153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7</v>
      </c>
      <c r="C8" s="3" t="s">
        <v>147</v>
      </c>
      <c r="D8" s="3" t="s">
        <v>177</v>
      </c>
      <c r="E8" s="3" t="s">
        <v>201</v>
      </c>
      <c r="F8" s="3" t="s">
        <v>17</v>
      </c>
      <c r="G8" s="3" t="s">
        <v>209</v>
      </c>
      <c r="H8" s="26"/>
      <c r="I8" s="32">
        <v>1.0410196727309684</v>
      </c>
      <c r="J8" s="32">
        <f>+I8*(1+'[1]Crecimiento % PPL'!$D$15)</f>
        <v>1.0440120607900576</v>
      </c>
      <c r="K8" s="32">
        <f>+J8*(1+'[1]Crecimiento % PPL'!$D$20)</f>
        <v>1.0470177542044239</v>
      </c>
      <c r="L8" s="32">
        <f>+K8*(1+'[1]Crecimiento % PPL'!$D$21)</f>
        <v>1.05002344761879</v>
      </c>
      <c r="M8" s="32">
        <f>+L8*(1+'[1]Crecimiento % PPL'!$D$22)</f>
        <v>1.0530394757229156</v>
      </c>
      <c r="N8" s="32">
        <f>+M8*(1+'[1]Crecimiento % PPL'!$D$23)</f>
        <v>1.0560658383983392</v>
      </c>
      <c r="O8" s="32">
        <f>+N8*(1+'[1]Crecimiento % PPL'!$D$24)</f>
        <v>1.0591025355272816</v>
      </c>
      <c r="P8" s="32">
        <f>+O8*(1+'[1]Crecimiento % PPL'!$D$25)</f>
        <v>1.0621495669926404</v>
      </c>
      <c r="Q8" s="32">
        <f>+P8*(1+'[1]Crecimiento % PPL'!$D$26)</f>
        <v>1.0651965984579992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35" si="0">+H8*I8*R8</f>
        <v>0</v>
      </c>
      <c r="AB8" s="23">
        <f t="shared" ref="AB8:AB35" si="1">+H8*J8*S8</f>
        <v>0</v>
      </c>
      <c r="AC8" s="23">
        <f t="shared" ref="AC8:AC35" si="2">+H8*K8*T8</f>
        <v>0</v>
      </c>
      <c r="AD8" s="23">
        <f t="shared" ref="AD8:AD35" si="3">+H8*L8*U8</f>
        <v>0</v>
      </c>
      <c r="AE8" s="23">
        <f t="shared" ref="AE8:AE35" si="4">+H8*M8*V8</f>
        <v>0</v>
      </c>
      <c r="AF8" s="23">
        <f t="shared" ref="AF8:AF35" si="5">+H8*N8*W8</f>
        <v>0</v>
      </c>
      <c r="AG8" s="23">
        <f t="shared" ref="AG8:AG35" si="6">+H8*O8*X8</f>
        <v>0</v>
      </c>
      <c r="AH8" s="23">
        <f t="shared" ref="AH8:AH35" si="7">+H8*P8*Y8</f>
        <v>0</v>
      </c>
      <c r="AI8" s="23">
        <f t="shared" ref="AI8:AI35" si="8">+H8*Q8*Z8</f>
        <v>0</v>
      </c>
      <c r="AJ8" s="24">
        <f t="shared" ref="AJ8:AJ35" si="9">+SUM(AA8:AI8)</f>
        <v>0</v>
      </c>
    </row>
    <row r="9" spans="2:36" ht="15.75" thickBot="1" x14ac:dyDescent="0.3">
      <c r="B9" s="25">
        <v>7</v>
      </c>
      <c r="C9" s="3" t="s">
        <v>147</v>
      </c>
      <c r="D9" s="3" t="s">
        <v>210</v>
      </c>
      <c r="E9" s="3" t="s">
        <v>211</v>
      </c>
      <c r="F9" s="3" t="s">
        <v>9</v>
      </c>
      <c r="G9" s="3" t="s">
        <v>212</v>
      </c>
      <c r="H9" s="26"/>
      <c r="I9" s="32">
        <v>445.55641992885455</v>
      </c>
      <c r="J9" s="32">
        <f>+I9*(1+'[1]Crecimiento % PPL'!$D$15)</f>
        <v>446.83716201814468</v>
      </c>
      <c r="K9" s="32">
        <f>+J9*(1+'[1]Crecimiento % PPL'!$D$20)</f>
        <v>448.12359879949349</v>
      </c>
      <c r="L9" s="32">
        <f>+K9*(1+'[1]Crecimiento % PPL'!$D$21)</f>
        <v>449.41003558084219</v>
      </c>
      <c r="M9" s="32">
        <f>+L9*(1+'[1]Crecimiento % PPL'!$D$22)</f>
        <v>450.70089560940795</v>
      </c>
      <c r="N9" s="32">
        <f>+M9*(1+'[1]Crecimiento % PPL'!$D$23)</f>
        <v>451.99617883448929</v>
      </c>
      <c r="O9" s="32">
        <f>+N9*(1+'[1]Crecimiento % PPL'!$D$24)</f>
        <v>453.29588520567665</v>
      </c>
      <c r="P9" s="32">
        <f>+O9*(1+'[1]Crecimiento % PPL'!$D$25)</f>
        <v>454.60001467285019</v>
      </c>
      <c r="Q9" s="32">
        <f>+P9*(1+'[1]Crecimiento % PPL'!$D$26)</f>
        <v>455.90414414002373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7</v>
      </c>
      <c r="C10" s="3" t="s">
        <v>147</v>
      </c>
      <c r="D10" s="3" t="s">
        <v>210</v>
      </c>
      <c r="E10" s="3" t="s">
        <v>211</v>
      </c>
      <c r="F10" s="3" t="s">
        <v>17</v>
      </c>
      <c r="G10" s="3" t="s">
        <v>213</v>
      </c>
      <c r="H10" s="26"/>
      <c r="I10" s="32">
        <v>0</v>
      </c>
      <c r="J10" s="32">
        <f>+I10*(1+'[1]Crecimiento % PPL'!$D$15)</f>
        <v>0</v>
      </c>
      <c r="K10" s="32">
        <f>+J10*(1+'[1]Crecimiento % PPL'!$D$20)</f>
        <v>0</v>
      </c>
      <c r="L10" s="32">
        <f>+K10*(1+'[1]Crecimiento % PPL'!$D$21)</f>
        <v>0</v>
      </c>
      <c r="M10" s="32">
        <f>+L10*(1+'[1]Crecimiento % PPL'!$D$22)</f>
        <v>0</v>
      </c>
      <c r="N10" s="32">
        <f>+M10*(1+'[1]Crecimiento % PPL'!$D$23)</f>
        <v>0</v>
      </c>
      <c r="O10" s="32">
        <f>+N10*(1+'[1]Crecimiento % PPL'!$D$24)</f>
        <v>0</v>
      </c>
      <c r="P10" s="32">
        <f>+O10*(1+'[1]Crecimiento % PPL'!$D$25)</f>
        <v>0</v>
      </c>
      <c r="Q10" s="32">
        <f>+P10*(1+'[1]Crecimiento % PPL'!$D$26)</f>
        <v>0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7</v>
      </c>
      <c r="C11" s="3" t="s">
        <v>147</v>
      </c>
      <c r="D11" s="3" t="s">
        <v>210</v>
      </c>
      <c r="E11" s="3" t="s">
        <v>214</v>
      </c>
      <c r="F11" s="3" t="s">
        <v>9</v>
      </c>
      <c r="G11" s="3" t="s">
        <v>215</v>
      </c>
      <c r="H11" s="26"/>
      <c r="I11" s="32">
        <v>100.97890825490394</v>
      </c>
      <c r="J11" s="32">
        <f>+I11*(1+'[1]Crecimiento % PPL'!$D$15)</f>
        <v>101.26916989663559</v>
      </c>
      <c r="K11" s="32">
        <f>+J11*(1+'[1]Crecimiento % PPL'!$D$20)</f>
        <v>101.56072215782912</v>
      </c>
      <c r="L11" s="32">
        <f>+K11*(1+'[1]Crecimiento % PPL'!$D$21)</f>
        <v>101.85227441902263</v>
      </c>
      <c r="M11" s="32">
        <f>+L11*(1+'[1]Crecimiento % PPL'!$D$22)</f>
        <v>102.14482914512281</v>
      </c>
      <c r="N11" s="32">
        <f>+M11*(1+'[1]Crecimiento % PPL'!$D$23)</f>
        <v>102.43838632463891</v>
      </c>
      <c r="O11" s="32">
        <f>+N11*(1+'[1]Crecimiento % PPL'!$D$24)</f>
        <v>102.73294594614633</v>
      </c>
      <c r="P11" s="32">
        <f>+O11*(1+'[1]Crecimiento % PPL'!$D$25)</f>
        <v>103.02850799828612</v>
      </c>
      <c r="Q11" s="32">
        <f>+P11*(1+'[1]Crecimiento % PPL'!$D$26)</f>
        <v>103.32407005042592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7</v>
      </c>
      <c r="C12" s="3" t="s">
        <v>147</v>
      </c>
      <c r="D12" s="3" t="s">
        <v>177</v>
      </c>
      <c r="E12" s="3" t="s">
        <v>216</v>
      </c>
      <c r="F12" s="3" t="s">
        <v>9</v>
      </c>
      <c r="G12" s="3" t="s">
        <v>217</v>
      </c>
      <c r="H12" s="26"/>
      <c r="I12" s="32">
        <v>62.461180363858091</v>
      </c>
      <c r="J12" s="32">
        <f>+I12*(1+'[1]Crecimiento % PPL'!$D$15)</f>
        <v>62.640723647403441</v>
      </c>
      <c r="K12" s="32">
        <f>+J12*(1+'[1]Crecimiento % PPL'!$D$20)</f>
        <v>62.82106525226542</v>
      </c>
      <c r="L12" s="32">
        <f>+K12*(1+'[1]Crecimiento % PPL'!$D$21)</f>
        <v>63.001406857127385</v>
      </c>
      <c r="M12" s="32">
        <f>+L12*(1+'[1]Crecimiento % PPL'!$D$22)</f>
        <v>63.18236854337492</v>
      </c>
      <c r="N12" s="32">
        <f>+M12*(1+'[1]Crecimiento % PPL'!$D$23)</f>
        <v>63.363950303900346</v>
      </c>
      <c r="O12" s="32">
        <f>+N12*(1+'[1]Crecimiento % PPL'!$D$24)</f>
        <v>63.546152131636894</v>
      </c>
      <c r="P12" s="32">
        <f>+O12*(1+'[1]Crecimiento % PPL'!$D$25)</f>
        <v>63.728974019558414</v>
      </c>
      <c r="Q12" s="32">
        <f>+P12*(1+'[1]Crecimiento % PPL'!$D$26)</f>
        <v>63.911795907479934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7</v>
      </c>
      <c r="C13" s="3" t="s">
        <v>147</v>
      </c>
      <c r="D13" s="3" t="s">
        <v>177</v>
      </c>
      <c r="E13" s="3" t="s">
        <v>218</v>
      </c>
      <c r="F13" s="3" t="s">
        <v>17</v>
      </c>
      <c r="G13" s="3" t="s">
        <v>219</v>
      </c>
      <c r="H13" s="26"/>
      <c r="I13" s="32">
        <v>0</v>
      </c>
      <c r="J13" s="32">
        <f>+I13*(1+'[1]Crecimiento % PPL'!$D$15)</f>
        <v>0</v>
      </c>
      <c r="K13" s="32">
        <f>+J13*(1+'[1]Crecimiento % PPL'!$D$20)</f>
        <v>0</v>
      </c>
      <c r="L13" s="32">
        <f>+K13*(1+'[1]Crecimiento % PPL'!$D$21)</f>
        <v>0</v>
      </c>
      <c r="M13" s="32">
        <f>+L13*(1+'[1]Crecimiento % PPL'!$D$22)</f>
        <v>0</v>
      </c>
      <c r="N13" s="32">
        <f>+M13*(1+'[1]Crecimiento % PPL'!$D$23)</f>
        <v>0</v>
      </c>
      <c r="O13" s="32">
        <f>+N13*(1+'[1]Crecimiento % PPL'!$D$24)</f>
        <v>0</v>
      </c>
      <c r="P13" s="32">
        <f>+O13*(1+'[1]Crecimiento % PPL'!$D$25)</f>
        <v>0</v>
      </c>
      <c r="Q13" s="32">
        <f>+P13*(1+'[1]Crecimiento % PPL'!$D$26)</f>
        <v>0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7</v>
      </c>
      <c r="C14" s="3" t="s">
        <v>147</v>
      </c>
      <c r="D14" s="3" t="s">
        <v>220</v>
      </c>
      <c r="E14" s="3" t="s">
        <v>221</v>
      </c>
      <c r="F14" s="3" t="s">
        <v>9</v>
      </c>
      <c r="G14" s="3" t="s">
        <v>222</v>
      </c>
      <c r="H14" s="26"/>
      <c r="I14" s="32">
        <v>148.86581320052846</v>
      </c>
      <c r="J14" s="32">
        <f>+I14*(1+'[1]Crecimiento % PPL'!$D$15)</f>
        <v>149.2937246929782</v>
      </c>
      <c r="K14" s="32">
        <f>+J14*(1+'[1]Crecimiento % PPL'!$D$20)</f>
        <v>149.72353885123258</v>
      </c>
      <c r="L14" s="32">
        <f>+K14*(1+'[1]Crecimiento % PPL'!$D$21)</f>
        <v>150.15335300948692</v>
      </c>
      <c r="M14" s="32">
        <f>+L14*(1+'[1]Crecimiento % PPL'!$D$22)</f>
        <v>150.58464502837688</v>
      </c>
      <c r="N14" s="32">
        <f>+M14*(1+'[1]Crecimiento % PPL'!$D$23)</f>
        <v>151.01741489096247</v>
      </c>
      <c r="O14" s="32">
        <f>+N14*(1+'[1]Crecimiento % PPL'!$D$24)</f>
        <v>151.45166258040123</v>
      </c>
      <c r="P14" s="32">
        <f>+O14*(1+'[1]Crecimiento % PPL'!$D$25)</f>
        <v>151.88738807994753</v>
      </c>
      <c r="Q14" s="32">
        <f>+P14*(1+'[1]Crecimiento % PPL'!$D$26)</f>
        <v>152.32311357949382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7</v>
      </c>
      <c r="C15" s="3" t="s">
        <v>147</v>
      </c>
      <c r="D15" s="3" t="s">
        <v>220</v>
      </c>
      <c r="E15" s="3" t="s">
        <v>221</v>
      </c>
      <c r="F15" s="3" t="s">
        <v>17</v>
      </c>
      <c r="G15" s="3" t="s">
        <v>223</v>
      </c>
      <c r="H15" s="26"/>
      <c r="I15" s="32">
        <v>0</v>
      </c>
      <c r="J15" s="32">
        <f>+I15*(1+'[1]Crecimiento % PPL'!$D$15)</f>
        <v>0</v>
      </c>
      <c r="K15" s="32">
        <f>+J15*(1+'[1]Crecimiento % PPL'!$D$20)</f>
        <v>0</v>
      </c>
      <c r="L15" s="32">
        <f>+K15*(1+'[1]Crecimiento % PPL'!$D$21)</f>
        <v>0</v>
      </c>
      <c r="M15" s="32">
        <f>+L15*(1+'[1]Crecimiento % PPL'!$D$22)</f>
        <v>0</v>
      </c>
      <c r="N15" s="32">
        <f>+M15*(1+'[1]Crecimiento % PPL'!$D$23)</f>
        <v>0</v>
      </c>
      <c r="O15" s="32">
        <f>+N15*(1+'[1]Crecimiento % PPL'!$D$24)</f>
        <v>0</v>
      </c>
      <c r="P15" s="32">
        <f>+O15*(1+'[1]Crecimiento % PPL'!$D$25)</f>
        <v>0</v>
      </c>
      <c r="Q15" s="32">
        <f>+P15*(1+'[1]Crecimiento % PPL'!$D$26)</f>
        <v>0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7</v>
      </c>
      <c r="C16" s="3" t="s">
        <v>147</v>
      </c>
      <c r="D16" s="3" t="s">
        <v>177</v>
      </c>
      <c r="E16" s="3" t="s">
        <v>224</v>
      </c>
      <c r="F16" s="3" t="s">
        <v>9</v>
      </c>
      <c r="G16" s="3" t="s">
        <v>225</v>
      </c>
      <c r="H16" s="26"/>
      <c r="I16" s="32">
        <v>141.57867549141167</v>
      </c>
      <c r="J16" s="32">
        <f>+I16*(1+'[1]Crecimiento % PPL'!$D$15)</f>
        <v>141.98564026744779</v>
      </c>
      <c r="K16" s="32">
        <f>+J16*(1+'[1]Crecimiento % PPL'!$D$20)</f>
        <v>142.3944145718016</v>
      </c>
      <c r="L16" s="32">
        <f>+K16*(1+'[1]Crecimiento % PPL'!$D$21)</f>
        <v>142.80318887615539</v>
      </c>
      <c r="M16" s="32">
        <f>+L16*(1+'[1]Crecimiento % PPL'!$D$22)</f>
        <v>143.21336869831649</v>
      </c>
      <c r="N16" s="32">
        <f>+M16*(1+'[1]Crecimiento % PPL'!$D$23)</f>
        <v>143.62495402217411</v>
      </c>
      <c r="O16" s="32">
        <f>+N16*(1+'[1]Crecimiento % PPL'!$D$24)</f>
        <v>144.03794483171029</v>
      </c>
      <c r="P16" s="32">
        <f>+O16*(1+'[1]Crecimiento % PPL'!$D$25)</f>
        <v>144.45234111099907</v>
      </c>
      <c r="Q16" s="32">
        <f>+P16*(1+'[1]Crecimiento % PPL'!$D$26)</f>
        <v>144.86673739028785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7</v>
      </c>
      <c r="C17" s="3" t="s">
        <v>147</v>
      </c>
      <c r="D17" s="3" t="s">
        <v>177</v>
      </c>
      <c r="E17" s="3" t="s">
        <v>226</v>
      </c>
      <c r="F17" s="3" t="s">
        <v>13</v>
      </c>
      <c r="G17" s="3" t="s">
        <v>227</v>
      </c>
      <c r="H17" s="26"/>
      <c r="I17" s="32">
        <v>37.476708218314855</v>
      </c>
      <c r="J17" s="32">
        <f>+I17*(1+'[1]Crecimiento % PPL'!$D$15)</f>
        <v>37.584434188442067</v>
      </c>
      <c r="K17" s="32">
        <f>+J17*(1+'[1]Crecimiento % PPL'!$D$20)</f>
        <v>37.692639151359252</v>
      </c>
      <c r="L17" s="32">
        <f>+K17*(1+'[1]Crecimiento % PPL'!$D$21)</f>
        <v>37.80084411427643</v>
      </c>
      <c r="M17" s="32">
        <f>+L17*(1+'[1]Crecimiento % PPL'!$D$22)</f>
        <v>37.909421126024952</v>
      </c>
      <c r="N17" s="32">
        <f>+M17*(1+'[1]Crecimiento % PPL'!$D$23)</f>
        <v>38.018370182340206</v>
      </c>
      <c r="O17" s="32">
        <f>+N17*(1+'[1]Crecimiento % PPL'!$D$24)</f>
        <v>38.127691278982134</v>
      </c>
      <c r="P17" s="32">
        <f>+O17*(1+'[1]Crecimiento % PPL'!$D$25)</f>
        <v>38.237384411735043</v>
      </c>
      <c r="Q17" s="32">
        <f>+P17*(1+'[1]Crecimiento % PPL'!$D$26)</f>
        <v>38.347077544487959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7</v>
      </c>
      <c r="C18" s="3" t="s">
        <v>147</v>
      </c>
      <c r="D18" s="3" t="s">
        <v>177</v>
      </c>
      <c r="E18" s="3" t="s">
        <v>226</v>
      </c>
      <c r="F18" s="3" t="s">
        <v>11</v>
      </c>
      <c r="G18" s="3" t="s">
        <v>228</v>
      </c>
      <c r="H18" s="26"/>
      <c r="I18" s="32">
        <v>53.092003309279384</v>
      </c>
      <c r="J18" s="32">
        <f>+I18*(1+'[1]Crecimiento % PPL'!$D$15)</f>
        <v>53.244615100292933</v>
      </c>
      <c r="K18" s="32">
        <f>+J18*(1+'[1]Crecimiento % PPL'!$D$20)</f>
        <v>53.397905464425612</v>
      </c>
      <c r="L18" s="32">
        <f>+K18*(1+'[1]Crecimiento % PPL'!$D$21)</f>
        <v>53.551195828558285</v>
      </c>
      <c r="M18" s="32">
        <f>+L18*(1+'[1]Crecimiento % PPL'!$D$22)</f>
        <v>53.705013261868693</v>
      </c>
      <c r="N18" s="32">
        <f>+M18*(1+'[1]Crecimiento % PPL'!$D$23)</f>
        <v>53.859357758315305</v>
      </c>
      <c r="O18" s="32">
        <f>+N18*(1+'[1]Crecimiento % PPL'!$D$24)</f>
        <v>54.01422931189137</v>
      </c>
      <c r="P18" s="32">
        <f>+O18*(1+'[1]Crecimiento % PPL'!$D$25)</f>
        <v>54.169627916624663</v>
      </c>
      <c r="Q18" s="32">
        <f>+P18*(1+'[1]Crecimiento % PPL'!$D$26)</f>
        <v>54.325026521357955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7</v>
      </c>
      <c r="C19" s="3" t="s">
        <v>147</v>
      </c>
      <c r="D19" s="3" t="s">
        <v>177</v>
      </c>
      <c r="E19" s="3" t="s">
        <v>229</v>
      </c>
      <c r="F19" s="3" t="s">
        <v>17</v>
      </c>
      <c r="G19" s="3" t="s">
        <v>230</v>
      </c>
      <c r="H19" s="26"/>
      <c r="I19" s="32">
        <v>0</v>
      </c>
      <c r="J19" s="32">
        <f>+I19*(1+'[1]Crecimiento % PPL'!$D$15)</f>
        <v>0</v>
      </c>
      <c r="K19" s="32">
        <f>+J19*(1+'[1]Crecimiento % PPL'!$D$20)</f>
        <v>0</v>
      </c>
      <c r="L19" s="32">
        <f>+K19*(1+'[1]Crecimiento % PPL'!$D$21)</f>
        <v>0</v>
      </c>
      <c r="M19" s="32">
        <f>+L19*(1+'[1]Crecimiento % PPL'!$D$22)</f>
        <v>0</v>
      </c>
      <c r="N19" s="32">
        <f>+M19*(1+'[1]Crecimiento % PPL'!$D$23)</f>
        <v>0</v>
      </c>
      <c r="O19" s="32">
        <f>+N19*(1+'[1]Crecimiento % PPL'!$D$24)</f>
        <v>0</v>
      </c>
      <c r="P19" s="32">
        <f>+O19*(1+'[1]Crecimiento % PPL'!$D$25)</f>
        <v>0</v>
      </c>
      <c r="Q19" s="32">
        <f>+P19*(1+'[1]Crecimiento % PPL'!$D$26)</f>
        <v>0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7</v>
      </c>
      <c r="C20" s="3" t="s">
        <v>147</v>
      </c>
      <c r="D20" s="3" t="s">
        <v>210</v>
      </c>
      <c r="E20" s="3" t="s">
        <v>231</v>
      </c>
      <c r="F20" s="3" t="s">
        <v>9</v>
      </c>
      <c r="G20" s="3" t="s">
        <v>232</v>
      </c>
      <c r="H20" s="26"/>
      <c r="I20" s="32">
        <v>35.394668872852918</v>
      </c>
      <c r="J20" s="32">
        <f>+I20*(1+'[1]Crecimiento % PPL'!$D$15)</f>
        <v>35.496410066861948</v>
      </c>
      <c r="K20" s="32">
        <f>+J20*(1+'[1]Crecimiento % PPL'!$D$20)</f>
        <v>35.598603642950401</v>
      </c>
      <c r="L20" s="32">
        <f>+K20*(1+'[1]Crecimiento % PPL'!$D$21)</f>
        <v>35.700797219038847</v>
      </c>
      <c r="M20" s="32">
        <f>+L20*(1+'[1]Crecimiento % PPL'!$D$22)</f>
        <v>35.803342174579122</v>
      </c>
      <c r="N20" s="32">
        <f>+M20*(1+'[1]Crecimiento % PPL'!$D$23)</f>
        <v>35.906238505543527</v>
      </c>
      <c r="O20" s="32">
        <f>+N20*(1+'[1]Crecimiento % PPL'!$D$24)</f>
        <v>36.009486207927573</v>
      </c>
      <c r="P20" s="32">
        <f>+O20*(1+'[1]Crecimiento % PPL'!$D$25)</f>
        <v>36.113085277749768</v>
      </c>
      <c r="Q20" s="32">
        <f>+P20*(1+'[1]Crecimiento % PPL'!$D$26)</f>
        <v>36.216684347571963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7</v>
      </c>
      <c r="C21" s="3" t="s">
        <v>147</v>
      </c>
      <c r="D21" s="3" t="s">
        <v>177</v>
      </c>
      <c r="E21" s="3" t="s">
        <v>233</v>
      </c>
      <c r="F21" s="3" t="s">
        <v>9</v>
      </c>
      <c r="G21" s="3" t="s">
        <v>234</v>
      </c>
      <c r="H21" s="26"/>
      <c r="I21" s="32">
        <v>91.609731200325214</v>
      </c>
      <c r="J21" s="32">
        <f>+I21*(1+'[1]Crecimiento % PPL'!$D$15)</f>
        <v>91.873061349525059</v>
      </c>
      <c r="K21" s="32">
        <f>+J21*(1+'[1]Crecimiento % PPL'!$D$20)</f>
        <v>92.137562369989297</v>
      </c>
      <c r="L21" s="32">
        <f>+K21*(1+'[1]Crecimiento % PPL'!$D$21)</f>
        <v>92.40206339045352</v>
      </c>
      <c r="M21" s="32">
        <f>+L21*(1+'[1]Crecimiento % PPL'!$D$22)</f>
        <v>92.667473863616578</v>
      </c>
      <c r="N21" s="32">
        <f>+M21*(1+'[1]Crecimiento % PPL'!$D$23)</f>
        <v>92.933793779053872</v>
      </c>
      <c r="O21" s="32">
        <f>+N21*(1+'[1]Crecimiento % PPL'!$D$24)</f>
        <v>93.201023126400813</v>
      </c>
      <c r="P21" s="32">
        <f>+O21*(1+'[1]Crecimiento % PPL'!$D$25)</f>
        <v>93.469161895352372</v>
      </c>
      <c r="Q21" s="32">
        <f>+P21*(1+'[1]Crecimiento % PPL'!$D$26)</f>
        <v>93.737300664303945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7</v>
      </c>
      <c r="C22" s="3" t="s">
        <v>147</v>
      </c>
      <c r="D22" s="3" t="s">
        <v>177</v>
      </c>
      <c r="E22" s="3" t="s">
        <v>235</v>
      </c>
      <c r="F22" s="3" t="s">
        <v>9</v>
      </c>
      <c r="G22" s="3" t="s">
        <v>236</v>
      </c>
      <c r="H22" s="26"/>
      <c r="I22" s="32">
        <v>108.26604596402069</v>
      </c>
      <c r="J22" s="32">
        <f>+I22*(1+'[1]Crecimiento % PPL'!$D$15)</f>
        <v>108.57725432216596</v>
      </c>
      <c r="K22" s="32">
        <f>+J22*(1+'[1]Crecimiento % PPL'!$D$20)</f>
        <v>108.88984643726006</v>
      </c>
      <c r="L22" s="32">
        <f>+K22*(1+'[1]Crecimiento % PPL'!$D$21)</f>
        <v>109.20243855235414</v>
      </c>
      <c r="M22" s="32">
        <f>+L22*(1+'[1]Crecimiento % PPL'!$D$22)</f>
        <v>109.5161054751832</v>
      </c>
      <c r="N22" s="32">
        <f>+M22*(1+'[1]Crecimiento % PPL'!$D$23)</f>
        <v>109.83084719342726</v>
      </c>
      <c r="O22" s="32">
        <f>+N22*(1+'[1]Crecimiento % PPL'!$D$24)</f>
        <v>110.14666369483727</v>
      </c>
      <c r="P22" s="32">
        <f>+O22*(1+'[1]Crecimiento % PPL'!$D$25)</f>
        <v>110.46355496723457</v>
      </c>
      <c r="Q22" s="32">
        <f>+P22*(1+'[1]Crecimiento % PPL'!$D$26)</f>
        <v>110.78044623963187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25">
        <v>7</v>
      </c>
      <c r="C23" s="3" t="s">
        <v>147</v>
      </c>
      <c r="D23" s="3" t="s">
        <v>210</v>
      </c>
      <c r="E23" s="3" t="s">
        <v>237</v>
      </c>
      <c r="F23" s="3" t="s">
        <v>9</v>
      </c>
      <c r="G23" s="3" t="s">
        <v>238</v>
      </c>
      <c r="H23" s="26"/>
      <c r="I23" s="32">
        <v>69.748318072974882</v>
      </c>
      <c r="J23" s="32">
        <f>+I23*(1+'[1]Crecimiento % PPL'!$D$15)</f>
        <v>69.948808072933858</v>
      </c>
      <c r="K23" s="32">
        <f>+J23*(1+'[1]Crecimiento % PPL'!$D$20)</f>
        <v>70.150189531696398</v>
      </c>
      <c r="L23" s="32">
        <f>+K23*(1+'[1]Crecimiento % PPL'!$D$21)</f>
        <v>70.351570990458924</v>
      </c>
      <c r="M23" s="32">
        <f>+L23*(1+'[1]Crecimiento % PPL'!$D$22)</f>
        <v>70.553644873435346</v>
      </c>
      <c r="N23" s="32">
        <f>+M23*(1+'[1]Crecimiento % PPL'!$D$23)</f>
        <v>70.756411172688729</v>
      </c>
      <c r="O23" s="32">
        <f>+N23*(1+'[1]Crecimiento % PPL'!$D$24)</f>
        <v>70.959869880327872</v>
      </c>
      <c r="P23" s="32">
        <f>+O23*(1+'[1]Crecimiento % PPL'!$D$25)</f>
        <v>71.164020988506905</v>
      </c>
      <c r="Q23" s="32">
        <f>+P23*(1+'[1]Crecimiento % PPL'!$D$26)</f>
        <v>71.368172096685939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25">
        <v>7</v>
      </c>
      <c r="C24" s="3" t="s">
        <v>147</v>
      </c>
      <c r="D24" s="3" t="s">
        <v>177</v>
      </c>
      <c r="E24" s="3" t="s">
        <v>201</v>
      </c>
      <c r="F24" s="3" t="s">
        <v>11</v>
      </c>
      <c r="G24" s="3" t="s">
        <v>244</v>
      </c>
      <c r="H24" s="26"/>
      <c r="I24" s="32">
        <v>169.68620665514777</v>
      </c>
      <c r="J24" s="32">
        <f>+I24*(1+'[1]Crecimiento % PPL'!$D$15)</f>
        <v>170.17396590877931</v>
      </c>
      <c r="K24" s="32">
        <f>+J24*(1+'[1]Crecimiento % PPL'!$D$20)</f>
        <v>170.66389393532103</v>
      </c>
      <c r="L24" s="32">
        <f>+K24*(1+'[1]Crecimiento % PPL'!$D$21)</f>
        <v>171.15382196186272</v>
      </c>
      <c r="M24" s="32">
        <f>+L24*(1+'[1]Crecimiento % PPL'!$D$22)</f>
        <v>171.6454345428352</v>
      </c>
      <c r="N24" s="32">
        <f>+M24*(1+'[1]Crecimiento % PPL'!$D$23)</f>
        <v>172.13873165892926</v>
      </c>
      <c r="O24" s="32">
        <f>+N24*(1+'[1]Crecimiento % PPL'!$D$24)</f>
        <v>172.63371329094687</v>
      </c>
      <c r="P24" s="32">
        <f>+O24*(1+'[1]Crecimiento % PPL'!$D$25)</f>
        <v>173.13037941980033</v>
      </c>
      <c r="Q24" s="32">
        <f>+P24*(1+'[1]Crecimiento % PPL'!$D$26)</f>
        <v>173.6270455486538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25">
        <v>7</v>
      </c>
      <c r="C25" s="3" t="s">
        <v>147</v>
      </c>
      <c r="D25" s="3" t="s">
        <v>177</v>
      </c>
      <c r="E25" s="3" t="s">
        <v>201</v>
      </c>
      <c r="F25" s="3" t="s">
        <v>11</v>
      </c>
      <c r="G25" s="3" t="s">
        <v>245</v>
      </c>
      <c r="H25" s="26"/>
      <c r="I25" s="32">
        <v>158.23499025510716</v>
      </c>
      <c r="J25" s="32">
        <f>+I25*(1+'[1]Crecimiento % PPL'!$D$15)</f>
        <v>158.68983324008872</v>
      </c>
      <c r="K25" s="32">
        <f>+J25*(1+'[1]Crecimiento % PPL'!$D$20)</f>
        <v>159.14669863907241</v>
      </c>
      <c r="L25" s="32">
        <f>+K25*(1+'[1]Crecimiento % PPL'!$D$21)</f>
        <v>159.60356403805605</v>
      </c>
      <c r="M25" s="32">
        <f>+L25*(1+'[1]Crecimiento % PPL'!$D$22)</f>
        <v>160.06200030988313</v>
      </c>
      <c r="N25" s="32">
        <f>+M25*(1+'[1]Crecimiento % PPL'!$D$23)</f>
        <v>160.52200743654754</v>
      </c>
      <c r="O25" s="32">
        <f>+N25*(1+'[1]Crecimiento % PPL'!$D$24)</f>
        <v>160.98358540014681</v>
      </c>
      <c r="P25" s="32">
        <f>+O25*(1+'[1]Crecimiento % PPL'!$D$25)</f>
        <v>161.44673418288133</v>
      </c>
      <c r="Q25" s="32">
        <f>+P25*(1+'[1]Crecimiento % PPL'!$D$26)</f>
        <v>161.90988296561585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25">
        <v>7</v>
      </c>
      <c r="C26" s="3" t="s">
        <v>147</v>
      </c>
      <c r="D26" s="3" t="s">
        <v>177</v>
      </c>
      <c r="E26" s="3" t="s">
        <v>201</v>
      </c>
      <c r="F26" s="3" t="s">
        <v>11</v>
      </c>
      <c r="G26" s="3" t="s">
        <v>246</v>
      </c>
      <c r="H26" s="26"/>
      <c r="I26" s="32">
        <v>172.80926567334072</v>
      </c>
      <c r="J26" s="32">
        <f>+I26*(1+'[1]Crecimiento % PPL'!$D$15)</f>
        <v>173.30600209114951</v>
      </c>
      <c r="K26" s="32">
        <f>+J26*(1+'[1]Crecimiento % PPL'!$D$20)</f>
        <v>173.80494719793433</v>
      </c>
      <c r="L26" s="32">
        <f>+K26*(1+'[1]Crecimiento % PPL'!$D$21)</f>
        <v>174.30389230471911</v>
      </c>
      <c r="M26" s="32">
        <f>+L26*(1+'[1]Crecimiento % PPL'!$D$22)</f>
        <v>174.80455297000395</v>
      </c>
      <c r="N26" s="32">
        <f>+M26*(1+'[1]Crecimiento % PPL'!$D$23)</f>
        <v>175.30692917412429</v>
      </c>
      <c r="O26" s="32">
        <f>+N26*(1+'[1]Crecimiento % PPL'!$D$24)</f>
        <v>175.81102089752875</v>
      </c>
      <c r="P26" s="32">
        <f>+O26*(1+'[1]Crecimiento % PPL'!$D$25)</f>
        <v>176.3168281207783</v>
      </c>
      <c r="Q26" s="32">
        <f>+P26*(1+'[1]Crecimiento % PPL'!$D$26)</f>
        <v>176.82263534402784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25">
        <v>7</v>
      </c>
      <c r="C27" s="3" t="s">
        <v>147</v>
      </c>
      <c r="D27" s="3" t="s">
        <v>177</v>
      </c>
      <c r="E27" s="3" t="s">
        <v>201</v>
      </c>
      <c r="F27" s="3" t="s">
        <v>11</v>
      </c>
      <c r="G27" s="3" t="s">
        <v>308</v>
      </c>
      <c r="H27" s="26"/>
      <c r="I27" s="32">
        <v>53.092003309279384</v>
      </c>
      <c r="J27" s="32">
        <f>+I27*(1+'[1]Crecimiento % PPL'!$D$15)</f>
        <v>53.244615100292933</v>
      </c>
      <c r="K27" s="32">
        <f>+J27*(1+'[1]Crecimiento % PPL'!$D$20)</f>
        <v>53.397905464425612</v>
      </c>
      <c r="L27" s="32">
        <f>+K27*(1+'[1]Crecimiento % PPL'!$D$21)</f>
        <v>53.551195828558285</v>
      </c>
      <c r="M27" s="32">
        <f>+L27*(1+'[1]Crecimiento % PPL'!$D$22)</f>
        <v>53.705013261868693</v>
      </c>
      <c r="N27" s="32">
        <f>+M27*(1+'[1]Crecimiento % PPL'!$D$23)</f>
        <v>53.859357758315305</v>
      </c>
      <c r="O27" s="32">
        <f>+N27*(1+'[1]Crecimiento % PPL'!$D$24)</f>
        <v>54.01422931189137</v>
      </c>
      <c r="P27" s="32">
        <f>+O27*(1+'[1]Crecimiento % PPL'!$D$25)</f>
        <v>54.169627916624663</v>
      </c>
      <c r="Q27" s="32">
        <f>+P27*(1+'[1]Crecimiento % PPL'!$D$26)</f>
        <v>54.325026521357955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25">
        <v>7</v>
      </c>
      <c r="C28" s="3" t="s">
        <v>147</v>
      </c>
      <c r="D28" s="3" t="s">
        <v>177</v>
      </c>
      <c r="E28" s="3" t="s">
        <v>201</v>
      </c>
      <c r="F28" s="3" t="s">
        <v>11</v>
      </c>
      <c r="G28" s="3" t="s">
        <v>310</v>
      </c>
      <c r="H28" s="26"/>
      <c r="I28" s="32">
        <v>91.609731200325214</v>
      </c>
      <c r="J28" s="32">
        <f>+I28*(1+'[1]Crecimiento % PPL'!$D$15)</f>
        <v>91.873061349525059</v>
      </c>
      <c r="K28" s="32">
        <f>+J28*(1+'[1]Crecimiento % PPL'!$D$20)</f>
        <v>92.137562369989297</v>
      </c>
      <c r="L28" s="32">
        <f>+K28*(1+'[1]Crecimiento % PPL'!$D$21)</f>
        <v>92.40206339045352</v>
      </c>
      <c r="M28" s="32">
        <f>+L28*(1+'[1]Crecimiento % PPL'!$D$22)</f>
        <v>92.667473863616578</v>
      </c>
      <c r="N28" s="32">
        <f>+M28*(1+'[1]Crecimiento % PPL'!$D$23)</f>
        <v>92.933793779053872</v>
      </c>
      <c r="O28" s="32">
        <f>+N28*(1+'[1]Crecimiento % PPL'!$D$24)</f>
        <v>93.201023126400813</v>
      </c>
      <c r="P28" s="32">
        <f>+O28*(1+'[1]Crecimiento % PPL'!$D$25)</f>
        <v>93.469161895352372</v>
      </c>
      <c r="Q28" s="32">
        <f>+P28*(1+'[1]Crecimiento % PPL'!$D$26)</f>
        <v>93.737300664303945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25">
        <v>7</v>
      </c>
      <c r="C29" s="3" t="s">
        <v>147</v>
      </c>
      <c r="D29" s="3" t="s">
        <v>177</v>
      </c>
      <c r="E29" s="3" t="s">
        <v>201</v>
      </c>
      <c r="F29" s="3" t="s">
        <v>11</v>
      </c>
      <c r="G29" s="3" t="s">
        <v>311</v>
      </c>
      <c r="H29" s="26"/>
      <c r="I29" s="32">
        <v>112.43012465494456</v>
      </c>
      <c r="J29" s="32">
        <f>+I29*(1+'[1]Crecimiento % PPL'!$D$15)</f>
        <v>112.75330256532619</v>
      </c>
      <c r="K29" s="32">
        <f>+J29*(1+'[1]Crecimiento % PPL'!$D$20)</f>
        <v>113.07791745407776</v>
      </c>
      <c r="L29" s="32">
        <f>+K29*(1+'[1]Crecimiento % PPL'!$D$21)</f>
        <v>113.4025323428293</v>
      </c>
      <c r="M29" s="32">
        <f>+L29*(1+'[1]Crecimiento % PPL'!$D$22)</f>
        <v>113.72826337807487</v>
      </c>
      <c r="N29" s="32">
        <f>+M29*(1+'[1]Crecimiento % PPL'!$D$23)</f>
        <v>114.05511054702063</v>
      </c>
      <c r="O29" s="32">
        <f>+N29*(1+'[1]Crecimiento % PPL'!$D$24)</f>
        <v>114.38307383694642</v>
      </c>
      <c r="P29" s="32">
        <f>+O29*(1+'[1]Crecimiento % PPL'!$D$25)</f>
        <v>114.71215323520516</v>
      </c>
      <c r="Q29" s="32">
        <f>+P29*(1+'[1]Crecimiento % PPL'!$D$26)</f>
        <v>115.04123263346391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25">
        <v>7</v>
      </c>
      <c r="C30" s="3" t="s">
        <v>147</v>
      </c>
      <c r="D30" s="3" t="s">
        <v>177</v>
      </c>
      <c r="E30" s="3" t="s">
        <v>201</v>
      </c>
      <c r="F30" s="3" t="s">
        <v>11</v>
      </c>
      <c r="G30" s="3" t="s">
        <v>312</v>
      </c>
      <c r="H30" s="26"/>
      <c r="I30" s="32">
        <v>125.96338040044716</v>
      </c>
      <c r="J30" s="32">
        <f>+I30*(1+'[1]Crecimiento % PPL'!$D$15)</f>
        <v>126.32545935559695</v>
      </c>
      <c r="K30" s="32">
        <f>+J30*(1+'[1]Crecimiento % PPL'!$D$20)</f>
        <v>126.68914825873527</v>
      </c>
      <c r="L30" s="32">
        <f>+K30*(1+'[1]Crecimiento % PPL'!$D$21)</f>
        <v>127.05283716187357</v>
      </c>
      <c r="M30" s="32">
        <f>+L30*(1+'[1]Crecimiento % PPL'!$D$22)</f>
        <v>127.41777656247277</v>
      </c>
      <c r="N30" s="32">
        <f>+M30*(1+'[1]Crecimiento % PPL'!$D$23)</f>
        <v>127.78396644619905</v>
      </c>
      <c r="O30" s="32">
        <f>+N30*(1+'[1]Crecimiento % PPL'!$D$24)</f>
        <v>128.15140679880108</v>
      </c>
      <c r="P30" s="32">
        <f>+O30*(1+'[1]Crecimiento % PPL'!$D$25)</f>
        <v>128.52009760610949</v>
      </c>
      <c r="Q30" s="32">
        <f>+P30*(1+'[1]Crecimiento % PPL'!$D$26)</f>
        <v>128.8887884134179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25">
        <v>7</v>
      </c>
      <c r="C31" s="3" t="s">
        <v>147</v>
      </c>
      <c r="D31" s="3" t="s">
        <v>177</v>
      </c>
      <c r="E31" s="3" t="s">
        <v>201</v>
      </c>
      <c r="F31" s="3" t="s">
        <v>11</v>
      </c>
      <c r="G31" s="3" t="s">
        <v>313</v>
      </c>
      <c r="H31" s="26"/>
      <c r="I31" s="32">
        <v>63.502200036589059</v>
      </c>
      <c r="J31" s="32">
        <f>+I31*(1+'[1]Crecimiento % PPL'!$D$15)</f>
        <v>63.6847357081935</v>
      </c>
      <c r="K31" s="32">
        <f>+J31*(1+'[1]Crecimiento % PPL'!$D$20)</f>
        <v>63.868083006469845</v>
      </c>
      <c r="L31" s="32">
        <f>+K31*(1+'[1]Crecimiento % PPL'!$D$21)</f>
        <v>64.051430304746177</v>
      </c>
      <c r="M31" s="32">
        <f>+L31*(1+'[1]Crecimiento % PPL'!$D$22)</f>
        <v>64.235408019097832</v>
      </c>
      <c r="N31" s="32">
        <f>+M31*(1+'[1]Crecimiento % PPL'!$D$23)</f>
        <v>64.420016142298678</v>
      </c>
      <c r="O31" s="32">
        <f>+N31*(1+'[1]Crecimiento % PPL'!$D$24)</f>
        <v>64.605254667164175</v>
      </c>
      <c r="P31" s="32">
        <f>+O31*(1+'[1]Crecimiento % PPL'!$D$25)</f>
        <v>64.791123586551052</v>
      </c>
      <c r="Q31" s="32">
        <f>+P31*(1+'[1]Crecimiento % PPL'!$D$26)</f>
        <v>64.976992505937929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25">
        <v>7</v>
      </c>
      <c r="C32" s="3" t="s">
        <v>147</v>
      </c>
      <c r="D32" s="3" t="s">
        <v>177</v>
      </c>
      <c r="E32" s="3" t="s">
        <v>201</v>
      </c>
      <c r="F32" s="3" t="s">
        <v>11</v>
      </c>
      <c r="G32" s="3" t="s">
        <v>314</v>
      </c>
      <c r="H32" s="26"/>
      <c r="I32" s="32">
        <v>121.79930170952329</v>
      </c>
      <c r="J32" s="32">
        <f>+I32*(1+'[1]Crecimiento % PPL'!$D$15)</f>
        <v>122.14941111243672</v>
      </c>
      <c r="K32" s="32">
        <f>+J32*(1+'[1]Crecimiento % PPL'!$D$20)</f>
        <v>122.50107724191759</v>
      </c>
      <c r="L32" s="32">
        <f>+K32*(1+'[1]Crecimiento % PPL'!$D$21)</f>
        <v>122.85274337139842</v>
      </c>
      <c r="M32" s="32">
        <f>+L32*(1+'[1]Crecimiento % PPL'!$D$22)</f>
        <v>123.20561865958112</v>
      </c>
      <c r="N32" s="32">
        <f>+M32*(1+'[1]Crecimiento % PPL'!$D$23)</f>
        <v>123.5597030926057</v>
      </c>
      <c r="O32" s="32">
        <f>+N32*(1+'[1]Crecimiento % PPL'!$D$24)</f>
        <v>123.91499665669197</v>
      </c>
      <c r="P32" s="32">
        <f>+O32*(1+'[1]Crecimiento % PPL'!$D$25)</f>
        <v>124.27149933813894</v>
      </c>
      <c r="Q32" s="32">
        <f>+P32*(1+'[1]Crecimiento % PPL'!$D$26)</f>
        <v>124.62800201958591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25">
        <v>7</v>
      </c>
      <c r="C33" s="3" t="s">
        <v>147</v>
      </c>
      <c r="D33" s="3" t="s">
        <v>177</v>
      </c>
      <c r="E33" s="3" t="s">
        <v>201</v>
      </c>
      <c r="F33" s="3" t="s">
        <v>11</v>
      </c>
      <c r="G33" s="3" t="s">
        <v>315</v>
      </c>
      <c r="H33" s="26"/>
      <c r="I33" s="32">
        <v>167.60416730968592</v>
      </c>
      <c r="J33" s="32">
        <f>+I33*(1+'[1]Crecimiento % PPL'!$D$15)</f>
        <v>168.08594178719926</v>
      </c>
      <c r="K33" s="32">
        <f>+J33*(1+'[1]Crecimiento % PPL'!$D$20)</f>
        <v>168.56985842691225</v>
      </c>
      <c r="L33" s="32">
        <f>+K33*(1+'[1]Crecimiento % PPL'!$D$21)</f>
        <v>169.05377506662521</v>
      </c>
      <c r="M33" s="32">
        <f>+L33*(1+'[1]Crecimiento % PPL'!$D$22)</f>
        <v>169.53935559138944</v>
      </c>
      <c r="N33" s="32">
        <f>+M33*(1+'[1]Crecimiento % PPL'!$D$23)</f>
        <v>170.02659998213267</v>
      </c>
      <c r="O33" s="32">
        <f>+N33*(1+'[1]Crecimiento % PPL'!$D$24)</f>
        <v>170.51550821989241</v>
      </c>
      <c r="P33" s="32">
        <f>+O33*(1+'[1]Crecimiento % PPL'!$D$25)</f>
        <v>171.00608028581516</v>
      </c>
      <c r="Q33" s="32">
        <f>+P33*(1+'[1]Crecimiento % PPL'!$D$26)</f>
        <v>171.49665235173791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25">
        <v>7</v>
      </c>
      <c r="C34" s="3" t="s">
        <v>147</v>
      </c>
      <c r="D34" s="3" t="s">
        <v>177</v>
      </c>
      <c r="E34" s="3" t="s">
        <v>201</v>
      </c>
      <c r="F34" s="3" t="s">
        <v>11</v>
      </c>
      <c r="G34" s="3" t="s">
        <v>316</v>
      </c>
      <c r="H34" s="26"/>
      <c r="I34" s="32">
        <v>88.486672182132295</v>
      </c>
      <c r="J34" s="32">
        <f>+I34*(1+'[1]Crecimiento % PPL'!$D$15)</f>
        <v>88.741025167154874</v>
      </c>
      <c r="K34" s="32">
        <f>+J34*(1+'[1]Crecimiento % PPL'!$D$20)</f>
        <v>88.996509107376014</v>
      </c>
      <c r="L34" s="32">
        <f>+K34*(1+'[1]Crecimiento % PPL'!$D$21)</f>
        <v>89.251993047597139</v>
      </c>
      <c r="M34" s="32">
        <f>+L34*(1+'[1]Crecimiento % PPL'!$D$22)</f>
        <v>89.508355436447815</v>
      </c>
      <c r="N34" s="32">
        <f>+M34*(1+'[1]Crecimiento % PPL'!$D$23)</f>
        <v>89.765596263858839</v>
      </c>
      <c r="O34" s="32">
        <f>+N34*(1+'[1]Crecimiento % PPL'!$D$24)</f>
        <v>90.02371551981895</v>
      </c>
      <c r="P34" s="32">
        <f>+O34*(1+'[1]Crecimiento % PPL'!$D$25)</f>
        <v>90.282713194374438</v>
      </c>
      <c r="Q34" s="32">
        <f>+P34*(1+'[1]Crecimiento % PPL'!$D$26)</f>
        <v>90.541710868929925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5">
        <v>7</v>
      </c>
      <c r="C35" s="3" t="s">
        <v>147</v>
      </c>
      <c r="D35" s="3" t="s">
        <v>177</v>
      </c>
      <c r="E35" s="3" t="s">
        <v>201</v>
      </c>
      <c r="F35" s="3" t="s">
        <v>11</v>
      </c>
      <c r="G35" s="3" t="s">
        <v>317</v>
      </c>
      <c r="H35" s="26"/>
      <c r="I35" s="32">
        <v>256.09083949181826</v>
      </c>
      <c r="J35" s="32">
        <f>+I35*(1+'[1]Crecimiento % PPL'!$D$15)</f>
        <v>256.82696695435419</v>
      </c>
      <c r="K35" s="32">
        <f>+J35*(1+'[1]Crecimiento % PPL'!$D$20)</f>
        <v>257.5663675342883</v>
      </c>
      <c r="L35" s="32">
        <f>+K35*(1+'[1]Crecimiento % PPL'!$D$21)</f>
        <v>258.30576811422236</v>
      </c>
      <c r="M35" s="32">
        <f>+L35*(1+'[1]Crecimiento % PPL'!$D$22)</f>
        <v>259.04771102783724</v>
      </c>
      <c r="N35" s="32">
        <f>+M35*(1+'[1]Crecimiento % PPL'!$D$23)</f>
        <v>259.79219624599148</v>
      </c>
      <c r="O35" s="32">
        <f>+N35*(1+'[1]Crecimiento % PPL'!$D$24)</f>
        <v>260.5392237397113</v>
      </c>
      <c r="P35" s="32">
        <f>+O35*(1+'[1]Crecimiento % PPL'!$D$25)</f>
        <v>261.28879348018955</v>
      </c>
      <c r="Q35" s="32">
        <f>+P35*(1+'[1]Crecimiento % PPL'!$D$26)</f>
        <v>262.0383632206678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72" x14ac:dyDescent="0.25"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17" t="s">
        <v>691</v>
      </c>
      <c r="AJ36" s="18">
        <f>+SUM(AJ7:AJ35)</f>
        <v>0</v>
      </c>
    </row>
    <row r="37" spans="2:36" ht="36" x14ac:dyDescent="0.25"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17" t="s">
        <v>692</v>
      </c>
      <c r="AJ37" s="19">
        <f>+AJ36*3.6%</f>
        <v>0</v>
      </c>
    </row>
    <row r="38" spans="2:36" ht="36.75" thickBot="1" x14ac:dyDescent="0.3">
      <c r="B38" s="1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20" t="s">
        <v>693</v>
      </c>
      <c r="AJ38" s="21">
        <f>+AJ36+AJ37</f>
        <v>0</v>
      </c>
    </row>
  </sheetData>
  <autoFilter ref="B6:H36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163CC-CA1D-4B53-8808-13532A2198C2}">
  <dimension ref="B1:AJ15"/>
  <sheetViews>
    <sheetView topLeftCell="Y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6</v>
      </c>
      <c r="C7" s="5" t="s">
        <v>147</v>
      </c>
      <c r="D7" s="5" t="s">
        <v>177</v>
      </c>
      <c r="E7" s="5" t="s">
        <v>201</v>
      </c>
      <c r="F7" s="5" t="s">
        <v>9</v>
      </c>
      <c r="G7" s="5" t="s">
        <v>202</v>
      </c>
      <c r="H7" s="26"/>
      <c r="I7" s="32">
        <v>8377.0853064661005</v>
      </c>
      <c r="J7" s="32">
        <f>+I7*(1+'[1]Crecimiento % PPL'!$D$15)</f>
        <v>8401.1650531775904</v>
      </c>
      <c r="K7" s="32">
        <f>+J7*(1+'[1]Crecimiento % PPL'!$D$20)</f>
        <v>8425.3518680829966</v>
      </c>
      <c r="L7" s="32">
        <f>+K7*(1+'[1]Crecimiento % PPL'!$D$21)</f>
        <v>8449.538682988401</v>
      </c>
      <c r="M7" s="32">
        <f>+L7*(1+'[1]Crecimiento % PPL'!$D$22)</f>
        <v>8473.8086611423005</v>
      </c>
      <c r="N7" s="32">
        <f>+M7*(1+'[1]Crecimiento % PPL'!$D$23)</f>
        <v>8498.1618015914355</v>
      </c>
      <c r="O7" s="32">
        <f>+N7*(1+'[1]Crecimiento % PPL'!$D$24)</f>
        <v>8522.5981033880362</v>
      </c>
      <c r="P7" s="32">
        <f>+O7*(1+'[1]Crecimiento % PPL'!$D$25)</f>
        <v>8547.1175655897769</v>
      </c>
      <c r="Q7" s="32">
        <f>+P7*(1+'[1]Crecimiento % PPL'!$D$26)</f>
        <v>8571.6370277915175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6</v>
      </c>
      <c r="C8" s="5" t="s">
        <v>147</v>
      </c>
      <c r="D8" s="5" t="s">
        <v>177</v>
      </c>
      <c r="E8" s="5" t="s">
        <v>201</v>
      </c>
      <c r="F8" s="5" t="s">
        <v>17</v>
      </c>
      <c r="G8" s="5" t="s">
        <v>203</v>
      </c>
      <c r="H8" s="26"/>
      <c r="I8" s="32">
        <v>1.0410196727309684</v>
      </c>
      <c r="J8" s="32">
        <f>+I8*(1+'[1]Crecimiento % PPL'!$D$15)</f>
        <v>1.0440120607900576</v>
      </c>
      <c r="K8" s="32">
        <f>+J8*(1+'[1]Crecimiento % PPL'!$D$20)</f>
        <v>1.0470177542044239</v>
      </c>
      <c r="L8" s="32">
        <f>+K8*(1+'[1]Crecimiento % PPL'!$D$21)</f>
        <v>1.05002344761879</v>
      </c>
      <c r="M8" s="32">
        <f>+L8*(1+'[1]Crecimiento % PPL'!$D$22)</f>
        <v>1.0530394757229156</v>
      </c>
      <c r="N8" s="32">
        <f>+M8*(1+'[1]Crecimiento % PPL'!$D$23)</f>
        <v>1.0560658383983392</v>
      </c>
      <c r="O8" s="32">
        <f>+N8*(1+'[1]Crecimiento % PPL'!$D$24)</f>
        <v>1.0591025355272816</v>
      </c>
      <c r="P8" s="32">
        <f>+O8*(1+'[1]Crecimiento % PPL'!$D$25)</f>
        <v>1.0621495669926404</v>
      </c>
      <c r="Q8" s="32">
        <f>+P8*(1+'[1]Crecimiento % PPL'!$D$26)</f>
        <v>1.0651965984579992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12" si="0">+H8*I8*R8</f>
        <v>0</v>
      </c>
      <c r="AB8" s="23">
        <f t="shared" ref="AB8:AB12" si="1">+H8*J8*S8</f>
        <v>0</v>
      </c>
      <c r="AC8" s="23">
        <f t="shared" ref="AC8:AC12" si="2">+H8*K8*T8</f>
        <v>0</v>
      </c>
      <c r="AD8" s="23">
        <f t="shared" ref="AD8:AD12" si="3">+H8*L8*U8</f>
        <v>0</v>
      </c>
      <c r="AE8" s="23">
        <f t="shared" ref="AE8:AE12" si="4">+H8*M8*V8</f>
        <v>0</v>
      </c>
      <c r="AF8" s="23">
        <f t="shared" ref="AF8:AF12" si="5">+H8*N8*W8</f>
        <v>0</v>
      </c>
      <c r="AG8" s="23">
        <f t="shared" ref="AG8:AG12" si="6">+H8*O8*X8</f>
        <v>0</v>
      </c>
      <c r="AH8" s="23">
        <f t="shared" ref="AH8:AH12" si="7">+H8*P8*Y8</f>
        <v>0</v>
      </c>
      <c r="AI8" s="23">
        <f t="shared" ref="AI8:AI12" si="8">+H8*Q8*Z8</f>
        <v>0</v>
      </c>
      <c r="AJ8" s="24">
        <f t="shared" ref="AJ8:AJ12" si="9">+SUM(AA8:AI8)</f>
        <v>0</v>
      </c>
    </row>
    <row r="9" spans="2:36" ht="15.75" thickBot="1" x14ac:dyDescent="0.3">
      <c r="B9" s="4">
        <v>6</v>
      </c>
      <c r="C9" s="5" t="s">
        <v>147</v>
      </c>
      <c r="D9" s="5" t="s">
        <v>177</v>
      </c>
      <c r="E9" s="5" t="s">
        <v>201</v>
      </c>
      <c r="F9" s="5" t="s">
        <v>17</v>
      </c>
      <c r="G9" s="5" t="s">
        <v>204</v>
      </c>
      <c r="H9" s="26"/>
      <c r="I9" s="32">
        <v>0</v>
      </c>
      <c r="J9" s="32">
        <f>+I9*(1+'[1]Crecimiento % PPL'!$D$15)</f>
        <v>0</v>
      </c>
      <c r="K9" s="32">
        <f>+J9*(1+'[1]Crecimiento % PPL'!$D$20)</f>
        <v>0</v>
      </c>
      <c r="L9" s="32">
        <f>+K9*(1+'[1]Crecimiento % PPL'!$D$21)</f>
        <v>0</v>
      </c>
      <c r="M9" s="32">
        <f>+L9*(1+'[1]Crecimiento % PPL'!$D$22)</f>
        <v>0</v>
      </c>
      <c r="N9" s="32">
        <f>+M9*(1+'[1]Crecimiento % PPL'!$D$23)</f>
        <v>0</v>
      </c>
      <c r="O9" s="32">
        <f>+N9*(1+'[1]Crecimiento % PPL'!$D$24)</f>
        <v>0</v>
      </c>
      <c r="P9" s="32">
        <f>+O9*(1+'[1]Crecimiento % PPL'!$D$25)</f>
        <v>0</v>
      </c>
      <c r="Q9" s="32">
        <f>+P9*(1+'[1]Crecimiento % PPL'!$D$26)</f>
        <v>0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6</v>
      </c>
      <c r="C10" s="5" t="s">
        <v>147</v>
      </c>
      <c r="D10" s="5" t="s">
        <v>177</v>
      </c>
      <c r="E10" s="5" t="s">
        <v>201</v>
      </c>
      <c r="F10" s="5" t="s">
        <v>13</v>
      </c>
      <c r="G10" s="5" t="s">
        <v>205</v>
      </c>
      <c r="H10" s="26"/>
      <c r="I10" s="32">
        <v>38.51772789104583</v>
      </c>
      <c r="J10" s="32">
        <f>+I10*(1+'[1]Crecimiento % PPL'!$D$15)</f>
        <v>38.628446249232127</v>
      </c>
      <c r="K10" s="32">
        <f>+J10*(1+'[1]Crecimiento % PPL'!$D$20)</f>
        <v>38.739656905563685</v>
      </c>
      <c r="L10" s="32">
        <f>+K10*(1+'[1]Crecimiento % PPL'!$D$21)</f>
        <v>38.850867561895228</v>
      </c>
      <c r="M10" s="32">
        <f>+L10*(1+'[1]Crecimiento % PPL'!$D$22)</f>
        <v>38.962460601747878</v>
      </c>
      <c r="N10" s="32">
        <f>+M10*(1+'[1]Crecimiento % PPL'!$D$23)</f>
        <v>39.07443602073856</v>
      </c>
      <c r="O10" s="32">
        <f>+N10*(1+'[1]Crecimiento % PPL'!$D$24)</f>
        <v>39.186793814509429</v>
      </c>
      <c r="P10" s="32">
        <f>+O10*(1+'[1]Crecimiento % PPL'!$D$25)</f>
        <v>39.299533978727702</v>
      </c>
      <c r="Q10" s="32">
        <f>+P10*(1+'[1]Crecimiento % PPL'!$D$26)</f>
        <v>39.412274142945975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6</v>
      </c>
      <c r="C11" s="5" t="s">
        <v>147</v>
      </c>
      <c r="D11" s="5" t="s">
        <v>177</v>
      </c>
      <c r="E11" s="5" t="s">
        <v>201</v>
      </c>
      <c r="F11" s="5" t="s">
        <v>17</v>
      </c>
      <c r="G11" s="5" t="s">
        <v>206</v>
      </c>
      <c r="H11" s="26"/>
      <c r="I11" s="32">
        <v>0</v>
      </c>
      <c r="J11" s="32">
        <f>+I11*(1+'[1]Crecimiento % PPL'!$D$15)</f>
        <v>0</v>
      </c>
      <c r="K11" s="32">
        <f>+J11*(1+'[1]Crecimiento % PPL'!$D$20)</f>
        <v>0</v>
      </c>
      <c r="L11" s="32">
        <f>+K11*(1+'[1]Crecimiento % PPL'!$D$21)</f>
        <v>0</v>
      </c>
      <c r="M11" s="32">
        <f>+L11*(1+'[1]Crecimiento % PPL'!$D$22)</f>
        <v>0</v>
      </c>
      <c r="N11" s="32">
        <f>+M11*(1+'[1]Crecimiento % PPL'!$D$23)</f>
        <v>0</v>
      </c>
      <c r="O11" s="32">
        <f>+N11*(1+'[1]Crecimiento % PPL'!$D$24)</f>
        <v>0</v>
      </c>
      <c r="P11" s="32">
        <f>+O11*(1+'[1]Crecimiento % PPL'!$D$25)</f>
        <v>0</v>
      </c>
      <c r="Q11" s="32">
        <f>+P11*(1+'[1]Crecimiento % PPL'!$D$26)</f>
        <v>0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6</v>
      </c>
      <c r="C12" s="5" t="s">
        <v>147</v>
      </c>
      <c r="D12" s="5" t="s">
        <v>177</v>
      </c>
      <c r="E12" s="5" t="s">
        <v>201</v>
      </c>
      <c r="F12" s="5" t="s">
        <v>13</v>
      </c>
      <c r="G12" s="5" t="s">
        <v>207</v>
      </c>
      <c r="H12" s="26"/>
      <c r="I12" s="32">
        <v>23.943452472812268</v>
      </c>
      <c r="J12" s="32">
        <f>+I12*(1+'[1]Crecimiento % PPL'!$D$15)</f>
        <v>24.012277398171317</v>
      </c>
      <c r="K12" s="32">
        <f>+J12*(1+'[1]Crecimiento % PPL'!$D$20)</f>
        <v>24.081408346701743</v>
      </c>
      <c r="L12" s="32">
        <f>+K12*(1+'[1]Crecimiento % PPL'!$D$21)</f>
        <v>24.150539295232164</v>
      </c>
      <c r="M12" s="32">
        <f>+L12*(1+'[1]Crecimiento % PPL'!$D$22)</f>
        <v>24.219907941627053</v>
      </c>
      <c r="N12" s="32">
        <f>+M12*(1+'[1]Crecimiento % PPL'!$D$23)</f>
        <v>24.2895142831618</v>
      </c>
      <c r="O12" s="32">
        <f>+N12*(1+'[1]Crecimiento % PPL'!$D$24)</f>
        <v>24.359358317127477</v>
      </c>
      <c r="P12" s="32">
        <f>+O12*(1+'[1]Crecimiento % PPL'!$D$25)</f>
        <v>24.429440040830727</v>
      </c>
      <c r="Q12" s="32">
        <f>+P12*(1+'[1]Crecimiento % PPL'!$D$26)</f>
        <v>24.499521764533977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72" x14ac:dyDescent="0.25"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17" t="s">
        <v>691</v>
      </c>
      <c r="AJ13" s="18">
        <f>+SUM(AJ7:AJ12)</f>
        <v>0</v>
      </c>
    </row>
    <row r="14" spans="2:36" ht="36" x14ac:dyDescent="0.25"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17" t="s">
        <v>692</v>
      </c>
      <c r="AJ14" s="19">
        <f>+AJ13*3.6%</f>
        <v>0</v>
      </c>
    </row>
    <row r="15" spans="2:36" ht="36.75" thickBot="1" x14ac:dyDescent="0.3"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20" t="s">
        <v>693</v>
      </c>
      <c r="AJ15" s="21">
        <f>+AJ13+AJ14</f>
        <v>0</v>
      </c>
    </row>
  </sheetData>
  <autoFilter ref="B6:H13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679C6-A38B-40A2-98A9-A49801642F09}">
  <dimension ref="B1:AJ25"/>
  <sheetViews>
    <sheetView topLeftCell="AB4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5</v>
      </c>
      <c r="C7" s="3" t="s">
        <v>147</v>
      </c>
      <c r="D7" s="3" t="s">
        <v>177</v>
      </c>
      <c r="E7" s="3" t="s">
        <v>178</v>
      </c>
      <c r="F7" s="3" t="s">
        <v>9</v>
      </c>
      <c r="G7" s="3" t="s">
        <v>179</v>
      </c>
      <c r="H7" s="26"/>
      <c r="I7" s="32">
        <v>2982.5213623742247</v>
      </c>
      <c r="J7" s="32">
        <f>+I7*(1+'[1]Crecimiento % PPL'!$D$15)</f>
        <v>2991.0945541635151</v>
      </c>
      <c r="K7" s="32">
        <f>+J7*(1+'[1]Crecimiento % PPL'!$D$20)</f>
        <v>2999.7058657956745</v>
      </c>
      <c r="L7" s="32">
        <f>+K7*(1+'[1]Crecimiento % PPL'!$D$21)</f>
        <v>3008.3171774278335</v>
      </c>
      <c r="M7" s="32">
        <f>+L7*(1+'[1]Crecimiento % PPL'!$D$22)</f>
        <v>3016.9580979461534</v>
      </c>
      <c r="N7" s="32">
        <f>+M7*(1+'[1]Crecimiento % PPL'!$D$23)</f>
        <v>3025.6286270112423</v>
      </c>
      <c r="O7" s="32">
        <f>+N7*(1+'[1]Crecimiento % PPL'!$D$24)</f>
        <v>3034.3287642856626</v>
      </c>
      <c r="P7" s="32">
        <f>+O7*(1+'[1]Crecimiento % PPL'!$D$25)</f>
        <v>3043.0585094339153</v>
      </c>
      <c r="Q7" s="32">
        <f>+P7*(1+'[1]Crecimiento % PPL'!$D$26)</f>
        <v>3051.7882545821681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5</v>
      </c>
      <c r="C8" s="3" t="s">
        <v>147</v>
      </c>
      <c r="D8" s="3" t="s">
        <v>177</v>
      </c>
      <c r="E8" s="3" t="s">
        <v>180</v>
      </c>
      <c r="F8" s="3" t="s">
        <v>9</v>
      </c>
      <c r="G8" s="3" t="s">
        <v>181</v>
      </c>
      <c r="H8" s="26"/>
      <c r="I8" s="32">
        <v>79.117495127553582</v>
      </c>
      <c r="J8" s="32">
        <f>+I8*(1+'[1]Crecimiento % PPL'!$D$15)</f>
        <v>79.344916620044359</v>
      </c>
      <c r="K8" s="32">
        <f>+J8*(1+'[1]Crecimiento % PPL'!$D$20)</f>
        <v>79.573349319536206</v>
      </c>
      <c r="L8" s="32">
        <f>+K8*(1+'[1]Crecimiento % PPL'!$D$21)</f>
        <v>79.801782019028025</v>
      </c>
      <c r="M8" s="32">
        <f>+L8*(1+'[1]Crecimiento % PPL'!$D$22)</f>
        <v>80.031000154941566</v>
      </c>
      <c r="N8" s="32">
        <f>+M8*(1+'[1]Crecimiento % PPL'!$D$23)</f>
        <v>80.26100371827377</v>
      </c>
      <c r="O8" s="32">
        <f>+N8*(1+'[1]Crecimiento % PPL'!$D$24)</f>
        <v>80.491792700073404</v>
      </c>
      <c r="P8" s="32">
        <f>+O8*(1+'[1]Crecimiento % PPL'!$D$25)</f>
        <v>80.723367091440664</v>
      </c>
      <c r="Q8" s="32">
        <f>+P8*(1+'[1]Crecimiento % PPL'!$D$26)</f>
        <v>80.954941482807925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2" si="0">+H8*I8*R8</f>
        <v>0</v>
      </c>
      <c r="AB8" s="23">
        <f t="shared" ref="AB8:AB22" si="1">+H8*J8*S8</f>
        <v>0</v>
      </c>
      <c r="AC8" s="23">
        <f t="shared" ref="AC8:AC22" si="2">+H8*K8*T8</f>
        <v>0</v>
      </c>
      <c r="AD8" s="23">
        <f t="shared" ref="AD8:AD22" si="3">+H8*L8*U8</f>
        <v>0</v>
      </c>
      <c r="AE8" s="23">
        <f t="shared" ref="AE8:AE22" si="4">+H8*M8*V8</f>
        <v>0</v>
      </c>
      <c r="AF8" s="23">
        <f t="shared" ref="AF8:AF22" si="5">+H8*N8*W8</f>
        <v>0</v>
      </c>
      <c r="AG8" s="23">
        <f t="shared" ref="AG8:AG22" si="6">+H8*O8*X8</f>
        <v>0</v>
      </c>
      <c r="AH8" s="23">
        <f t="shared" ref="AH8:AH22" si="7">+H8*P8*Y8</f>
        <v>0</v>
      </c>
      <c r="AI8" s="23">
        <f t="shared" ref="AI8:AI22" si="8">+H8*Q8*Z8</f>
        <v>0</v>
      </c>
      <c r="AJ8" s="24">
        <f t="shared" ref="AJ8:AJ22" si="9">+SUM(AA8:AI8)</f>
        <v>0</v>
      </c>
    </row>
    <row r="9" spans="2:36" ht="15.75" thickBot="1" x14ac:dyDescent="0.3">
      <c r="B9" s="25">
        <v>5</v>
      </c>
      <c r="C9" s="3" t="s">
        <v>147</v>
      </c>
      <c r="D9" s="3" t="s">
        <v>171</v>
      </c>
      <c r="E9" s="3" t="s">
        <v>182</v>
      </c>
      <c r="F9" s="3" t="s">
        <v>9</v>
      </c>
      <c r="G9" s="3" t="s">
        <v>183</v>
      </c>
      <c r="H9" s="26"/>
      <c r="I9" s="32">
        <v>219.65515094623436</v>
      </c>
      <c r="J9" s="32">
        <f>+I9*(1+'[1]Crecimiento % PPL'!$D$15)</f>
        <v>220.28654482670217</v>
      </c>
      <c r="K9" s="32">
        <f>+J9*(1+'[1]Crecimiento % PPL'!$D$20)</f>
        <v>220.92074613713348</v>
      </c>
      <c r="L9" s="32">
        <f>+K9*(1+'[1]Crecimiento % PPL'!$D$21)</f>
        <v>221.55494744756473</v>
      </c>
      <c r="M9" s="32">
        <f>+L9*(1+'[1]Crecimiento % PPL'!$D$22)</f>
        <v>222.19132937753523</v>
      </c>
      <c r="N9" s="32">
        <f>+M9*(1+'[1]Crecimiento % PPL'!$D$23)</f>
        <v>222.82989190204964</v>
      </c>
      <c r="O9" s="32">
        <f>+N9*(1+'[1]Crecimiento % PPL'!$D$24)</f>
        <v>223.47063499625651</v>
      </c>
      <c r="P9" s="32">
        <f>+O9*(1+'[1]Crecimiento % PPL'!$D$25)</f>
        <v>224.11355863544719</v>
      </c>
      <c r="Q9" s="32">
        <f>+P9*(1+'[1]Crecimiento % PPL'!$D$26)</f>
        <v>224.75648227463788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5</v>
      </c>
      <c r="C10" s="3" t="s">
        <v>147</v>
      </c>
      <c r="D10" s="3" t="s">
        <v>171</v>
      </c>
      <c r="E10" s="3" t="s">
        <v>182</v>
      </c>
      <c r="F10" s="3" t="s">
        <v>17</v>
      </c>
      <c r="G10" s="3" t="s">
        <v>184</v>
      </c>
      <c r="H10" s="26"/>
      <c r="I10" s="32">
        <v>0</v>
      </c>
      <c r="J10" s="32">
        <f>+I10*(1+'[1]Crecimiento % PPL'!$D$15)</f>
        <v>0</v>
      </c>
      <c r="K10" s="32">
        <f>+J10*(1+'[1]Crecimiento % PPL'!$D$20)</f>
        <v>0</v>
      </c>
      <c r="L10" s="32">
        <f>+K10*(1+'[1]Crecimiento % PPL'!$D$21)</f>
        <v>0</v>
      </c>
      <c r="M10" s="32">
        <f>+L10*(1+'[1]Crecimiento % PPL'!$D$22)</f>
        <v>0</v>
      </c>
      <c r="N10" s="32">
        <f>+M10*(1+'[1]Crecimiento % PPL'!$D$23)</f>
        <v>0</v>
      </c>
      <c r="O10" s="32">
        <f>+N10*(1+'[1]Crecimiento % PPL'!$D$24)</f>
        <v>0</v>
      </c>
      <c r="P10" s="32">
        <f>+O10*(1+'[1]Crecimiento % PPL'!$D$25)</f>
        <v>0</v>
      </c>
      <c r="Q10" s="32">
        <f>+P10*(1+'[1]Crecimiento % PPL'!$D$26)</f>
        <v>0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5</v>
      </c>
      <c r="C11" s="3" t="s">
        <v>147</v>
      </c>
      <c r="D11" s="3" t="s">
        <v>171</v>
      </c>
      <c r="E11" s="3" t="s">
        <v>182</v>
      </c>
      <c r="F11" s="3" t="s">
        <v>11</v>
      </c>
      <c r="G11" s="3" t="s">
        <v>182</v>
      </c>
      <c r="H11" s="26"/>
      <c r="I11" s="32">
        <v>14.574275418233553</v>
      </c>
      <c r="J11" s="32">
        <f>+I11*(1+'[1]Crecimiento % PPL'!$D$15)</f>
        <v>14.616168851060801</v>
      </c>
      <c r="K11" s="32">
        <f>+J11*(1+'[1]Crecimiento % PPL'!$D$20)</f>
        <v>14.65824855886193</v>
      </c>
      <c r="L11" s="32">
        <f>+K11*(1+'[1]Crecimiento % PPL'!$D$21)</f>
        <v>14.700328266663055</v>
      </c>
      <c r="M11" s="32">
        <f>+L11*(1+'[1]Crecimiento % PPL'!$D$22)</f>
        <v>14.742552660120813</v>
      </c>
      <c r="N11" s="32">
        <f>+M11*(1+'[1]Crecimiento % PPL'!$D$23)</f>
        <v>14.784921737576745</v>
      </c>
      <c r="O11" s="32">
        <f>+N11*(1+'[1]Crecimiento % PPL'!$D$24)</f>
        <v>14.82743549738194</v>
      </c>
      <c r="P11" s="32">
        <f>+O11*(1+'[1]Crecimiento % PPL'!$D$25)</f>
        <v>14.870093937896961</v>
      </c>
      <c r="Q11" s="32">
        <f>+P11*(1+'[1]Crecimiento % PPL'!$D$26)</f>
        <v>14.912752378411982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5</v>
      </c>
      <c r="C12" s="3" t="s">
        <v>147</v>
      </c>
      <c r="D12" s="3" t="s">
        <v>177</v>
      </c>
      <c r="E12" s="3" t="s">
        <v>185</v>
      </c>
      <c r="F12" s="3" t="s">
        <v>9</v>
      </c>
      <c r="G12" s="3" t="s">
        <v>186</v>
      </c>
      <c r="H12" s="26"/>
      <c r="I12" s="32">
        <v>161.35804927330005</v>
      </c>
      <c r="J12" s="32">
        <f>+I12*(1+'[1]Crecimiento % PPL'!$D$15)</f>
        <v>161.82186942245886</v>
      </c>
      <c r="K12" s="32">
        <f>+J12*(1+'[1]Crecimiento % PPL'!$D$20)</f>
        <v>162.28775190168565</v>
      </c>
      <c r="L12" s="32">
        <f>+K12*(1+'[1]Crecimiento % PPL'!$D$21)</f>
        <v>162.75363438091242</v>
      </c>
      <c r="M12" s="32">
        <f>+L12*(1+'[1]Crecimiento % PPL'!$D$22)</f>
        <v>163.22111873705188</v>
      </c>
      <c r="N12" s="32">
        <f>+M12*(1+'[1]Crecimiento % PPL'!$D$23)</f>
        <v>163.69020495174257</v>
      </c>
      <c r="O12" s="32">
        <f>+N12*(1+'[1]Crecimiento % PPL'!$D$24)</f>
        <v>164.16089300672866</v>
      </c>
      <c r="P12" s="32">
        <f>+O12*(1+'[1]Crecimiento % PPL'!$D$25)</f>
        <v>164.63318288385926</v>
      </c>
      <c r="Q12" s="32">
        <f>+P12*(1+'[1]Crecimiento % PPL'!$D$26)</f>
        <v>165.10547276098987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5</v>
      </c>
      <c r="C13" s="3" t="s">
        <v>147</v>
      </c>
      <c r="D13" s="3" t="s">
        <v>177</v>
      </c>
      <c r="E13" s="3" t="s">
        <v>185</v>
      </c>
      <c r="F13" s="3" t="s">
        <v>11</v>
      </c>
      <c r="G13" s="3" t="s">
        <v>187</v>
      </c>
      <c r="H13" s="26"/>
      <c r="I13" s="32">
        <v>41.640786909238734</v>
      </c>
      <c r="J13" s="32">
        <f>+I13*(1+'[1]Crecimiento % PPL'!$D$15)</f>
        <v>41.760482431602298</v>
      </c>
      <c r="K13" s="32">
        <f>+J13*(1+'[1]Crecimiento % PPL'!$D$20)</f>
        <v>41.880710168176954</v>
      </c>
      <c r="L13" s="32">
        <f>+K13*(1+'[1]Crecimiento % PPL'!$D$21)</f>
        <v>42.000937904751602</v>
      </c>
      <c r="M13" s="32">
        <f>+L13*(1+'[1]Crecimiento % PPL'!$D$22)</f>
        <v>42.121579028916628</v>
      </c>
      <c r="N13" s="32">
        <f>+M13*(1+'[1]Crecimiento % PPL'!$D$23)</f>
        <v>42.242633535933578</v>
      </c>
      <c r="O13" s="32">
        <f>+N13*(1+'[1]Crecimiento % PPL'!$D$24)</f>
        <v>42.364101421091277</v>
      </c>
      <c r="P13" s="32">
        <f>+O13*(1+'[1]Crecimiento % PPL'!$D$25)</f>
        <v>42.485982679705621</v>
      </c>
      <c r="Q13" s="32">
        <f>+P13*(1+'[1]Crecimiento % PPL'!$D$26)</f>
        <v>42.607863938319973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5</v>
      </c>
      <c r="C14" s="3" t="s">
        <v>147</v>
      </c>
      <c r="D14" s="3" t="s">
        <v>177</v>
      </c>
      <c r="E14" s="3" t="s">
        <v>185</v>
      </c>
      <c r="F14" s="3" t="s">
        <v>17</v>
      </c>
      <c r="G14" s="3" t="s">
        <v>188</v>
      </c>
      <c r="H14" s="26"/>
      <c r="I14" s="32">
        <v>1.0410196727309684</v>
      </c>
      <c r="J14" s="32">
        <f>+I14*(1+'[1]Crecimiento % PPL'!$D$15)</f>
        <v>1.0440120607900576</v>
      </c>
      <c r="K14" s="32">
        <f>+J14*(1+'[1]Crecimiento % PPL'!$D$20)</f>
        <v>1.0470177542044239</v>
      </c>
      <c r="L14" s="32">
        <f>+K14*(1+'[1]Crecimiento % PPL'!$D$21)</f>
        <v>1.05002344761879</v>
      </c>
      <c r="M14" s="32">
        <f>+L14*(1+'[1]Crecimiento % PPL'!$D$22)</f>
        <v>1.0530394757229156</v>
      </c>
      <c r="N14" s="32">
        <f>+M14*(1+'[1]Crecimiento % PPL'!$D$23)</f>
        <v>1.0560658383983392</v>
      </c>
      <c r="O14" s="32">
        <f>+N14*(1+'[1]Crecimiento % PPL'!$D$24)</f>
        <v>1.0591025355272816</v>
      </c>
      <c r="P14" s="32">
        <f>+O14*(1+'[1]Crecimiento % PPL'!$D$25)</f>
        <v>1.0621495669926404</v>
      </c>
      <c r="Q14" s="32">
        <f>+P14*(1+'[1]Crecimiento % PPL'!$D$26)</f>
        <v>1.0651965984579992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5</v>
      </c>
      <c r="C15" s="3" t="s">
        <v>147</v>
      </c>
      <c r="D15" s="3" t="s">
        <v>177</v>
      </c>
      <c r="E15" s="3" t="s">
        <v>189</v>
      </c>
      <c r="F15" s="3" t="s">
        <v>9</v>
      </c>
      <c r="G15" s="3" t="s">
        <v>190</v>
      </c>
      <c r="H15" s="26"/>
      <c r="I15" s="32">
        <v>800.54412833011475</v>
      </c>
      <c r="J15" s="32">
        <f>+I15*(1+'[1]Crecimiento % PPL'!$D$15)</f>
        <v>802.8452747475543</v>
      </c>
      <c r="K15" s="32">
        <f>+J15*(1+'[1]Crecimiento % PPL'!$D$20)</f>
        <v>805.15665298320198</v>
      </c>
      <c r="L15" s="32">
        <f>+K15*(1+'[1]Crecimiento % PPL'!$D$21)</f>
        <v>807.46803121884955</v>
      </c>
      <c r="M15" s="32">
        <f>+L15*(1+'[1]Crecimiento % PPL'!$D$22)</f>
        <v>809.78735683092214</v>
      </c>
      <c r="N15" s="32">
        <f>+M15*(1+'[1]Crecimiento % PPL'!$D$23)</f>
        <v>812.11462972832294</v>
      </c>
      <c r="O15" s="32">
        <f>+N15*(1+'[1]Crecimiento % PPL'!$D$24)</f>
        <v>814.4498498204797</v>
      </c>
      <c r="P15" s="32">
        <f>+O15*(1+'[1]Crecimiento % PPL'!$D$25)</f>
        <v>816.7930170173405</v>
      </c>
      <c r="Q15" s="32">
        <f>+P15*(1+'[1]Crecimiento % PPL'!$D$26)</f>
        <v>819.13618421420131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5</v>
      </c>
      <c r="C16" s="3" t="s">
        <v>147</v>
      </c>
      <c r="D16" s="3" t="s">
        <v>171</v>
      </c>
      <c r="E16" s="3" t="s">
        <v>191</v>
      </c>
      <c r="F16" s="3" t="s">
        <v>9</v>
      </c>
      <c r="G16" s="3" t="s">
        <v>192</v>
      </c>
      <c r="H16" s="26"/>
      <c r="I16" s="32">
        <v>116.59420334586842</v>
      </c>
      <c r="J16" s="32">
        <f>+I16*(1+'[1]Crecimiento % PPL'!$D$15)</f>
        <v>116.9293508084864</v>
      </c>
      <c r="K16" s="32">
        <f>+J16*(1+'[1]Crecimiento % PPL'!$D$20)</f>
        <v>117.26598847089544</v>
      </c>
      <c r="L16" s="32">
        <f>+K16*(1+'[1]Crecimiento % PPL'!$D$21)</f>
        <v>117.60262613330444</v>
      </c>
      <c r="M16" s="32">
        <f>+L16*(1+'[1]Crecimiento % PPL'!$D$22)</f>
        <v>117.9404212809665</v>
      </c>
      <c r="N16" s="32">
        <f>+M16*(1+'[1]Crecimiento % PPL'!$D$23)</f>
        <v>118.27937390061396</v>
      </c>
      <c r="O16" s="32">
        <f>+N16*(1+'[1]Crecimiento % PPL'!$D$24)</f>
        <v>118.61948397905552</v>
      </c>
      <c r="P16" s="32">
        <f>+O16*(1+'[1]Crecimiento % PPL'!$D$25)</f>
        <v>118.96075150317569</v>
      </c>
      <c r="Q16" s="32">
        <f>+P16*(1+'[1]Crecimiento % PPL'!$D$26)</f>
        <v>119.30201902729586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5</v>
      </c>
      <c r="C17" s="3" t="s">
        <v>147</v>
      </c>
      <c r="D17" s="3" t="s">
        <v>171</v>
      </c>
      <c r="E17" s="3" t="s">
        <v>191</v>
      </c>
      <c r="F17" s="3" t="s">
        <v>11</v>
      </c>
      <c r="G17" s="3" t="s">
        <v>193</v>
      </c>
      <c r="H17" s="26"/>
      <c r="I17" s="32">
        <v>17.697334436426459</v>
      </c>
      <c r="J17" s="32">
        <f>+I17*(1+'[1]Crecimiento % PPL'!$D$15)</f>
        <v>17.748205033430974</v>
      </c>
      <c r="K17" s="32">
        <f>+J17*(1+'[1]Crecimiento % PPL'!$D$20)</f>
        <v>17.799301821475201</v>
      </c>
      <c r="L17" s="32">
        <f>+K17*(1+'[1]Crecimiento % PPL'!$D$21)</f>
        <v>17.850398609519424</v>
      </c>
      <c r="M17" s="32">
        <f>+L17*(1+'[1]Crecimiento % PPL'!$D$22)</f>
        <v>17.901671087289561</v>
      </c>
      <c r="N17" s="32">
        <f>+M17*(1+'[1]Crecimiento % PPL'!$D$23)</f>
        <v>17.953119252771764</v>
      </c>
      <c r="O17" s="32">
        <f>+N17*(1+'[1]Crecimiento % PPL'!$D$24)</f>
        <v>18.004743103963786</v>
      </c>
      <c r="P17" s="32">
        <f>+O17*(1+'[1]Crecimiento % PPL'!$D$25)</f>
        <v>18.056542638874884</v>
      </c>
      <c r="Q17" s="32">
        <f>+P17*(1+'[1]Crecimiento % PPL'!$D$26)</f>
        <v>18.108342173785982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5</v>
      </c>
      <c r="C18" s="3" t="s">
        <v>147</v>
      </c>
      <c r="D18" s="3" t="s">
        <v>171</v>
      </c>
      <c r="E18" s="3" t="s">
        <v>194</v>
      </c>
      <c r="F18" s="3" t="s">
        <v>9</v>
      </c>
      <c r="G18" s="3" t="s">
        <v>195</v>
      </c>
      <c r="H18" s="26"/>
      <c r="I18" s="32">
        <v>1001.4609251671915</v>
      </c>
      <c r="J18" s="32">
        <f>+I18*(1+'[1]Crecimiento % PPL'!$D$15)</f>
        <v>1004.3396024800352</v>
      </c>
      <c r="K18" s="32">
        <f>+J18*(1+'[1]Crecimiento % PPL'!$D$20)</f>
        <v>1007.2310795446556</v>
      </c>
      <c r="L18" s="32">
        <f>+K18*(1+'[1]Crecimiento % PPL'!$D$21)</f>
        <v>1010.1225566092758</v>
      </c>
      <c r="M18" s="32">
        <f>+L18*(1+'[1]Crecimiento % PPL'!$D$22)</f>
        <v>1013.0239756454446</v>
      </c>
      <c r="N18" s="32">
        <f>+M18*(1+'[1]Crecimiento % PPL'!$D$23)</f>
        <v>1015.9353365392022</v>
      </c>
      <c r="O18" s="32">
        <f>+N18*(1+'[1]Crecimiento % PPL'!$D$24)</f>
        <v>1018.8566391772449</v>
      </c>
      <c r="P18" s="32">
        <f>+O18*(1+'[1]Crecimiento % PPL'!$D$25)</f>
        <v>1021.78788344692</v>
      </c>
      <c r="Q18" s="32">
        <f>+P18*(1+'[1]Crecimiento % PPL'!$D$26)</f>
        <v>1024.719127716595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5</v>
      </c>
      <c r="C19" s="3" t="s">
        <v>147</v>
      </c>
      <c r="D19" s="3" t="s">
        <v>171</v>
      </c>
      <c r="E19" s="3" t="s">
        <v>194</v>
      </c>
      <c r="F19" s="3" t="s">
        <v>11</v>
      </c>
      <c r="G19" s="3" t="s">
        <v>196</v>
      </c>
      <c r="H19" s="26"/>
      <c r="I19" s="32">
        <v>51.009963963817455</v>
      </c>
      <c r="J19" s="32">
        <f>+I19*(1+'[1]Crecimiento % PPL'!$D$15)</f>
        <v>51.156590978712821</v>
      </c>
      <c r="K19" s="32">
        <f>+J19*(1+'[1]Crecimiento % PPL'!$D$20)</f>
        <v>51.303869956016769</v>
      </c>
      <c r="L19" s="32">
        <f>+K19*(1+'[1]Crecimiento % PPL'!$D$21)</f>
        <v>51.451148933320709</v>
      </c>
      <c r="M19" s="32">
        <f>+L19*(1+'[1]Crecimiento % PPL'!$D$22)</f>
        <v>51.598934310422862</v>
      </c>
      <c r="N19" s="32">
        <f>+M19*(1+'[1]Crecimiento % PPL'!$D$23)</f>
        <v>51.747226081518626</v>
      </c>
      <c r="O19" s="32">
        <f>+N19*(1+'[1]Crecimiento % PPL'!$D$24)</f>
        <v>51.896024240836809</v>
      </c>
      <c r="P19" s="32">
        <f>+O19*(1+'[1]Crecimiento % PPL'!$D$25)</f>
        <v>52.045328782639388</v>
      </c>
      <c r="Q19" s="32">
        <f>+P19*(1+'[1]Crecimiento % PPL'!$D$26)</f>
        <v>52.194633324441966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5</v>
      </c>
      <c r="C20" s="3" t="s">
        <v>147</v>
      </c>
      <c r="D20" s="3" t="s">
        <v>177</v>
      </c>
      <c r="E20" s="3" t="s">
        <v>197</v>
      </c>
      <c r="F20" s="3" t="s">
        <v>9</v>
      </c>
      <c r="G20" s="3" t="s">
        <v>198</v>
      </c>
      <c r="H20" s="26"/>
      <c r="I20" s="32">
        <v>226.94228865535109</v>
      </c>
      <c r="J20" s="32">
        <f>+I20*(1+'[1]Crecimiento % PPL'!$D$15)</f>
        <v>227.59462925223252</v>
      </c>
      <c r="K20" s="32">
        <f>+J20*(1+'[1]Crecimiento % PPL'!$D$20)</f>
        <v>228.24987041656439</v>
      </c>
      <c r="L20" s="32">
        <f>+K20*(1+'[1]Crecimiento % PPL'!$D$21)</f>
        <v>228.9051115808962</v>
      </c>
      <c r="M20" s="32">
        <f>+L20*(1+'[1]Crecimiento % PPL'!$D$22)</f>
        <v>229.56260570759559</v>
      </c>
      <c r="N20" s="32">
        <f>+M20*(1+'[1]Crecimiento % PPL'!$D$23)</f>
        <v>230.22235277083797</v>
      </c>
      <c r="O20" s="32">
        <f>+N20*(1+'[1]Crecimiento % PPL'!$D$24)</f>
        <v>230.88435274494742</v>
      </c>
      <c r="P20" s="32">
        <f>+O20*(1+'[1]Crecimiento % PPL'!$D$25)</f>
        <v>231.54860560439562</v>
      </c>
      <c r="Q20" s="32">
        <f>+P20*(1+'[1]Crecimiento % PPL'!$D$26)</f>
        <v>232.21285846384382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5</v>
      </c>
      <c r="C21" s="3" t="s">
        <v>147</v>
      </c>
      <c r="D21" s="3" t="s">
        <v>177</v>
      </c>
      <c r="E21" s="3" t="s">
        <v>197</v>
      </c>
      <c r="F21" s="3" t="s">
        <v>11</v>
      </c>
      <c r="G21" s="3" t="s">
        <v>199</v>
      </c>
      <c r="H21" s="26"/>
      <c r="I21" s="32">
        <v>44.763845927431653</v>
      </c>
      <c r="J21" s="32">
        <f>+I21*(1+'[1]Crecimiento % PPL'!$D$15)</f>
        <v>44.892518613972484</v>
      </c>
      <c r="K21" s="32">
        <f>+J21*(1+'[1]Crecimiento % PPL'!$D$20)</f>
        <v>45.021763430790237</v>
      </c>
      <c r="L21" s="32">
        <f>+K21*(1+'[1]Crecimiento % PPL'!$D$21)</f>
        <v>45.151008247607983</v>
      </c>
      <c r="M21" s="32">
        <f>+L21*(1+'[1]Crecimiento % PPL'!$D$22)</f>
        <v>45.280697456085385</v>
      </c>
      <c r="N21" s="32">
        <f>+M21*(1+'[1]Crecimiento % PPL'!$D$23)</f>
        <v>45.410831051128604</v>
      </c>
      <c r="O21" s="32">
        <f>+N21*(1+'[1]Crecimiento % PPL'!$D$24)</f>
        <v>45.541409027673133</v>
      </c>
      <c r="P21" s="32">
        <f>+O21*(1+'[1]Crecimiento % PPL'!$D$25)</f>
        <v>45.672431380683555</v>
      </c>
      <c r="Q21" s="32">
        <f>+P21*(1+'[1]Crecimiento % PPL'!$D$26)</f>
        <v>45.803453733693978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5</v>
      </c>
      <c r="C22" s="3" t="s">
        <v>147</v>
      </c>
      <c r="D22" s="3" t="s">
        <v>177</v>
      </c>
      <c r="E22" s="3" t="s">
        <v>200</v>
      </c>
      <c r="F22" s="3" t="s">
        <v>11</v>
      </c>
      <c r="G22" s="3" t="s">
        <v>200</v>
      </c>
      <c r="H22" s="26"/>
      <c r="I22" s="32">
        <v>17.697334436426459</v>
      </c>
      <c r="J22" s="32">
        <f>+I22*(1+'[1]Crecimiento % PPL'!$D$15)</f>
        <v>17.748205033430974</v>
      </c>
      <c r="K22" s="32">
        <f>+J22*(1+'[1]Crecimiento % PPL'!$D$20)</f>
        <v>17.799301821475201</v>
      </c>
      <c r="L22" s="32">
        <f>+K22*(1+'[1]Crecimiento % PPL'!$D$21)</f>
        <v>17.850398609519424</v>
      </c>
      <c r="M22" s="32">
        <f>+L22*(1+'[1]Crecimiento % PPL'!$D$22)</f>
        <v>17.901671087289561</v>
      </c>
      <c r="N22" s="32">
        <f>+M22*(1+'[1]Crecimiento % PPL'!$D$23)</f>
        <v>17.953119252771764</v>
      </c>
      <c r="O22" s="32">
        <f>+N22*(1+'[1]Crecimiento % PPL'!$D$24)</f>
        <v>18.004743103963786</v>
      </c>
      <c r="P22" s="32">
        <f>+O22*(1+'[1]Crecimiento % PPL'!$D$25)</f>
        <v>18.056542638874884</v>
      </c>
      <c r="Q22" s="32">
        <f>+P22*(1+'[1]Crecimiento % PPL'!$D$26)</f>
        <v>18.108342173785982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72" x14ac:dyDescent="0.25"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17" t="s">
        <v>691</v>
      </c>
      <c r="AJ23" s="18">
        <f>+SUM(AJ7:AJ22)</f>
        <v>0</v>
      </c>
    </row>
    <row r="24" spans="2:36" ht="36" x14ac:dyDescent="0.25"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17" t="s">
        <v>692</v>
      </c>
      <c r="AJ24" s="19">
        <f>+AJ23*3.6%</f>
        <v>0</v>
      </c>
    </row>
    <row r="25" spans="2:36" ht="36.75" thickBot="1" x14ac:dyDescent="0.3"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20" t="s">
        <v>693</v>
      </c>
      <c r="AJ25" s="21">
        <f>+AJ23+AJ24</f>
        <v>0</v>
      </c>
    </row>
  </sheetData>
  <autoFilter ref="B6:H23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8005-806A-4D4D-937C-4DF6A94BD5BF}">
  <dimension ref="B1:AJ26"/>
  <sheetViews>
    <sheetView topLeftCell="X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4</v>
      </c>
      <c r="C7" s="5" t="s">
        <v>147</v>
      </c>
      <c r="D7" s="5" t="s">
        <v>148</v>
      </c>
      <c r="E7" s="5" t="s">
        <v>149</v>
      </c>
      <c r="F7" s="5" t="s">
        <v>9</v>
      </c>
      <c r="G7" s="5" t="s">
        <v>150</v>
      </c>
      <c r="H7" s="26"/>
      <c r="I7" s="32">
        <v>1527.1758598963306</v>
      </c>
      <c r="J7" s="32">
        <f>+I7*(1+'[1]Crecimiento % PPL'!$D$15)</f>
        <v>1531.5656931790145</v>
      </c>
      <c r="K7" s="32">
        <f>+J7*(1+'[1]Crecimiento % PPL'!$D$20)</f>
        <v>1535.97504541789</v>
      </c>
      <c r="L7" s="32">
        <f>+K7*(1+'[1]Crecimiento % PPL'!$D$21)</f>
        <v>1540.384397656765</v>
      </c>
      <c r="M7" s="32">
        <f>+L7*(1+'[1]Crecimiento % PPL'!$D$22)</f>
        <v>1544.8089108855172</v>
      </c>
      <c r="N7" s="32">
        <f>+M7*(1+'[1]Crecimiento % PPL'!$D$23)</f>
        <v>1549.2485849303639</v>
      </c>
      <c r="O7" s="32">
        <f>+N7*(1+'[1]Crecimiento % PPL'!$D$24)</f>
        <v>1553.7034196185225</v>
      </c>
      <c r="P7" s="32">
        <f>+O7*(1+'[1]Crecimiento % PPL'!$D$25)</f>
        <v>1558.1734147782038</v>
      </c>
      <c r="Q7" s="32">
        <f>+P7*(1+'[1]Crecimiento % PPL'!$D$26)</f>
        <v>1562.6434099378851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4</v>
      </c>
      <c r="C8" s="5" t="s">
        <v>147</v>
      </c>
      <c r="D8" s="5" t="s">
        <v>148</v>
      </c>
      <c r="E8" s="5" t="s">
        <v>149</v>
      </c>
      <c r="F8" s="5" t="s">
        <v>11</v>
      </c>
      <c r="G8" s="5" t="s">
        <v>151</v>
      </c>
      <c r="H8" s="26"/>
      <c r="I8" s="32">
        <v>86.404632836670359</v>
      </c>
      <c r="J8" s="32">
        <f>+I8*(1+'[1]Crecimiento % PPL'!$D$15)</f>
        <v>86.653001045574754</v>
      </c>
      <c r="K8" s="32">
        <f>+J8*(1+'[1]Crecimiento % PPL'!$D$20)</f>
        <v>86.902473598967163</v>
      </c>
      <c r="L8" s="32">
        <f>+K8*(1+'[1]Crecimiento % PPL'!$D$21)</f>
        <v>87.151946152359557</v>
      </c>
      <c r="M8" s="32">
        <f>+L8*(1+'[1]Crecimiento % PPL'!$D$22)</f>
        <v>87.402276485001977</v>
      </c>
      <c r="N8" s="32">
        <f>+M8*(1+'[1]Crecimiento % PPL'!$D$23)</f>
        <v>87.653464587062146</v>
      </c>
      <c r="O8" s="32">
        <f>+N8*(1+'[1]Crecimiento % PPL'!$D$24)</f>
        <v>87.905510448764375</v>
      </c>
      <c r="P8" s="32">
        <f>+O8*(1+'[1]Crecimiento % PPL'!$D$25)</f>
        <v>88.158414060389148</v>
      </c>
      <c r="Q8" s="32">
        <f>+P8*(1+'[1]Crecimiento % PPL'!$D$26)</f>
        <v>88.411317672013922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3" si="0">+H8*I8*R8</f>
        <v>0</v>
      </c>
      <c r="AB8" s="23">
        <f t="shared" ref="AB8:AB23" si="1">+H8*J8*S8</f>
        <v>0</v>
      </c>
      <c r="AC8" s="23">
        <f t="shared" ref="AC8:AC23" si="2">+H8*K8*T8</f>
        <v>0</v>
      </c>
      <c r="AD8" s="23">
        <f t="shared" ref="AD8:AD23" si="3">+H8*L8*U8</f>
        <v>0</v>
      </c>
      <c r="AE8" s="23">
        <f t="shared" ref="AE8:AE23" si="4">+H8*M8*V8</f>
        <v>0</v>
      </c>
      <c r="AF8" s="23">
        <f t="shared" ref="AF8:AF23" si="5">+H8*N8*W8</f>
        <v>0</v>
      </c>
      <c r="AG8" s="23">
        <f t="shared" ref="AG8:AG23" si="6">+H8*O8*X8</f>
        <v>0</v>
      </c>
      <c r="AH8" s="23">
        <f t="shared" ref="AH8:AH23" si="7">+H8*P8*Y8</f>
        <v>0</v>
      </c>
      <c r="AI8" s="23">
        <f t="shared" ref="AI8:AI23" si="8">+H8*Q8*Z8</f>
        <v>0</v>
      </c>
      <c r="AJ8" s="24">
        <f t="shared" ref="AJ8:AJ23" si="9">+SUM(AA8:AI8)</f>
        <v>0</v>
      </c>
    </row>
    <row r="9" spans="2:36" ht="15.75" thickBot="1" x14ac:dyDescent="0.3">
      <c r="B9" s="4">
        <v>4</v>
      </c>
      <c r="C9" s="5" t="s">
        <v>147</v>
      </c>
      <c r="D9" s="5" t="s">
        <v>148</v>
      </c>
      <c r="E9" s="5" t="s">
        <v>149</v>
      </c>
      <c r="F9" s="5" t="s">
        <v>17</v>
      </c>
      <c r="G9" s="5" t="s">
        <v>152</v>
      </c>
      <c r="H9" s="26"/>
      <c r="I9" s="32">
        <v>3.1230590181929041</v>
      </c>
      <c r="J9" s="32">
        <f>+I9*(1+'[1]Crecimiento % PPL'!$D$15)</f>
        <v>3.1320361823701717</v>
      </c>
      <c r="K9" s="32">
        <f>+J9*(1+'[1]Crecimiento % PPL'!$D$20)</f>
        <v>3.1410532626132706</v>
      </c>
      <c r="L9" s="32">
        <f>+K9*(1+'[1]Crecimiento % PPL'!$D$21)</f>
        <v>3.150070342856369</v>
      </c>
      <c r="M9" s="32">
        <f>+L9*(1+'[1]Crecimiento % PPL'!$D$22)</f>
        <v>3.159118427168746</v>
      </c>
      <c r="N9" s="32">
        <f>+M9*(1+'[1]Crecimiento % PPL'!$D$23)</f>
        <v>3.168197515195017</v>
      </c>
      <c r="O9" s="32">
        <f>+N9*(1+'[1]Crecimiento % PPL'!$D$24)</f>
        <v>3.1773076065818446</v>
      </c>
      <c r="P9" s="32">
        <f>+O9*(1+'[1]Crecimiento % PPL'!$D$25)</f>
        <v>3.1864487009779205</v>
      </c>
      <c r="Q9" s="32">
        <f>+P9*(1+'[1]Crecimiento % PPL'!$D$26)</f>
        <v>3.1955897953739969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4</v>
      </c>
      <c r="C10" s="5" t="s">
        <v>147</v>
      </c>
      <c r="D10" s="5" t="s">
        <v>148</v>
      </c>
      <c r="E10" s="5" t="s">
        <v>153</v>
      </c>
      <c r="F10" s="5" t="s">
        <v>9</v>
      </c>
      <c r="G10" s="5" t="s">
        <v>154</v>
      </c>
      <c r="H10" s="26"/>
      <c r="I10" s="32">
        <v>353.94668872852918</v>
      </c>
      <c r="J10" s="32">
        <f>+I10*(1+'[1]Crecimiento % PPL'!$D$15)</f>
        <v>354.96410066861949</v>
      </c>
      <c r="K10" s="32">
        <f>+J10*(1+'[1]Crecimiento % PPL'!$D$20)</f>
        <v>355.98603642950405</v>
      </c>
      <c r="L10" s="32">
        <f>+K10*(1+'[1]Crecimiento % PPL'!$D$21)</f>
        <v>357.00797219038856</v>
      </c>
      <c r="M10" s="32">
        <f>+L10*(1+'[1]Crecimiento % PPL'!$D$22)</f>
        <v>358.03342174579126</v>
      </c>
      <c r="N10" s="32">
        <f>+M10*(1+'[1]Crecimiento % PPL'!$D$23)</f>
        <v>359.06238505543536</v>
      </c>
      <c r="O10" s="32">
        <f>+N10*(1+'[1]Crecimiento % PPL'!$D$24)</f>
        <v>360.0948620792758</v>
      </c>
      <c r="P10" s="32">
        <f>+O10*(1+'[1]Crecimiento % PPL'!$D$25)</f>
        <v>361.13085277749775</v>
      </c>
      <c r="Q10" s="32">
        <f>+P10*(1+'[1]Crecimiento % PPL'!$D$26)</f>
        <v>362.1668434757197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4</v>
      </c>
      <c r="C11" s="5" t="s">
        <v>147</v>
      </c>
      <c r="D11" s="5" t="s">
        <v>148</v>
      </c>
      <c r="E11" s="5" t="s">
        <v>155</v>
      </c>
      <c r="F11" s="5" t="s">
        <v>9</v>
      </c>
      <c r="G11" s="5" t="s">
        <v>156</v>
      </c>
      <c r="H11" s="26"/>
      <c r="I11" s="32">
        <v>331.04425592844791</v>
      </c>
      <c r="J11" s="32">
        <f>+I11*(1+'[1]Crecimiento % PPL'!$D$15)</f>
        <v>331.99583533123825</v>
      </c>
      <c r="K11" s="32">
        <f>+J11*(1+'[1]Crecimiento % PPL'!$D$20)</f>
        <v>332.95164583700677</v>
      </c>
      <c r="L11" s="32">
        <f>+K11*(1+'[1]Crecimiento % PPL'!$D$21)</f>
        <v>333.90745634277522</v>
      </c>
      <c r="M11" s="32">
        <f>+L11*(1+'[1]Crecimiento % PPL'!$D$22)</f>
        <v>334.86655327988717</v>
      </c>
      <c r="N11" s="32">
        <f>+M11*(1+'[1]Crecimiento % PPL'!$D$23)</f>
        <v>335.82893661067192</v>
      </c>
      <c r="O11" s="32">
        <f>+N11*(1+'[1]Crecimiento % PPL'!$D$24)</f>
        <v>336.79460629767561</v>
      </c>
      <c r="P11" s="32">
        <f>+O11*(1+'[1]Crecimiento % PPL'!$D$25)</f>
        <v>337.76356230365968</v>
      </c>
      <c r="Q11" s="32">
        <f>+P11*(1+'[1]Crecimiento % PPL'!$D$26)</f>
        <v>338.73251830964375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4</v>
      </c>
      <c r="C12" s="5" t="s">
        <v>147</v>
      </c>
      <c r="D12" s="5" t="s">
        <v>148</v>
      </c>
      <c r="E12" s="5" t="s">
        <v>155</v>
      </c>
      <c r="F12" s="5" t="s">
        <v>17</v>
      </c>
      <c r="G12" s="5" t="s">
        <v>157</v>
      </c>
      <c r="H12" s="26"/>
      <c r="I12" s="32">
        <v>0</v>
      </c>
      <c r="J12" s="32">
        <f>+I12*(1+'[1]Crecimiento % PPL'!$D$15)</f>
        <v>0</v>
      </c>
      <c r="K12" s="32">
        <f>+J12*(1+'[1]Crecimiento % PPL'!$D$20)</f>
        <v>0</v>
      </c>
      <c r="L12" s="32">
        <f>+K12*(1+'[1]Crecimiento % PPL'!$D$21)</f>
        <v>0</v>
      </c>
      <c r="M12" s="32">
        <f>+L12*(1+'[1]Crecimiento % PPL'!$D$22)</f>
        <v>0</v>
      </c>
      <c r="N12" s="32">
        <f>+M12*(1+'[1]Crecimiento % PPL'!$D$23)</f>
        <v>0</v>
      </c>
      <c r="O12" s="32">
        <f>+N12*(1+'[1]Crecimiento % PPL'!$D$24)</f>
        <v>0</v>
      </c>
      <c r="P12" s="32">
        <f>+O12*(1+'[1]Crecimiento % PPL'!$D$25)</f>
        <v>0</v>
      </c>
      <c r="Q12" s="32">
        <f>+P12*(1+'[1]Crecimiento % PPL'!$D$26)</f>
        <v>0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4</v>
      </c>
      <c r="C13" s="5" t="s">
        <v>147</v>
      </c>
      <c r="D13" s="5" t="s">
        <v>148</v>
      </c>
      <c r="E13" s="5" t="s">
        <v>158</v>
      </c>
      <c r="F13" s="5" t="s">
        <v>9</v>
      </c>
      <c r="G13" s="5" t="s">
        <v>159</v>
      </c>
      <c r="H13" s="26"/>
      <c r="I13" s="32">
        <v>979.59951203984133</v>
      </c>
      <c r="J13" s="32">
        <f>+I13*(1+'[1]Crecimiento % PPL'!$D$15)</f>
        <v>982.41534920344418</v>
      </c>
      <c r="K13" s="32">
        <f>+J13*(1+'[1]Crecimiento % PPL'!$D$20)</f>
        <v>985.2437067063629</v>
      </c>
      <c r="L13" s="32">
        <f>+K13*(1+'[1]Crecimiento % PPL'!$D$21)</f>
        <v>988.07206420928139</v>
      </c>
      <c r="M13" s="32">
        <f>+L13*(1+'[1]Crecimiento % PPL'!$D$22)</f>
        <v>990.91014665526359</v>
      </c>
      <c r="N13" s="32">
        <f>+M13*(1+'[1]Crecimiento % PPL'!$D$23)</f>
        <v>993.75795393283738</v>
      </c>
      <c r="O13" s="32">
        <f>+N13*(1+'[1]Crecimiento % PPL'!$D$24)</f>
        <v>996.6154859311722</v>
      </c>
      <c r="P13" s="32">
        <f>+O13*(1+'[1]Crecimiento % PPL'!$D$25)</f>
        <v>999.4827425400747</v>
      </c>
      <c r="Q13" s="32">
        <f>+P13*(1+'[1]Crecimiento % PPL'!$D$26)</f>
        <v>1002.3499991489772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4</v>
      </c>
      <c r="C14" s="5" t="s">
        <v>147</v>
      </c>
      <c r="D14" s="5" t="s">
        <v>148</v>
      </c>
      <c r="E14" s="5" t="s">
        <v>158</v>
      </c>
      <c r="F14" s="5" t="s">
        <v>17</v>
      </c>
      <c r="G14" s="5" t="s">
        <v>160</v>
      </c>
      <c r="H14" s="26"/>
      <c r="I14" s="32">
        <v>3.1230590181929041</v>
      </c>
      <c r="J14" s="32">
        <f>+I14*(1+'[1]Crecimiento % PPL'!$D$15)</f>
        <v>3.1320361823701717</v>
      </c>
      <c r="K14" s="32">
        <f>+J14*(1+'[1]Crecimiento % PPL'!$D$20)</f>
        <v>3.1410532626132706</v>
      </c>
      <c r="L14" s="32">
        <f>+K14*(1+'[1]Crecimiento % PPL'!$D$21)</f>
        <v>3.150070342856369</v>
      </c>
      <c r="M14" s="32">
        <f>+L14*(1+'[1]Crecimiento % PPL'!$D$22)</f>
        <v>3.159118427168746</v>
      </c>
      <c r="N14" s="32">
        <f>+M14*(1+'[1]Crecimiento % PPL'!$D$23)</f>
        <v>3.168197515195017</v>
      </c>
      <c r="O14" s="32">
        <f>+N14*(1+'[1]Crecimiento % PPL'!$D$24)</f>
        <v>3.1773076065818446</v>
      </c>
      <c r="P14" s="32">
        <f>+O14*(1+'[1]Crecimiento % PPL'!$D$25)</f>
        <v>3.1864487009779205</v>
      </c>
      <c r="Q14" s="32">
        <f>+P14*(1+'[1]Crecimiento % PPL'!$D$26)</f>
        <v>3.1955897953739969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4</v>
      </c>
      <c r="C15" s="5" t="s">
        <v>147</v>
      </c>
      <c r="D15" s="5" t="s">
        <v>161</v>
      </c>
      <c r="E15" s="5" t="s">
        <v>162</v>
      </c>
      <c r="F15" s="5" t="s">
        <v>9</v>
      </c>
      <c r="G15" s="5" t="s">
        <v>163</v>
      </c>
      <c r="H15" s="26"/>
      <c r="I15" s="32">
        <v>727.67275123894683</v>
      </c>
      <c r="J15" s="32">
        <f>+I15*(1+'[1]Crecimiento % PPL'!$D$15)</f>
        <v>729.7644304922502</v>
      </c>
      <c r="K15" s="32">
        <f>+J15*(1+'[1]Crecimiento % PPL'!$D$20)</f>
        <v>731.86541018889227</v>
      </c>
      <c r="L15" s="32">
        <f>+K15*(1+'[1]Crecimiento % PPL'!$D$21)</f>
        <v>733.96638988553423</v>
      </c>
      <c r="M15" s="32">
        <f>+L15*(1+'[1]Crecimiento % PPL'!$D$22)</f>
        <v>736.074593530318</v>
      </c>
      <c r="N15" s="32">
        <f>+M15*(1+'[1]Crecimiento % PPL'!$D$23)</f>
        <v>738.19002104043921</v>
      </c>
      <c r="O15" s="32">
        <f>+N15*(1+'[1]Crecimiento % PPL'!$D$24)</f>
        <v>740.31267233356994</v>
      </c>
      <c r="P15" s="32">
        <f>+O15*(1+'[1]Crecimiento % PPL'!$D$25)</f>
        <v>742.44254732785566</v>
      </c>
      <c r="Q15" s="32">
        <f>+P15*(1+'[1]Crecimiento % PPL'!$D$26)</f>
        <v>744.57242232214139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4</v>
      </c>
      <c r="C16" s="5" t="s">
        <v>147</v>
      </c>
      <c r="D16" s="5" t="s">
        <v>161</v>
      </c>
      <c r="E16" s="5" t="s">
        <v>162</v>
      </c>
      <c r="F16" s="5" t="s">
        <v>9</v>
      </c>
      <c r="G16" s="5" t="s">
        <v>164</v>
      </c>
      <c r="H16" s="26"/>
      <c r="I16" s="32">
        <v>1391.8433024413046</v>
      </c>
      <c r="J16" s="32">
        <f>+I16*(1+'[1]Crecimiento % PPL'!$D$15)</f>
        <v>1395.8441252763068</v>
      </c>
      <c r="K16" s="32">
        <f>+J16*(1+'[1]Crecimiento % PPL'!$D$20)</f>
        <v>1399.8627373713146</v>
      </c>
      <c r="L16" s="32">
        <f>+K16*(1+'[1]Crecimiento % PPL'!$D$21)</f>
        <v>1403.881349466322</v>
      </c>
      <c r="M16" s="32">
        <f>+L16*(1+'[1]Crecimiento % PPL'!$D$22)</f>
        <v>1407.913779041538</v>
      </c>
      <c r="N16" s="32">
        <f>+M16*(1+'[1]Crecimiento % PPL'!$D$23)</f>
        <v>1411.9600259385795</v>
      </c>
      <c r="O16" s="32">
        <f>+N16*(1+'[1]Crecimiento % PPL'!$D$24)</f>
        <v>1416.0200899999757</v>
      </c>
      <c r="P16" s="32">
        <f>+O16*(1+'[1]Crecimiento % PPL'!$D$25)</f>
        <v>1420.0939710691603</v>
      </c>
      <c r="Q16" s="32">
        <f>+P16*(1+'[1]Crecimiento % PPL'!$D$26)</f>
        <v>1424.1678521383449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4</v>
      </c>
      <c r="C17" s="5" t="s">
        <v>147</v>
      </c>
      <c r="D17" s="5" t="s">
        <v>161</v>
      </c>
      <c r="E17" s="5" t="s">
        <v>162</v>
      </c>
      <c r="F17" s="5" t="s">
        <v>17</v>
      </c>
      <c r="G17" s="5" t="s">
        <v>165</v>
      </c>
      <c r="H17" s="26"/>
      <c r="I17" s="32">
        <v>0</v>
      </c>
      <c r="J17" s="32">
        <f>+I17*(1+'[1]Crecimiento % PPL'!$D$15)</f>
        <v>0</v>
      </c>
      <c r="K17" s="32">
        <f>+J17*(1+'[1]Crecimiento % PPL'!$D$20)</f>
        <v>0</v>
      </c>
      <c r="L17" s="32">
        <f>+K17*(1+'[1]Crecimiento % PPL'!$D$21)</f>
        <v>0</v>
      </c>
      <c r="M17" s="32">
        <f>+L17*(1+'[1]Crecimiento % PPL'!$D$22)</f>
        <v>0</v>
      </c>
      <c r="N17" s="32">
        <f>+M17*(1+'[1]Crecimiento % PPL'!$D$23)</f>
        <v>0</v>
      </c>
      <c r="O17" s="32">
        <f>+N17*(1+'[1]Crecimiento % PPL'!$D$24)</f>
        <v>0</v>
      </c>
      <c r="P17" s="32">
        <f>+O17*(1+'[1]Crecimiento % PPL'!$D$25)</f>
        <v>0</v>
      </c>
      <c r="Q17" s="32">
        <f>+P17*(1+'[1]Crecimiento % PPL'!$D$26)</f>
        <v>0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4</v>
      </c>
      <c r="C18" s="5" t="s">
        <v>147</v>
      </c>
      <c r="D18" s="5" t="s">
        <v>161</v>
      </c>
      <c r="E18" s="5" t="s">
        <v>162</v>
      </c>
      <c r="F18" s="5" t="s">
        <v>17</v>
      </c>
      <c r="G18" s="5" t="s">
        <v>166</v>
      </c>
      <c r="H18" s="26"/>
      <c r="I18" s="32">
        <v>4.1640786909238736</v>
      </c>
      <c r="J18" s="32">
        <f>+I18*(1+'[1]Crecimiento % PPL'!$D$15)</f>
        <v>4.1760482431602304</v>
      </c>
      <c r="K18" s="32">
        <f>+J18*(1+'[1]Crecimiento % PPL'!$D$20)</f>
        <v>4.1880710168176956</v>
      </c>
      <c r="L18" s="32">
        <f>+K18*(1+'[1]Crecimiento % PPL'!$D$21)</f>
        <v>4.2000937904751598</v>
      </c>
      <c r="M18" s="32">
        <f>+L18*(1+'[1]Crecimiento % PPL'!$D$22)</f>
        <v>4.2121579028916623</v>
      </c>
      <c r="N18" s="32">
        <f>+M18*(1+'[1]Crecimiento % PPL'!$D$23)</f>
        <v>4.2242633535933569</v>
      </c>
      <c r="O18" s="32">
        <f>+N18*(1+'[1]Crecimiento % PPL'!$D$24)</f>
        <v>4.2364101421091265</v>
      </c>
      <c r="P18" s="32">
        <f>+O18*(1+'[1]Crecimiento % PPL'!$D$25)</f>
        <v>4.2485982679705616</v>
      </c>
      <c r="Q18" s="32">
        <f>+P18*(1+'[1]Crecimiento % PPL'!$D$26)</f>
        <v>4.2607863938319968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4</v>
      </c>
      <c r="C19" s="5" t="s">
        <v>147</v>
      </c>
      <c r="D19" s="5" t="s">
        <v>161</v>
      </c>
      <c r="E19" s="5" t="s">
        <v>167</v>
      </c>
      <c r="F19" s="5" t="s">
        <v>17</v>
      </c>
      <c r="G19" s="5" t="s">
        <v>168</v>
      </c>
      <c r="H19" s="26"/>
      <c r="I19" s="32">
        <v>0</v>
      </c>
      <c r="J19" s="32">
        <f>+I19*(1+'[1]Crecimiento % PPL'!$D$15)</f>
        <v>0</v>
      </c>
      <c r="K19" s="32">
        <f>+J19*(1+'[1]Crecimiento % PPL'!$D$20)</f>
        <v>0</v>
      </c>
      <c r="L19" s="32">
        <f>+K19*(1+'[1]Crecimiento % PPL'!$D$21)</f>
        <v>0</v>
      </c>
      <c r="M19" s="32">
        <f>+L19*(1+'[1]Crecimiento % PPL'!$D$22)</f>
        <v>0</v>
      </c>
      <c r="N19" s="32">
        <f>+M19*(1+'[1]Crecimiento % PPL'!$D$23)</f>
        <v>0</v>
      </c>
      <c r="O19" s="32">
        <f>+N19*(1+'[1]Crecimiento % PPL'!$D$24)</f>
        <v>0</v>
      </c>
      <c r="P19" s="32">
        <f>+O19*(1+'[1]Crecimiento % PPL'!$D$25)</f>
        <v>0</v>
      </c>
      <c r="Q19" s="32">
        <f>+P19*(1+'[1]Crecimiento % PPL'!$D$26)</f>
        <v>0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4</v>
      </c>
      <c r="C20" s="5" t="s">
        <v>147</v>
      </c>
      <c r="D20" s="5" t="s">
        <v>37</v>
      </c>
      <c r="E20" s="5" t="s">
        <v>169</v>
      </c>
      <c r="F20" s="5" t="s">
        <v>17</v>
      </c>
      <c r="G20" s="5" t="s">
        <v>170</v>
      </c>
      <c r="H20" s="26"/>
      <c r="I20" s="32">
        <v>1.0410196727309684</v>
      </c>
      <c r="J20" s="32">
        <f>+I20*(1+'[1]Crecimiento % PPL'!$D$15)</f>
        <v>1.0440120607900576</v>
      </c>
      <c r="K20" s="32">
        <f>+J20*(1+'[1]Crecimiento % PPL'!$D$20)</f>
        <v>1.0470177542044239</v>
      </c>
      <c r="L20" s="32">
        <f>+K20*(1+'[1]Crecimiento % PPL'!$D$21)</f>
        <v>1.05002344761879</v>
      </c>
      <c r="M20" s="32">
        <f>+L20*(1+'[1]Crecimiento % PPL'!$D$22)</f>
        <v>1.0530394757229156</v>
      </c>
      <c r="N20" s="32">
        <f>+M20*(1+'[1]Crecimiento % PPL'!$D$23)</f>
        <v>1.0560658383983392</v>
      </c>
      <c r="O20" s="32">
        <f>+N20*(1+'[1]Crecimiento % PPL'!$D$24)</f>
        <v>1.0591025355272816</v>
      </c>
      <c r="P20" s="32">
        <f>+O20*(1+'[1]Crecimiento % PPL'!$D$25)</f>
        <v>1.0621495669926404</v>
      </c>
      <c r="Q20" s="32">
        <f>+P20*(1+'[1]Crecimiento % PPL'!$D$26)</f>
        <v>1.0651965984579992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4</v>
      </c>
      <c r="C21" s="5" t="s">
        <v>147</v>
      </c>
      <c r="D21" s="5" t="s">
        <v>171</v>
      </c>
      <c r="E21" s="5" t="s">
        <v>172</v>
      </c>
      <c r="F21" s="5" t="s">
        <v>9</v>
      </c>
      <c r="G21" s="5" t="s">
        <v>173</v>
      </c>
      <c r="H21" s="26"/>
      <c r="I21" s="32">
        <v>97.855849236711023</v>
      </c>
      <c r="J21" s="32">
        <f>+I21*(1+'[1]Crecimiento % PPL'!$D$15)</f>
        <v>98.137133714265403</v>
      </c>
      <c r="K21" s="32">
        <f>+J21*(1+'[1]Crecimiento % PPL'!$D$20)</f>
        <v>98.419668895215835</v>
      </c>
      <c r="L21" s="32">
        <f>+K21*(1+'[1]Crecimiento % PPL'!$D$21)</f>
        <v>98.702204076166254</v>
      </c>
      <c r="M21" s="32">
        <f>+L21*(1+'[1]Crecimiento % PPL'!$D$22)</f>
        <v>98.985710717954063</v>
      </c>
      <c r="N21" s="32">
        <f>+M21*(1+'[1]Crecimiento % PPL'!$D$23)</f>
        <v>99.270188809443894</v>
      </c>
      <c r="O21" s="32">
        <f>+N21*(1+'[1]Crecimiento % PPL'!$D$24)</f>
        <v>99.555638339564481</v>
      </c>
      <c r="P21" s="32">
        <f>+O21*(1+'[1]Crecimiento % PPL'!$D$25)</f>
        <v>99.842059297308197</v>
      </c>
      <c r="Q21" s="32">
        <f>+P21*(1+'[1]Crecimiento % PPL'!$D$26)</f>
        <v>100.12848025505191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4</v>
      </c>
      <c r="C22" s="5" t="s">
        <v>147</v>
      </c>
      <c r="D22" s="5" t="s">
        <v>171</v>
      </c>
      <c r="E22" s="5" t="s">
        <v>174</v>
      </c>
      <c r="F22" s="5" t="s">
        <v>9</v>
      </c>
      <c r="G22" s="5" t="s">
        <v>175</v>
      </c>
      <c r="H22" s="26"/>
      <c r="I22" s="32">
        <v>98.896868909441991</v>
      </c>
      <c r="J22" s="32">
        <f>+I22*(1+'[1]Crecimiento % PPL'!$D$15)</f>
        <v>99.181145775055455</v>
      </c>
      <c r="K22" s="32">
        <f>+J22*(1+'[1]Crecimiento % PPL'!$D$20)</f>
        <v>99.466686649420254</v>
      </c>
      <c r="L22" s="32">
        <f>+K22*(1+'[1]Crecimiento % PPL'!$D$21)</f>
        <v>99.752227523785038</v>
      </c>
      <c r="M22" s="32">
        <f>+L22*(1+'[1]Crecimiento % PPL'!$D$22)</f>
        <v>100.03875019367698</v>
      </c>
      <c r="N22" s="32">
        <f>+M22*(1+'[1]Crecimiento % PPL'!$D$23)</f>
        <v>100.32625464784223</v>
      </c>
      <c r="O22" s="32">
        <f>+N22*(1+'[1]Crecimiento % PPL'!$D$24)</f>
        <v>100.61474087509177</v>
      </c>
      <c r="P22" s="32">
        <f>+O22*(1+'[1]Crecimiento % PPL'!$D$25)</f>
        <v>100.90420886430084</v>
      </c>
      <c r="Q22" s="32">
        <f>+P22*(1+'[1]Crecimiento % PPL'!$D$26)</f>
        <v>101.19367685350991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4</v>
      </c>
      <c r="C23" s="5" t="s">
        <v>147</v>
      </c>
      <c r="D23" s="5" t="s">
        <v>171</v>
      </c>
      <c r="E23" s="5" t="s">
        <v>174</v>
      </c>
      <c r="F23" s="5" t="s">
        <v>11</v>
      </c>
      <c r="G23" s="5" t="s">
        <v>176</v>
      </c>
      <c r="H23" s="26"/>
      <c r="I23" s="32">
        <v>40.599767236507766</v>
      </c>
      <c r="J23" s="32">
        <f>+I23*(1+'[1]Crecimiento % PPL'!$D$15)</f>
        <v>40.716470370812246</v>
      </c>
      <c r="K23" s="32">
        <f>+J23*(1+'[1]Crecimiento % PPL'!$D$20)</f>
        <v>40.833692413972535</v>
      </c>
      <c r="L23" s="32">
        <f>+K23*(1+'[1]Crecimiento % PPL'!$D$21)</f>
        <v>40.950914457132818</v>
      </c>
      <c r="M23" s="32">
        <f>+L23*(1+'[1]Crecimiento % PPL'!$D$22)</f>
        <v>41.068539553193716</v>
      </c>
      <c r="N23" s="32">
        <f>+M23*(1+'[1]Crecimiento % PPL'!$D$23)</f>
        <v>41.186567697535239</v>
      </c>
      <c r="O23" s="32">
        <f>+N23*(1+'[1]Crecimiento % PPL'!$D$24)</f>
        <v>41.304998885563997</v>
      </c>
      <c r="P23" s="32">
        <f>+O23*(1+'[1]Crecimiento % PPL'!$D$25)</f>
        <v>41.423833112712984</v>
      </c>
      <c r="Q23" s="32">
        <f>+P23*(1+'[1]Crecimiento % PPL'!$D$26)</f>
        <v>41.542667339861971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72" x14ac:dyDescent="0.25"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17" t="s">
        <v>691</v>
      </c>
      <c r="AJ24" s="18">
        <f>+SUM(AJ7:AJ23)</f>
        <v>0</v>
      </c>
    </row>
    <row r="25" spans="2:36" ht="36" x14ac:dyDescent="0.25"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17" t="s">
        <v>692</v>
      </c>
      <c r="AJ25" s="19">
        <f>+AJ24*3.6%</f>
        <v>0</v>
      </c>
    </row>
    <row r="26" spans="2:36" ht="36.75" thickBot="1" x14ac:dyDescent="0.3"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20" t="s">
        <v>693</v>
      </c>
      <c r="AJ26" s="21">
        <f>+AJ24+AJ25</f>
        <v>0</v>
      </c>
    </row>
  </sheetData>
  <autoFilter ref="B6:H24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E686-5091-4DD2-8794-32C86D234049}">
  <dimension ref="B1:AJ42"/>
  <sheetViews>
    <sheetView topLeftCell="F1" zoomScale="70" zoomScaleNormal="70" workbookViewId="0">
      <selection activeCell="H6" sqref="H6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14">
        <v>3</v>
      </c>
      <c r="C7" s="3" t="s">
        <v>6</v>
      </c>
      <c r="D7" s="3" t="s">
        <v>7</v>
      </c>
      <c r="E7" s="3" t="s">
        <v>121</v>
      </c>
      <c r="F7" s="3" t="s">
        <v>9</v>
      </c>
      <c r="G7" s="3" t="s">
        <v>122</v>
      </c>
      <c r="H7" s="38"/>
      <c r="I7" s="32">
        <v>4721.0242158349411</v>
      </c>
      <c r="J7" s="32">
        <f>+I7*(1+'[1]Crecimiento % PPL'!$D$15)</f>
        <v>4734.5946956829102</v>
      </c>
      <c r="K7" s="32">
        <f>+J7*(1+'[1]Crecimiento % PPL'!$D$20)</f>
        <v>4748.2255153170618</v>
      </c>
      <c r="L7" s="32">
        <f>+K7*(1+'[1]Crecimiento % PPL'!$D$21)</f>
        <v>4761.8563349512124</v>
      </c>
      <c r="M7" s="32">
        <f>+L7*(1+'[1]Crecimiento % PPL'!$D$22)</f>
        <v>4775.5340224034217</v>
      </c>
      <c r="N7" s="32">
        <f>+M7*(1+'[1]Crecimiento % PPL'!$D$23)</f>
        <v>4789.2585771364684</v>
      </c>
      <c r="O7" s="32">
        <f>+N7*(1+'[1]Crecimiento % PPL'!$D$24)</f>
        <v>4803.0299986162227</v>
      </c>
      <c r="P7" s="32">
        <f>+O7*(1+'[1]Crecimiento % PPL'!$D$25)</f>
        <v>4816.8482863116242</v>
      </c>
      <c r="Q7" s="32">
        <f>+P7*(1+'[1]Crecimiento % PPL'!$D$26)</f>
        <v>4830.6665740070257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14">
        <v>3</v>
      </c>
      <c r="C8" s="3" t="s">
        <v>6</v>
      </c>
      <c r="D8" s="3" t="s">
        <v>7</v>
      </c>
      <c r="E8" s="3" t="s">
        <v>121</v>
      </c>
      <c r="F8" s="3" t="s">
        <v>11</v>
      </c>
      <c r="G8" s="3" t="s">
        <v>123</v>
      </c>
      <c r="H8" s="38"/>
      <c r="I8" s="32">
        <v>59.338121345665208</v>
      </c>
      <c r="J8" s="32">
        <f>+I8*(1+'[1]Crecimiento % PPL'!$D$15)</f>
        <v>59.50868746503329</v>
      </c>
      <c r="K8" s="32">
        <f>+J8*(1+'[1]Crecimiento % PPL'!$D$20)</f>
        <v>59.680011989652172</v>
      </c>
      <c r="L8" s="32">
        <f>+K8*(1+'[1]Crecimiento % PPL'!$D$21)</f>
        <v>59.85133651427104</v>
      </c>
      <c r="M8" s="32">
        <f>+L8*(1+'[1]Crecimiento % PPL'!$D$22)</f>
        <v>60.023250116206199</v>
      </c>
      <c r="N8" s="32">
        <f>+M8*(1+'[1]Crecimiento % PPL'!$D$23)</f>
        <v>60.195752788705356</v>
      </c>
      <c r="O8" s="32">
        <f>+N8*(1+'[1]Crecimiento % PPL'!$D$24)</f>
        <v>60.368844525055074</v>
      </c>
      <c r="P8" s="32">
        <f>+O8*(1+'[1]Crecimiento % PPL'!$D$25)</f>
        <v>60.542525318580516</v>
      </c>
      <c r="Q8" s="32">
        <f>+P8*(1+'[1]Crecimiento % PPL'!$D$26)</f>
        <v>60.716206112105965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25" si="0">+H8*I8*R8</f>
        <v>0</v>
      </c>
      <c r="AB8" s="23">
        <f t="shared" ref="AB8:AB25" si="1">+H8*J8*S8</f>
        <v>0</v>
      </c>
      <c r="AC8" s="23">
        <f t="shared" ref="AC8:AC25" si="2">+H8*K8*T8</f>
        <v>0</v>
      </c>
      <c r="AD8" s="23">
        <f t="shared" ref="AD8:AD25" si="3">+H8*L8*U8</f>
        <v>0</v>
      </c>
      <c r="AE8" s="23">
        <f t="shared" ref="AE8:AE25" si="4">+H8*M8*V8</f>
        <v>0</v>
      </c>
      <c r="AF8" s="23">
        <f t="shared" ref="AF8:AF25" si="5">+H8*N8*W8</f>
        <v>0</v>
      </c>
      <c r="AG8" s="23">
        <f t="shared" ref="AG8:AG25" si="6">+H8*O8*X8</f>
        <v>0</v>
      </c>
      <c r="AH8" s="23">
        <f t="shared" ref="AH8:AH25" si="7">+H8*P8*Y8</f>
        <v>0</v>
      </c>
      <c r="AI8" s="23">
        <f t="shared" ref="AI8:AI25" si="8">+H8*Q8*Z8</f>
        <v>0</v>
      </c>
      <c r="AJ8" s="24">
        <f t="shared" ref="AJ8:AJ25" si="9">+SUM(AA8:AI8)</f>
        <v>0</v>
      </c>
    </row>
    <row r="9" spans="2:36" ht="15.75" thickBot="1" x14ac:dyDescent="0.3">
      <c r="B9" s="14">
        <v>3</v>
      </c>
      <c r="C9" s="3" t="s">
        <v>6</v>
      </c>
      <c r="D9" s="3" t="s">
        <v>7</v>
      </c>
      <c r="E9" s="3" t="s">
        <v>124</v>
      </c>
      <c r="F9" s="3" t="s">
        <v>9</v>
      </c>
      <c r="G9" s="3" t="s">
        <v>125</v>
      </c>
      <c r="H9" s="38"/>
      <c r="I9" s="32">
        <v>438.26928221973759</v>
      </c>
      <c r="J9" s="32">
        <f>+I9*(1+'[1]Crecimiento % PPL'!$D$15)</f>
        <v>439.5290775926141</v>
      </c>
      <c r="K9" s="32">
        <f>+J9*(1+'[1]Crecimiento % PPL'!$D$20)</f>
        <v>440.79447452006235</v>
      </c>
      <c r="L9" s="32">
        <f>+K9*(1+'[1]Crecimiento % PPL'!$D$21)</f>
        <v>442.05987144751049</v>
      </c>
      <c r="M9" s="32">
        <f>+L9*(1+'[1]Crecimiento % PPL'!$D$22)</f>
        <v>443.32961927934736</v>
      </c>
      <c r="N9" s="32">
        <f>+M9*(1+'[1]Crecimiento % PPL'!$D$23)</f>
        <v>444.60371796570075</v>
      </c>
      <c r="O9" s="32">
        <f>+N9*(1+'[1]Crecimiento % PPL'!$D$24)</f>
        <v>445.88216745698554</v>
      </c>
      <c r="P9" s="32">
        <f>+O9*(1+'[1]Crecimiento % PPL'!$D$25)</f>
        <v>447.16496770390154</v>
      </c>
      <c r="Q9" s="32">
        <f>+P9*(1+'[1]Crecimiento % PPL'!$D$26)</f>
        <v>448.44776795081754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14">
        <v>3</v>
      </c>
      <c r="C10" s="3" t="s">
        <v>6</v>
      </c>
      <c r="D10" s="3" t="s">
        <v>7</v>
      </c>
      <c r="E10" s="3" t="s">
        <v>124</v>
      </c>
      <c r="F10" s="3" t="s">
        <v>11</v>
      </c>
      <c r="G10" s="3" t="s">
        <v>126</v>
      </c>
      <c r="H10" s="38"/>
      <c r="I10" s="32">
        <v>249.84472145543236</v>
      </c>
      <c r="J10" s="32">
        <f>+I10*(1+'[1]Crecimiento % PPL'!$D$15)</f>
        <v>250.56289458961376</v>
      </c>
      <c r="K10" s="32">
        <f>+J10*(1+'[1]Crecimiento % PPL'!$D$20)</f>
        <v>251.28426100906168</v>
      </c>
      <c r="L10" s="32">
        <f>+K10*(1+'[1]Crecimiento % PPL'!$D$21)</f>
        <v>252.00562742850954</v>
      </c>
      <c r="M10" s="32">
        <f>+L10*(1+'[1]Crecimiento % PPL'!$D$22)</f>
        <v>252.72947417349968</v>
      </c>
      <c r="N10" s="32">
        <f>+M10*(1+'[1]Crecimiento % PPL'!$D$23)</f>
        <v>253.45580121560138</v>
      </c>
      <c r="O10" s="32">
        <f>+N10*(1+'[1]Crecimiento % PPL'!$D$24)</f>
        <v>254.18460852654758</v>
      </c>
      <c r="P10" s="32">
        <f>+O10*(1+'[1]Crecimiento % PPL'!$D$25)</f>
        <v>254.91589607823366</v>
      </c>
      <c r="Q10" s="32">
        <f>+P10*(1+'[1]Crecimiento % PPL'!$D$26)</f>
        <v>255.64718362991974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14">
        <v>3</v>
      </c>
      <c r="C11" s="3" t="s">
        <v>6</v>
      </c>
      <c r="D11" s="3" t="s">
        <v>21</v>
      </c>
      <c r="E11" s="3" t="s">
        <v>127</v>
      </c>
      <c r="F11" s="3" t="s">
        <v>9</v>
      </c>
      <c r="G11" s="3" t="s">
        <v>128</v>
      </c>
      <c r="H11" s="38"/>
      <c r="I11" s="32">
        <v>113.47114432767555</v>
      </c>
      <c r="J11" s="32">
        <f>+I11*(1+'[1]Crecimiento % PPL'!$D$15)</f>
        <v>113.79731462611626</v>
      </c>
      <c r="K11" s="32">
        <f>+J11*(1+'[1]Crecimiento % PPL'!$D$20)</f>
        <v>114.1249352082822</v>
      </c>
      <c r="L11" s="32">
        <f>+K11*(1+'[1]Crecimiento % PPL'!$D$21)</f>
        <v>114.4525557904481</v>
      </c>
      <c r="M11" s="32">
        <f>+L11*(1+'[1]Crecimiento % PPL'!$D$22)</f>
        <v>114.7813028537978</v>
      </c>
      <c r="N11" s="32">
        <f>+M11*(1+'[1]Crecimiento % PPL'!$D$23)</f>
        <v>115.11117638541899</v>
      </c>
      <c r="O11" s="32">
        <f>+N11*(1+'[1]Crecimiento % PPL'!$D$24)</f>
        <v>115.44217637247371</v>
      </c>
      <c r="P11" s="32">
        <f>+O11*(1+'[1]Crecimiento % PPL'!$D$25)</f>
        <v>115.77430280219781</v>
      </c>
      <c r="Q11" s="32">
        <f>+P11*(1+'[1]Crecimiento % PPL'!$D$26)</f>
        <v>116.10642923192191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14">
        <v>3</v>
      </c>
      <c r="C12" s="3" t="s">
        <v>6</v>
      </c>
      <c r="D12" s="3" t="s">
        <v>21</v>
      </c>
      <c r="E12" s="3" t="s">
        <v>129</v>
      </c>
      <c r="F12" s="3" t="s">
        <v>9</v>
      </c>
      <c r="G12" s="3" t="s">
        <v>130</v>
      </c>
      <c r="H12" s="38"/>
      <c r="I12" s="32">
        <v>96.814829563980069</v>
      </c>
      <c r="J12" s="32">
        <f>+I12*(1+'[1]Crecimiento % PPL'!$D$15)</f>
        <v>97.093121653475364</v>
      </c>
      <c r="K12" s="32">
        <f>+J12*(1+'[1]Crecimiento % PPL'!$D$20)</f>
        <v>97.372651141011431</v>
      </c>
      <c r="L12" s="32">
        <f>+K12*(1+'[1]Crecimiento % PPL'!$D$21)</f>
        <v>97.652180628547484</v>
      </c>
      <c r="M12" s="32">
        <f>+L12*(1+'[1]Crecimiento % PPL'!$D$22)</f>
        <v>97.932671242231166</v>
      </c>
      <c r="N12" s="32">
        <f>+M12*(1+'[1]Crecimiento % PPL'!$D$23)</f>
        <v>98.214122971045569</v>
      </c>
      <c r="O12" s="32">
        <f>+N12*(1+'[1]Crecimiento % PPL'!$D$24)</f>
        <v>98.496535804037222</v>
      </c>
      <c r="P12" s="32">
        <f>+O12*(1+'[1]Crecimiento % PPL'!$D$25)</f>
        <v>98.77990973031558</v>
      </c>
      <c r="Q12" s="32">
        <f>+P12*(1+'[1]Crecimiento % PPL'!$D$26)</f>
        <v>99.063283656593939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14">
        <v>3</v>
      </c>
      <c r="C13" s="3" t="s">
        <v>6</v>
      </c>
      <c r="D13" s="3" t="s">
        <v>21</v>
      </c>
      <c r="E13" s="3" t="s">
        <v>129</v>
      </c>
      <c r="F13" s="3" t="s">
        <v>11</v>
      </c>
      <c r="G13" s="3" t="s">
        <v>131</v>
      </c>
      <c r="H13" s="38"/>
      <c r="I13" s="32">
        <v>64.543219709320027</v>
      </c>
      <c r="J13" s="32">
        <f>+I13*(1+'[1]Crecimiento % PPL'!$D$15)</f>
        <v>64.728747768983553</v>
      </c>
      <c r="K13" s="32">
        <f>+J13*(1+'[1]Crecimiento % PPL'!$D$20)</f>
        <v>64.915100760674264</v>
      </c>
      <c r="L13" s="32">
        <f>+K13*(1+'[1]Crecimiento % PPL'!$D$21)</f>
        <v>65.101453752364961</v>
      </c>
      <c r="M13" s="32">
        <f>+L13*(1+'[1]Crecimiento % PPL'!$D$22)</f>
        <v>65.288447494820744</v>
      </c>
      <c r="N13" s="32">
        <f>+M13*(1+'[1]Crecimiento % PPL'!$D$23)</f>
        <v>65.476081980697018</v>
      </c>
      <c r="O13" s="32">
        <f>+N13*(1+'[1]Crecimiento % PPL'!$D$24)</f>
        <v>65.664357202691448</v>
      </c>
      <c r="P13" s="32">
        <f>+O13*(1+'[1]Crecimiento % PPL'!$D$25)</f>
        <v>65.853273153543682</v>
      </c>
      <c r="Q13" s="32">
        <f>+P13*(1+'[1]Crecimiento % PPL'!$D$26)</f>
        <v>66.042189104395916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14">
        <v>3</v>
      </c>
      <c r="C14" s="3" t="s">
        <v>6</v>
      </c>
      <c r="D14" s="3" t="s">
        <v>21</v>
      </c>
      <c r="E14" s="3" t="s">
        <v>132</v>
      </c>
      <c r="F14" s="3" t="s">
        <v>9</v>
      </c>
      <c r="G14" s="3" t="s">
        <v>133</v>
      </c>
      <c r="H14" s="38"/>
      <c r="I14" s="32">
        <v>374.76708218314872</v>
      </c>
      <c r="J14" s="32">
        <f>+I14*(1+'[1]Crecimiento % PPL'!$D$15)</f>
        <v>375.84434188442083</v>
      </c>
      <c r="K14" s="32">
        <f>+J14*(1+'[1]Crecimiento % PPL'!$D$20)</f>
        <v>376.9263915135927</v>
      </c>
      <c r="L14" s="32">
        <f>+K14*(1+'[1]Crecimiento % PPL'!$D$21)</f>
        <v>378.00844114276453</v>
      </c>
      <c r="M14" s="32">
        <f>+L14*(1+'[1]Crecimiento % PPL'!$D$22)</f>
        <v>379.09421126024972</v>
      </c>
      <c r="N14" s="32">
        <f>+M14*(1+'[1]Crecimiento % PPL'!$D$23)</f>
        <v>380.18370182340226</v>
      </c>
      <c r="O14" s="32">
        <f>+N14*(1+'[1]Crecimiento % PPL'!$D$24)</f>
        <v>381.27691278982155</v>
      </c>
      <c r="P14" s="32">
        <f>+O14*(1+'[1]Crecimiento % PPL'!$D$25)</f>
        <v>382.3738441173507</v>
      </c>
      <c r="Q14" s="32">
        <f>+P14*(1+'[1]Crecimiento % PPL'!$D$26)</f>
        <v>383.47077544487985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14">
        <v>3</v>
      </c>
      <c r="C15" s="3" t="s">
        <v>6</v>
      </c>
      <c r="D15" s="3" t="s">
        <v>21</v>
      </c>
      <c r="E15" s="3" t="s">
        <v>132</v>
      </c>
      <c r="F15" s="3" t="s">
        <v>11</v>
      </c>
      <c r="G15" s="3" t="s">
        <v>134</v>
      </c>
      <c r="H15" s="38"/>
      <c r="I15" s="32">
        <v>43.722826254700664</v>
      </c>
      <c r="J15" s="32">
        <f>+I15*(1+'[1]Crecimiento % PPL'!$D$15)</f>
        <v>43.848506553182411</v>
      </c>
      <c r="K15" s="32">
        <f>+J15*(1+'[1]Crecimiento % PPL'!$D$20)</f>
        <v>43.974745676585798</v>
      </c>
      <c r="L15" s="32">
        <f>+K15*(1+'[1]Crecimiento % PPL'!$D$21)</f>
        <v>44.100984799989178</v>
      </c>
      <c r="M15" s="32">
        <f>+L15*(1+'[1]Crecimiento % PPL'!$D$22)</f>
        <v>44.227657980362451</v>
      </c>
      <c r="N15" s="32">
        <f>+M15*(1+'[1]Crecimiento % PPL'!$D$23)</f>
        <v>44.35476521273025</v>
      </c>
      <c r="O15" s="32">
        <f>+N15*(1+'[1]Crecimiento % PPL'!$D$24)</f>
        <v>44.482306492145831</v>
      </c>
      <c r="P15" s="32">
        <f>+O15*(1+'[1]Crecimiento % PPL'!$D$25)</f>
        <v>44.610281813690897</v>
      </c>
      <c r="Q15" s="32">
        <f>+P15*(1+'[1]Crecimiento % PPL'!$D$26)</f>
        <v>44.738257135235962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14">
        <v>3</v>
      </c>
      <c r="C16" s="3" t="s">
        <v>6</v>
      </c>
      <c r="D16" s="3" t="s">
        <v>21</v>
      </c>
      <c r="E16" s="3" t="s">
        <v>132</v>
      </c>
      <c r="F16" s="3" t="s">
        <v>11</v>
      </c>
      <c r="G16" s="3" t="s">
        <v>135</v>
      </c>
      <c r="H16" s="38"/>
      <c r="I16" s="32">
        <v>54.133022982010345</v>
      </c>
      <c r="J16" s="32">
        <f>+I16*(1+'[1]Crecimiento % PPL'!$D$15)</f>
        <v>54.288627161082978</v>
      </c>
      <c r="K16" s="32">
        <f>+J16*(1+'[1]Crecimiento % PPL'!$D$20)</f>
        <v>54.444923218630031</v>
      </c>
      <c r="L16" s="32">
        <f>+K16*(1+'[1]Crecimiento % PPL'!$D$21)</f>
        <v>54.601219276177069</v>
      </c>
      <c r="M16" s="32">
        <f>+L16*(1+'[1]Crecimiento % PPL'!$D$22)</f>
        <v>54.758052737591598</v>
      </c>
      <c r="N16" s="32">
        <f>+M16*(1+'[1]Crecimiento % PPL'!$D$23)</f>
        <v>54.91542359671363</v>
      </c>
      <c r="O16" s="32">
        <f>+N16*(1+'[1]Crecimiento % PPL'!$D$24)</f>
        <v>55.073331847418636</v>
      </c>
      <c r="P16" s="32">
        <f>+O16*(1+'[1]Crecimiento % PPL'!$D$25)</f>
        <v>55.231777483617286</v>
      </c>
      <c r="Q16" s="32">
        <f>+P16*(1+'[1]Crecimiento % PPL'!$D$26)</f>
        <v>55.390223119815936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14">
        <v>3</v>
      </c>
      <c r="C17" s="3" t="s">
        <v>6</v>
      </c>
      <c r="D17" s="3" t="s">
        <v>7</v>
      </c>
      <c r="E17" s="3" t="s">
        <v>136</v>
      </c>
      <c r="F17" s="3" t="s">
        <v>9</v>
      </c>
      <c r="G17" s="3" t="s">
        <v>137</v>
      </c>
      <c r="H17" s="38"/>
      <c r="I17" s="32">
        <v>498.64842323813383</v>
      </c>
      <c r="J17" s="32">
        <f>+I17*(1+'[1]Crecimiento % PPL'!$D$15)</f>
        <v>500.08177711843751</v>
      </c>
      <c r="K17" s="32">
        <f>+J17*(1+'[1]Crecimiento % PPL'!$D$20)</f>
        <v>501.52150426391898</v>
      </c>
      <c r="L17" s="32">
        <f>+K17*(1+'[1]Crecimiento % PPL'!$D$21)</f>
        <v>502.96123140940034</v>
      </c>
      <c r="M17" s="32">
        <f>+L17*(1+'[1]Crecimiento % PPL'!$D$22)</f>
        <v>504.40590887127649</v>
      </c>
      <c r="N17" s="32">
        <f>+M17*(1+'[1]Crecimiento % PPL'!$D$23)</f>
        <v>505.85553659280447</v>
      </c>
      <c r="O17" s="32">
        <f>+N17*(1+'[1]Crecimiento % PPL'!$D$24)</f>
        <v>507.31011451756791</v>
      </c>
      <c r="P17" s="32">
        <f>+O17*(1+'[1]Crecimiento % PPL'!$D$25)</f>
        <v>508.7696425894747</v>
      </c>
      <c r="Q17" s="32">
        <f>+P17*(1+'[1]Crecimiento % PPL'!$D$26)</f>
        <v>510.22917066138154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14">
        <v>3</v>
      </c>
      <c r="C18" s="3" t="s">
        <v>6</v>
      </c>
      <c r="D18" s="3" t="s">
        <v>7</v>
      </c>
      <c r="E18" s="3" t="s">
        <v>136</v>
      </c>
      <c r="F18" s="3" t="s">
        <v>17</v>
      </c>
      <c r="G18" s="3" t="s">
        <v>138</v>
      </c>
      <c r="H18" s="38"/>
      <c r="I18" s="32">
        <v>0</v>
      </c>
      <c r="J18" s="32">
        <f>+I18*(1+'[1]Crecimiento % PPL'!$D$15)</f>
        <v>0</v>
      </c>
      <c r="K18" s="32">
        <f>+J18*(1+'[1]Crecimiento % PPL'!$D$20)</f>
        <v>0</v>
      </c>
      <c r="L18" s="32">
        <f>+K18*(1+'[1]Crecimiento % PPL'!$D$21)</f>
        <v>0</v>
      </c>
      <c r="M18" s="32">
        <f>+L18*(1+'[1]Crecimiento % PPL'!$D$22)</f>
        <v>0</v>
      </c>
      <c r="N18" s="32">
        <f>+M18*(1+'[1]Crecimiento % PPL'!$D$23)</f>
        <v>0</v>
      </c>
      <c r="O18" s="32">
        <f>+N18*(1+'[1]Crecimiento % PPL'!$D$24)</f>
        <v>0</v>
      </c>
      <c r="P18" s="32">
        <f>+O18*(1+'[1]Crecimiento % PPL'!$D$25)</f>
        <v>0</v>
      </c>
      <c r="Q18" s="32">
        <f>+P18*(1+'[1]Crecimiento % PPL'!$D$26)</f>
        <v>0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14">
        <v>3</v>
      </c>
      <c r="C19" s="3" t="s">
        <v>6</v>
      </c>
      <c r="D19" s="3" t="s">
        <v>7</v>
      </c>
      <c r="E19" s="3" t="s">
        <v>136</v>
      </c>
      <c r="F19" s="3" t="s">
        <v>11</v>
      </c>
      <c r="G19" s="3" t="s">
        <v>139</v>
      </c>
      <c r="H19" s="38"/>
      <c r="I19" s="32">
        <v>62.461180363858091</v>
      </c>
      <c r="J19" s="32">
        <f>+I19*(1+'[1]Crecimiento % PPL'!$D$15)</f>
        <v>62.640723647403441</v>
      </c>
      <c r="K19" s="32">
        <f>+J19*(1+'[1]Crecimiento % PPL'!$D$20)</f>
        <v>62.82106525226542</v>
      </c>
      <c r="L19" s="32">
        <f>+K19*(1+'[1]Crecimiento % PPL'!$D$21)</f>
        <v>63.001406857127385</v>
      </c>
      <c r="M19" s="32">
        <f>+L19*(1+'[1]Crecimiento % PPL'!$D$22)</f>
        <v>63.18236854337492</v>
      </c>
      <c r="N19" s="32">
        <f>+M19*(1+'[1]Crecimiento % PPL'!$D$23)</f>
        <v>63.363950303900346</v>
      </c>
      <c r="O19" s="32">
        <f>+N19*(1+'[1]Crecimiento % PPL'!$D$24)</f>
        <v>63.546152131636894</v>
      </c>
      <c r="P19" s="32">
        <f>+O19*(1+'[1]Crecimiento % PPL'!$D$25)</f>
        <v>63.728974019558414</v>
      </c>
      <c r="Q19" s="32">
        <f>+P19*(1+'[1]Crecimiento % PPL'!$D$26)</f>
        <v>63.911795907479934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14">
        <v>3</v>
      </c>
      <c r="C20" s="3" t="s">
        <v>6</v>
      </c>
      <c r="D20" s="3" t="s">
        <v>7</v>
      </c>
      <c r="E20" s="3" t="s">
        <v>124</v>
      </c>
      <c r="F20" s="3" t="s">
        <v>17</v>
      </c>
      <c r="G20" s="3" t="s">
        <v>140</v>
      </c>
      <c r="H20" s="38"/>
      <c r="I20" s="32">
        <v>0</v>
      </c>
      <c r="J20" s="32">
        <f>+I20*(1+'[1]Crecimiento % PPL'!$D$15)</f>
        <v>0</v>
      </c>
      <c r="K20" s="32">
        <f>+J20*(1+'[1]Crecimiento % PPL'!$D$20)</f>
        <v>0</v>
      </c>
      <c r="L20" s="32">
        <f>+K20*(1+'[1]Crecimiento % PPL'!$D$21)</f>
        <v>0</v>
      </c>
      <c r="M20" s="32">
        <f>+L20*(1+'[1]Crecimiento % PPL'!$D$22)</f>
        <v>0</v>
      </c>
      <c r="N20" s="32">
        <f>+M20*(1+'[1]Crecimiento % PPL'!$D$23)</f>
        <v>0</v>
      </c>
      <c r="O20" s="32">
        <f>+N20*(1+'[1]Crecimiento % PPL'!$D$24)</f>
        <v>0</v>
      </c>
      <c r="P20" s="32">
        <f>+O20*(1+'[1]Crecimiento % PPL'!$D$25)</f>
        <v>0</v>
      </c>
      <c r="Q20" s="32">
        <f>+P20*(1+'[1]Crecimiento % PPL'!$D$26)</f>
        <v>0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14">
        <v>3</v>
      </c>
      <c r="C21" s="3" t="s">
        <v>6</v>
      </c>
      <c r="D21" s="3" t="s">
        <v>7</v>
      </c>
      <c r="E21" s="3" t="s">
        <v>141</v>
      </c>
      <c r="F21" s="3" t="s">
        <v>9</v>
      </c>
      <c r="G21" s="3" t="s">
        <v>142</v>
      </c>
      <c r="H21" s="38"/>
      <c r="I21" s="32">
        <v>2256.9306504807382</v>
      </c>
      <c r="J21" s="32">
        <f>+I21*(1+'[1]Crecimiento % PPL'!$D$15)</f>
        <v>2263.4181477928437</v>
      </c>
      <c r="K21" s="32">
        <f>+J21*(1+'[1]Crecimiento % PPL'!$D$20)</f>
        <v>2269.9344911151898</v>
      </c>
      <c r="L21" s="32">
        <f>+K21*(1+'[1]Crecimiento % PPL'!$D$21)</f>
        <v>2276.4508344375354</v>
      </c>
      <c r="M21" s="32">
        <f>+L21*(1+'[1]Crecimiento % PPL'!$D$22)</f>
        <v>2282.9895833672799</v>
      </c>
      <c r="N21" s="32">
        <f>+M21*(1+'[1]Crecimiento % PPL'!$D$23)</f>
        <v>2289.5507376475985</v>
      </c>
      <c r="O21" s="32">
        <f>+N21*(1+'[1]Crecimiento % PPL'!$D$24)</f>
        <v>2296.1342970231458</v>
      </c>
      <c r="P21" s="32">
        <f>+O21*(1+'[1]Crecimiento % PPL'!$D$25)</f>
        <v>2302.7402612400433</v>
      </c>
      <c r="Q21" s="32">
        <f>+P21*(1+'[1]Crecimiento % PPL'!$D$26)</f>
        <v>2309.3462254569408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14">
        <v>3</v>
      </c>
      <c r="C22" s="3" t="s">
        <v>6</v>
      </c>
      <c r="D22" s="3" t="s">
        <v>7</v>
      </c>
      <c r="E22" s="3" t="s">
        <v>141</v>
      </c>
      <c r="F22" s="3" t="s">
        <v>11</v>
      </c>
      <c r="G22" s="3" t="s">
        <v>143</v>
      </c>
      <c r="H22" s="38"/>
      <c r="I22" s="32">
        <v>231.10636734627499</v>
      </c>
      <c r="J22" s="32">
        <f>+I22*(1+'[1]Crecimiento % PPL'!$D$15)</f>
        <v>231.77067749539279</v>
      </c>
      <c r="K22" s="32">
        <f>+J22*(1+'[1]Crecimiento % PPL'!$D$20)</f>
        <v>232.43794143338212</v>
      </c>
      <c r="L22" s="32">
        <f>+K22*(1+'[1]Crecimiento % PPL'!$D$21)</f>
        <v>233.1052053713714</v>
      </c>
      <c r="M22" s="32">
        <f>+L22*(1+'[1]Crecimiento % PPL'!$D$22)</f>
        <v>233.7747636104873</v>
      </c>
      <c r="N22" s="32">
        <f>+M22*(1+'[1]Crecimiento % PPL'!$D$23)</f>
        <v>234.44661612443136</v>
      </c>
      <c r="O22" s="32">
        <f>+N22*(1+'[1]Crecimiento % PPL'!$D$24)</f>
        <v>235.12076288705657</v>
      </c>
      <c r="P22" s="32">
        <f>+O22*(1+'[1]Crecimiento % PPL'!$D$25)</f>
        <v>235.7972038723662</v>
      </c>
      <c r="Q22" s="32">
        <f>+P22*(1+'[1]Crecimiento % PPL'!$D$26)</f>
        <v>236.47364485767582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14">
        <v>3</v>
      </c>
      <c r="C23" s="3" t="s">
        <v>6</v>
      </c>
      <c r="D23" s="3" t="s">
        <v>7</v>
      </c>
      <c r="E23" s="3" t="s">
        <v>141</v>
      </c>
      <c r="F23" s="3" t="s">
        <v>17</v>
      </c>
      <c r="G23" s="3" t="s">
        <v>144</v>
      </c>
      <c r="H23" s="38"/>
      <c r="I23" s="32">
        <v>0</v>
      </c>
      <c r="J23" s="32">
        <f>+I23*(1+'[1]Crecimiento % PPL'!$D$15)</f>
        <v>0</v>
      </c>
      <c r="K23" s="32">
        <f>+J23*(1+'[1]Crecimiento % PPL'!$D$20)</f>
        <v>0</v>
      </c>
      <c r="L23" s="32">
        <f>+K23*(1+'[1]Crecimiento % PPL'!$D$21)</f>
        <v>0</v>
      </c>
      <c r="M23" s="32">
        <f>+L23*(1+'[1]Crecimiento % PPL'!$D$22)</f>
        <v>0</v>
      </c>
      <c r="N23" s="32">
        <f>+M23*(1+'[1]Crecimiento % PPL'!$D$23)</f>
        <v>0</v>
      </c>
      <c r="O23" s="32">
        <f>+N23*(1+'[1]Crecimiento % PPL'!$D$24)</f>
        <v>0</v>
      </c>
      <c r="P23" s="32">
        <f>+O23*(1+'[1]Crecimiento % PPL'!$D$25)</f>
        <v>0</v>
      </c>
      <c r="Q23" s="32">
        <f>+P23*(1+'[1]Crecimiento % PPL'!$D$26)</f>
        <v>0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14">
        <v>3</v>
      </c>
      <c r="C24" s="3" t="s">
        <v>6</v>
      </c>
      <c r="D24" s="3" t="s">
        <v>7</v>
      </c>
      <c r="E24" s="3" t="s">
        <v>124</v>
      </c>
      <c r="F24" s="3" t="s">
        <v>11</v>
      </c>
      <c r="G24" s="3" t="s">
        <v>145</v>
      </c>
      <c r="H24" s="38"/>
      <c r="I24" s="32">
        <v>35.394668872852918</v>
      </c>
      <c r="J24" s="32">
        <f>+I24*(1+'[1]Crecimiento % PPL'!$D$15)</f>
        <v>35.496410066861948</v>
      </c>
      <c r="K24" s="32">
        <f>+J24*(1+'[1]Crecimiento % PPL'!$D$20)</f>
        <v>35.598603642950401</v>
      </c>
      <c r="L24" s="32">
        <f>+K24*(1+'[1]Crecimiento % PPL'!$D$21)</f>
        <v>35.700797219038847</v>
      </c>
      <c r="M24" s="32">
        <f>+L24*(1+'[1]Crecimiento % PPL'!$D$22)</f>
        <v>35.803342174579122</v>
      </c>
      <c r="N24" s="32">
        <f>+M24*(1+'[1]Crecimiento % PPL'!$D$23)</f>
        <v>35.906238505543527</v>
      </c>
      <c r="O24" s="32">
        <f>+N24*(1+'[1]Crecimiento % PPL'!$D$24)</f>
        <v>36.009486207927573</v>
      </c>
      <c r="P24" s="32">
        <f>+O24*(1+'[1]Crecimiento % PPL'!$D$25)</f>
        <v>36.113085277749768</v>
      </c>
      <c r="Q24" s="32">
        <f>+P24*(1+'[1]Crecimiento % PPL'!$D$26)</f>
        <v>36.216684347571963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14">
        <v>3</v>
      </c>
      <c r="C25" s="3" t="s">
        <v>6</v>
      </c>
      <c r="D25" s="3" t="s">
        <v>7</v>
      </c>
      <c r="E25" s="3" t="s">
        <v>124</v>
      </c>
      <c r="F25" s="3" t="s">
        <v>17</v>
      </c>
      <c r="G25" s="3" t="s">
        <v>146</v>
      </c>
      <c r="H25" s="38"/>
      <c r="I25" s="32">
        <v>2.0820393454619368</v>
      </c>
      <c r="J25" s="32">
        <f>+I25*(1+'[1]Crecimiento % PPL'!$D$15)</f>
        <v>2.0880241215801152</v>
      </c>
      <c r="K25" s="32">
        <f>+J25*(1+'[1]Crecimiento % PPL'!$D$20)</f>
        <v>2.0940355084088478</v>
      </c>
      <c r="L25" s="32">
        <f>+K25*(1+'[1]Crecimiento % PPL'!$D$21)</f>
        <v>2.1000468952375799</v>
      </c>
      <c r="M25" s="32">
        <f>+L25*(1+'[1]Crecimiento % PPL'!$D$22)</f>
        <v>2.1060789514458311</v>
      </c>
      <c r="N25" s="32">
        <f>+M25*(1+'[1]Crecimiento % PPL'!$D$23)</f>
        <v>2.1121316767966785</v>
      </c>
      <c r="O25" s="32">
        <f>+N25*(1+'[1]Crecimiento % PPL'!$D$24)</f>
        <v>2.1182050710545632</v>
      </c>
      <c r="P25" s="32">
        <f>+O25*(1+'[1]Crecimiento % PPL'!$D$25)</f>
        <v>2.1242991339852808</v>
      </c>
      <c r="Q25" s="32">
        <f>+P25*(1+'[1]Crecimiento % PPL'!$D$26)</f>
        <v>2.1303931969159984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72" x14ac:dyDescent="0.25">
      <c r="B26" s="11"/>
      <c r="C26" s="9"/>
      <c r="D26" s="9"/>
      <c r="E26" s="9"/>
      <c r="F26" s="9"/>
      <c r="G26" s="9"/>
      <c r="H26" s="39"/>
      <c r="I26" s="30"/>
      <c r="J26" s="30"/>
      <c r="K26" s="30"/>
      <c r="L26" s="30"/>
      <c r="M26" s="30"/>
      <c r="N26" s="30"/>
      <c r="O26" s="30"/>
      <c r="P26" s="30"/>
      <c r="Q26" s="30"/>
      <c r="R26" s="34"/>
      <c r="S26" s="34"/>
      <c r="T26" s="34"/>
      <c r="U26" s="34"/>
      <c r="V26" s="34"/>
      <c r="W26" s="34"/>
      <c r="X26" s="34"/>
      <c r="Y26" s="34"/>
      <c r="Z26" s="34"/>
      <c r="AA26" s="9"/>
      <c r="AB26" s="9"/>
      <c r="AC26" s="9"/>
      <c r="AD26" s="9"/>
      <c r="AE26" s="9"/>
      <c r="AF26" s="9"/>
      <c r="AG26" s="9"/>
      <c r="AH26" s="9"/>
      <c r="AI26" s="17" t="s">
        <v>691</v>
      </c>
      <c r="AJ26" s="18">
        <f>+SUM(AJ7:AJ25)</f>
        <v>0</v>
      </c>
    </row>
    <row r="27" spans="2:36" ht="36" x14ac:dyDescent="0.25">
      <c r="B27" s="11"/>
      <c r="C27" s="9"/>
      <c r="D27" s="9"/>
      <c r="E27" s="9"/>
      <c r="F27" s="9"/>
      <c r="G27" s="9"/>
      <c r="H27" s="39"/>
      <c r="I27" s="30"/>
      <c r="J27" s="30"/>
      <c r="K27" s="30"/>
      <c r="L27" s="30"/>
      <c r="M27" s="30"/>
      <c r="N27" s="30"/>
      <c r="O27" s="30"/>
      <c r="P27" s="30"/>
      <c r="Q27" s="30"/>
      <c r="R27" s="34"/>
      <c r="S27" s="34"/>
      <c r="T27" s="34"/>
      <c r="U27" s="34"/>
      <c r="V27" s="34"/>
      <c r="W27" s="34"/>
      <c r="X27" s="34"/>
      <c r="Y27" s="34"/>
      <c r="Z27" s="34"/>
      <c r="AA27" s="9"/>
      <c r="AB27" s="9"/>
      <c r="AC27" s="9"/>
      <c r="AD27" s="9"/>
      <c r="AE27" s="9"/>
      <c r="AF27" s="9"/>
      <c r="AG27" s="9"/>
      <c r="AH27" s="9"/>
      <c r="AI27" s="17" t="s">
        <v>692</v>
      </c>
      <c r="AJ27" s="19">
        <f>+AJ26*3.6%</f>
        <v>0</v>
      </c>
    </row>
    <row r="28" spans="2:36" ht="36.75" thickBot="1" x14ac:dyDescent="0.3">
      <c r="B28" s="15"/>
      <c r="C28" s="16"/>
      <c r="D28" s="16"/>
      <c r="E28" s="16"/>
      <c r="F28" s="16"/>
      <c r="G28" s="16"/>
      <c r="H28" s="40"/>
      <c r="I28" s="35"/>
      <c r="J28" s="35"/>
      <c r="K28" s="35"/>
      <c r="L28" s="35"/>
      <c r="M28" s="35"/>
      <c r="N28" s="35"/>
      <c r="O28" s="35"/>
      <c r="P28" s="35"/>
      <c r="Q28" s="35"/>
      <c r="R28" s="36"/>
      <c r="S28" s="36"/>
      <c r="T28" s="36"/>
      <c r="U28" s="36"/>
      <c r="V28" s="36"/>
      <c r="W28" s="36"/>
      <c r="X28" s="36"/>
      <c r="Y28" s="36"/>
      <c r="Z28" s="36"/>
      <c r="AA28" s="16"/>
      <c r="AB28" s="16"/>
      <c r="AC28" s="16"/>
      <c r="AD28" s="16"/>
      <c r="AE28" s="16"/>
      <c r="AF28" s="16"/>
      <c r="AG28" s="16"/>
      <c r="AH28" s="16"/>
      <c r="AI28" s="20" t="s">
        <v>693</v>
      </c>
      <c r="AJ28" s="21">
        <f>+AJ26+AJ27</f>
        <v>0</v>
      </c>
    </row>
    <row r="29" spans="2:36" x14ac:dyDescent="0.25">
      <c r="H29" s="37"/>
      <c r="I29" s="32"/>
      <c r="J29" s="32"/>
      <c r="K29" s="32"/>
      <c r="L29" s="32"/>
      <c r="M29" s="32"/>
      <c r="N29" s="32"/>
      <c r="O29" s="32"/>
      <c r="P29" s="32"/>
      <c r="Q29" s="32"/>
      <c r="R29" s="33"/>
      <c r="S29" s="33"/>
      <c r="T29" s="33"/>
      <c r="U29" s="33"/>
      <c r="V29" s="33"/>
      <c r="W29" s="33"/>
      <c r="X29" s="33"/>
      <c r="Y29" s="33"/>
      <c r="Z29" s="33"/>
    </row>
    <row r="30" spans="2:36" x14ac:dyDescent="0.25">
      <c r="H30" s="37"/>
      <c r="I30" s="32"/>
      <c r="J30" s="32"/>
      <c r="K30" s="32"/>
      <c r="L30" s="32"/>
      <c r="M30" s="32"/>
      <c r="N30" s="32"/>
      <c r="O30" s="32"/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</row>
    <row r="31" spans="2:36" x14ac:dyDescent="0.25">
      <c r="H31" s="37"/>
      <c r="I31" s="32"/>
      <c r="J31" s="32"/>
      <c r="K31" s="32"/>
      <c r="L31" s="32"/>
      <c r="M31" s="32"/>
      <c r="N31" s="32"/>
      <c r="O31" s="32"/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</row>
    <row r="32" spans="2:36" x14ac:dyDescent="0.25">
      <c r="H32" s="37"/>
      <c r="I32" s="32"/>
      <c r="J32" s="32"/>
      <c r="K32" s="32"/>
      <c r="L32" s="32"/>
      <c r="M32" s="32"/>
      <c r="N32" s="32"/>
      <c r="O32" s="32"/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</row>
    <row r="33" spans="8:26" x14ac:dyDescent="0.25">
      <c r="H33" s="37"/>
      <c r="I33" s="32"/>
      <c r="J33" s="32"/>
      <c r="K33" s="32"/>
      <c r="L33" s="32"/>
      <c r="M33" s="32"/>
      <c r="N33" s="32"/>
      <c r="O33" s="32"/>
      <c r="P33" s="32"/>
      <c r="Q33" s="32"/>
      <c r="R33" s="33"/>
      <c r="S33" s="33"/>
      <c r="T33" s="33"/>
      <c r="U33" s="33"/>
      <c r="V33" s="33"/>
      <c r="W33" s="33"/>
      <c r="X33" s="33"/>
      <c r="Y33" s="33"/>
      <c r="Z33" s="33"/>
    </row>
    <row r="34" spans="8:26" x14ac:dyDescent="0.25">
      <c r="H34" s="37"/>
      <c r="I34" s="32"/>
      <c r="J34" s="32"/>
      <c r="K34" s="32"/>
      <c r="L34" s="32"/>
      <c r="M34" s="32"/>
      <c r="N34" s="32"/>
      <c r="O34" s="32"/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</row>
    <row r="35" spans="8:26" x14ac:dyDescent="0.25">
      <c r="H35" s="37"/>
      <c r="I35" s="32"/>
      <c r="J35" s="32"/>
      <c r="K35" s="32"/>
      <c r="L35" s="32"/>
      <c r="M35" s="32"/>
      <c r="N35" s="32"/>
      <c r="O35" s="32"/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</row>
    <row r="36" spans="8:26" x14ac:dyDescent="0.25">
      <c r="H36" s="37"/>
      <c r="I36" s="32"/>
      <c r="J36" s="32"/>
      <c r="K36" s="32"/>
      <c r="L36" s="32"/>
      <c r="M36" s="32"/>
      <c r="N36" s="32"/>
      <c r="O36" s="32"/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</row>
    <row r="37" spans="8:26" x14ac:dyDescent="0.25">
      <c r="H37" s="37"/>
      <c r="I37" s="32"/>
      <c r="J37" s="32"/>
      <c r="K37" s="32"/>
      <c r="L37" s="32"/>
      <c r="M37" s="32"/>
      <c r="N37" s="32"/>
      <c r="O37" s="32"/>
      <c r="P37" s="32"/>
      <c r="Q37" s="32"/>
      <c r="R37" s="33"/>
      <c r="S37" s="33"/>
      <c r="T37" s="33"/>
      <c r="U37" s="33"/>
      <c r="V37" s="33"/>
      <c r="W37" s="33"/>
      <c r="X37" s="33"/>
      <c r="Y37" s="33"/>
      <c r="Z37" s="33"/>
    </row>
    <row r="38" spans="8:26" x14ac:dyDescent="0.25">
      <c r="H38" s="37"/>
      <c r="I38" s="32"/>
      <c r="J38" s="32"/>
      <c r="K38" s="32"/>
      <c r="L38" s="32"/>
      <c r="M38" s="32"/>
      <c r="N38" s="32"/>
      <c r="O38" s="32"/>
      <c r="P38" s="32"/>
      <c r="Q38" s="32"/>
      <c r="R38" s="33"/>
      <c r="S38" s="33"/>
      <c r="T38" s="33"/>
      <c r="U38" s="33"/>
      <c r="V38" s="33"/>
      <c r="W38" s="33"/>
      <c r="X38" s="33"/>
      <c r="Y38" s="33"/>
      <c r="Z38" s="33"/>
    </row>
    <row r="39" spans="8:26" x14ac:dyDescent="0.25">
      <c r="H39" s="37"/>
      <c r="I39" s="32"/>
      <c r="J39" s="32"/>
      <c r="K39" s="32"/>
      <c r="L39" s="32"/>
      <c r="M39" s="32"/>
      <c r="N39" s="32"/>
      <c r="O39" s="32"/>
      <c r="P39" s="32"/>
      <c r="Q39" s="32"/>
      <c r="R39" s="33"/>
      <c r="S39" s="33"/>
      <c r="T39" s="33"/>
      <c r="U39" s="33"/>
      <c r="V39" s="33"/>
      <c r="W39" s="33"/>
      <c r="X39" s="33"/>
      <c r="Y39" s="33"/>
      <c r="Z39" s="33"/>
    </row>
    <row r="40" spans="8:26" x14ac:dyDescent="0.25">
      <c r="H40" s="37"/>
      <c r="I40" s="32"/>
      <c r="J40" s="32"/>
      <c r="K40" s="32"/>
      <c r="L40" s="32"/>
      <c r="M40" s="32"/>
      <c r="N40" s="32"/>
      <c r="O40" s="32"/>
      <c r="P40" s="32"/>
      <c r="Q40" s="32"/>
      <c r="R40" s="33"/>
      <c r="S40" s="33"/>
      <c r="T40" s="33"/>
      <c r="U40" s="33"/>
      <c r="V40" s="33"/>
      <c r="W40" s="33"/>
      <c r="X40" s="33"/>
      <c r="Y40" s="33"/>
      <c r="Z40" s="33"/>
    </row>
    <row r="41" spans="8:26" x14ac:dyDescent="0.25">
      <c r="H41" s="37"/>
      <c r="I41" s="32"/>
      <c r="J41" s="32"/>
      <c r="K41" s="32"/>
      <c r="L41" s="32"/>
      <c r="M41" s="32"/>
      <c r="N41" s="32"/>
      <c r="O41" s="32"/>
      <c r="P41" s="32"/>
      <c r="Q41" s="32"/>
      <c r="R41" s="33"/>
      <c r="S41" s="33"/>
      <c r="T41" s="33"/>
      <c r="U41" s="33"/>
      <c r="V41" s="33"/>
      <c r="W41" s="33"/>
      <c r="X41" s="33"/>
      <c r="Y41" s="33"/>
      <c r="Z41" s="33"/>
    </row>
    <row r="42" spans="8:26" x14ac:dyDescent="0.25">
      <c r="H42" s="37"/>
      <c r="I42" s="32"/>
      <c r="J42" s="32"/>
      <c r="K42" s="32"/>
      <c r="L42" s="32"/>
      <c r="M42" s="32"/>
      <c r="N42" s="32"/>
      <c r="O42" s="32"/>
      <c r="P42" s="32"/>
      <c r="Q42" s="32"/>
      <c r="R42" s="33"/>
      <c r="S42" s="33"/>
      <c r="T42" s="33"/>
      <c r="U42" s="33"/>
      <c r="V42" s="33"/>
      <c r="W42" s="33"/>
      <c r="X42" s="33"/>
      <c r="Y42" s="33"/>
      <c r="Z42" s="33"/>
    </row>
  </sheetData>
  <autoFilter ref="B6:H26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F4B86-4B31-4FD0-8A8F-01BDA6392FF6}">
  <dimension ref="B1:AJ45"/>
  <sheetViews>
    <sheetView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723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4">
        <v>2</v>
      </c>
      <c r="C7" s="5" t="s">
        <v>6</v>
      </c>
      <c r="D7" s="5" t="s">
        <v>7</v>
      </c>
      <c r="E7" s="5" t="s">
        <v>78</v>
      </c>
      <c r="F7" s="5" t="s">
        <v>9</v>
      </c>
      <c r="G7" s="5" t="s">
        <v>79</v>
      </c>
      <c r="H7" s="26"/>
      <c r="I7" s="32">
        <v>5173.8677734729135</v>
      </c>
      <c r="J7" s="32">
        <f>+I7*(1+'[1]Crecimiento % PPL'!$D$15)</f>
        <v>5188.7399421265864</v>
      </c>
      <c r="K7" s="32">
        <f>+J7*(1+'[1]Crecimiento % PPL'!$D$20)</f>
        <v>5203.6782383959871</v>
      </c>
      <c r="L7" s="32">
        <f>+K7*(1+'[1]Crecimiento % PPL'!$D$21)</f>
        <v>5218.616534665387</v>
      </c>
      <c r="M7" s="32">
        <f>+L7*(1+'[1]Crecimiento % PPL'!$D$22)</f>
        <v>5233.6061943428913</v>
      </c>
      <c r="N7" s="32">
        <f>+M7*(1+'[1]Crecimiento % PPL'!$D$23)</f>
        <v>5248.6472168397477</v>
      </c>
      <c r="O7" s="32">
        <f>+N7*(1+'[1]Crecimiento % PPL'!$D$24)</f>
        <v>5263.7396015705917</v>
      </c>
      <c r="P7" s="32">
        <f>+O7*(1+'[1]Crecimiento % PPL'!$D$25)</f>
        <v>5278.8833479534242</v>
      </c>
      <c r="Q7" s="32">
        <f>+P7*(1+'[1]Crecimiento % PPL'!$D$26)</f>
        <v>5294.0270943362566</v>
      </c>
      <c r="R7" s="33">
        <v>6</v>
      </c>
      <c r="S7" s="33">
        <v>31</v>
      </c>
      <c r="T7" s="33">
        <v>31</v>
      </c>
      <c r="U7" s="33">
        <v>28</v>
      </c>
      <c r="V7" s="33">
        <v>31</v>
      </c>
      <c r="W7" s="33">
        <v>30</v>
      </c>
      <c r="X7" s="33">
        <v>31</v>
      </c>
      <c r="Y7" s="33">
        <v>30</v>
      </c>
      <c r="Z7" s="33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4">
        <v>2</v>
      </c>
      <c r="C8" s="5" t="s">
        <v>6</v>
      </c>
      <c r="D8" s="5" t="s">
        <v>7</v>
      </c>
      <c r="E8" s="5" t="s">
        <v>78</v>
      </c>
      <c r="F8" s="5" t="s">
        <v>11</v>
      </c>
      <c r="G8" s="5" t="s">
        <v>80</v>
      </c>
      <c r="H8" s="26"/>
      <c r="I8" s="32">
        <v>44.763845927431653</v>
      </c>
      <c r="J8" s="32">
        <f>+I8*(1+'[1]Crecimiento % PPL'!$D$15)</f>
        <v>44.892518613972484</v>
      </c>
      <c r="K8" s="32">
        <f>+J8*(1+'[1]Crecimiento % PPL'!$D$20)</f>
        <v>45.021763430790237</v>
      </c>
      <c r="L8" s="32">
        <f>+K8*(1+'[1]Crecimiento % PPL'!$D$21)</f>
        <v>45.151008247607983</v>
      </c>
      <c r="M8" s="32">
        <f>+L8*(1+'[1]Crecimiento % PPL'!$D$22)</f>
        <v>45.280697456085385</v>
      </c>
      <c r="N8" s="32">
        <f>+M8*(1+'[1]Crecimiento % PPL'!$D$23)</f>
        <v>45.410831051128604</v>
      </c>
      <c r="O8" s="32">
        <f>+N8*(1+'[1]Crecimiento % PPL'!$D$24)</f>
        <v>45.541409027673133</v>
      </c>
      <c r="P8" s="32">
        <f>+O8*(1+'[1]Crecimiento % PPL'!$D$25)</f>
        <v>45.672431380683555</v>
      </c>
      <c r="Q8" s="32">
        <f>+P8*(1+'[1]Crecimiento % PPL'!$D$26)</f>
        <v>45.803453733693978</v>
      </c>
      <c r="R8" s="33">
        <v>6</v>
      </c>
      <c r="S8" s="33">
        <v>31</v>
      </c>
      <c r="T8" s="33">
        <v>31</v>
      </c>
      <c r="U8" s="33">
        <v>28</v>
      </c>
      <c r="V8" s="33">
        <v>31</v>
      </c>
      <c r="W8" s="33">
        <v>30</v>
      </c>
      <c r="X8" s="33">
        <v>31</v>
      </c>
      <c r="Y8" s="33">
        <v>30</v>
      </c>
      <c r="Z8" s="33">
        <v>31</v>
      </c>
      <c r="AA8" s="23">
        <f t="shared" ref="AA8:AA42" si="0">+H8*I8*R8</f>
        <v>0</v>
      </c>
      <c r="AB8" s="23">
        <f t="shared" ref="AB8:AB42" si="1">+H8*J8*S8</f>
        <v>0</v>
      </c>
      <c r="AC8" s="23">
        <f t="shared" ref="AC8:AC42" si="2">+H8*K8*T8</f>
        <v>0</v>
      </c>
      <c r="AD8" s="23">
        <f t="shared" ref="AD8:AD42" si="3">+H8*L8*U8</f>
        <v>0</v>
      </c>
      <c r="AE8" s="23">
        <f t="shared" ref="AE8:AE42" si="4">+H8*M8*V8</f>
        <v>0</v>
      </c>
      <c r="AF8" s="23">
        <f t="shared" ref="AF8:AF42" si="5">+H8*N8*W8</f>
        <v>0</v>
      </c>
      <c r="AG8" s="23">
        <f t="shared" ref="AG8:AG42" si="6">+H8*O8*X8</f>
        <v>0</v>
      </c>
      <c r="AH8" s="23">
        <f t="shared" ref="AH8:AH42" si="7">+H8*P8*Y8</f>
        <v>0</v>
      </c>
      <c r="AI8" s="23">
        <f t="shared" ref="AI8:AI42" si="8">+H8*Q8*Z8</f>
        <v>0</v>
      </c>
      <c r="AJ8" s="24">
        <f t="shared" ref="AJ8:AJ42" si="9">+SUM(AA8:AI8)</f>
        <v>0</v>
      </c>
    </row>
    <row r="9" spans="2:36" ht="15.75" thickBot="1" x14ac:dyDescent="0.3">
      <c r="B9" s="4">
        <v>2</v>
      </c>
      <c r="C9" s="5" t="s">
        <v>6</v>
      </c>
      <c r="D9" s="5" t="s">
        <v>7</v>
      </c>
      <c r="E9" s="5" t="s">
        <v>78</v>
      </c>
      <c r="F9" s="5" t="s">
        <v>11</v>
      </c>
      <c r="G9" s="5" t="s">
        <v>81</v>
      </c>
      <c r="H9" s="26"/>
      <c r="I9" s="32">
        <v>378.93116087407248</v>
      </c>
      <c r="J9" s="32">
        <f>+I9*(1+'[1]Crecimiento % PPL'!$D$15)</f>
        <v>380.02039012758092</v>
      </c>
      <c r="K9" s="32">
        <f>+J9*(1+'[1]Crecimiento % PPL'!$D$20)</f>
        <v>381.11446253041026</v>
      </c>
      <c r="L9" s="32">
        <f>+K9*(1+'[1]Crecimiento % PPL'!$D$21)</f>
        <v>382.20853493323955</v>
      </c>
      <c r="M9" s="32">
        <f>+L9*(1+'[1]Crecimiento % PPL'!$D$22)</f>
        <v>383.30636916314126</v>
      </c>
      <c r="N9" s="32">
        <f>+M9*(1+'[1]Crecimiento % PPL'!$D$23)</f>
        <v>384.4079651769955</v>
      </c>
      <c r="O9" s="32">
        <f>+N9*(1+'[1]Crecimiento % PPL'!$D$24)</f>
        <v>385.51332293193059</v>
      </c>
      <c r="P9" s="32">
        <f>+O9*(1+'[1]Crecimiento % PPL'!$D$25)</f>
        <v>386.62244238532116</v>
      </c>
      <c r="Q9" s="32">
        <f>+P9*(1+'[1]Crecimiento % PPL'!$D$26)</f>
        <v>387.73156183871174</v>
      </c>
      <c r="R9" s="33">
        <v>6</v>
      </c>
      <c r="S9" s="33">
        <v>31</v>
      </c>
      <c r="T9" s="33">
        <v>31</v>
      </c>
      <c r="U9" s="33">
        <v>28</v>
      </c>
      <c r="V9" s="33">
        <v>31</v>
      </c>
      <c r="W9" s="33">
        <v>30</v>
      </c>
      <c r="X9" s="33">
        <v>31</v>
      </c>
      <c r="Y9" s="33">
        <v>30</v>
      </c>
      <c r="Z9" s="33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4">
        <v>2</v>
      </c>
      <c r="C10" s="5" t="s">
        <v>6</v>
      </c>
      <c r="D10" s="5" t="s">
        <v>7</v>
      </c>
      <c r="E10" s="5" t="s">
        <v>78</v>
      </c>
      <c r="F10" s="5" t="s">
        <v>11</v>
      </c>
      <c r="G10" s="5" t="s">
        <v>82</v>
      </c>
      <c r="H10" s="26"/>
      <c r="I10" s="32">
        <v>34.353649200121964</v>
      </c>
      <c r="J10" s="32">
        <f>+I10*(1+'[1]Crecimiento % PPL'!$D$15)</f>
        <v>34.452398006071903</v>
      </c>
      <c r="K10" s="32">
        <f>+J10*(1+'[1]Crecimiento % PPL'!$D$20)</f>
        <v>34.55158588874599</v>
      </c>
      <c r="L10" s="32">
        <f>+K10*(1+'[1]Crecimiento % PPL'!$D$21)</f>
        <v>34.65077377142007</v>
      </c>
      <c r="M10" s="32">
        <f>+L10*(1+'[1]Crecimiento % PPL'!$D$22)</f>
        <v>34.750302698856217</v>
      </c>
      <c r="N10" s="32">
        <f>+M10*(1+'[1]Crecimiento % PPL'!$D$23)</f>
        <v>34.850172667145202</v>
      </c>
      <c r="O10" s="32">
        <f>+N10*(1+'[1]Crecimiento % PPL'!$D$24)</f>
        <v>34.950383672400307</v>
      </c>
      <c r="P10" s="32">
        <f>+O10*(1+'[1]Crecimiento % PPL'!$D$25)</f>
        <v>35.050935710757145</v>
      </c>
      <c r="Q10" s="32">
        <f>+P10*(1+'[1]Crecimiento % PPL'!$D$26)</f>
        <v>35.151487749113983</v>
      </c>
      <c r="R10" s="33">
        <v>6</v>
      </c>
      <c r="S10" s="33">
        <v>31</v>
      </c>
      <c r="T10" s="33">
        <v>31</v>
      </c>
      <c r="U10" s="33">
        <v>28</v>
      </c>
      <c r="V10" s="33">
        <v>31</v>
      </c>
      <c r="W10" s="33">
        <v>30</v>
      </c>
      <c r="X10" s="33">
        <v>31</v>
      </c>
      <c r="Y10" s="33">
        <v>30</v>
      </c>
      <c r="Z10" s="33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4">
        <v>2</v>
      </c>
      <c r="C11" s="5" t="s">
        <v>6</v>
      </c>
      <c r="D11" s="5" t="s">
        <v>7</v>
      </c>
      <c r="E11" s="5" t="s">
        <v>78</v>
      </c>
      <c r="F11" s="5" t="s">
        <v>11</v>
      </c>
      <c r="G11" s="5" t="s">
        <v>83</v>
      </c>
      <c r="H11" s="26"/>
      <c r="I11" s="32">
        <v>18.738354109157427</v>
      </c>
      <c r="J11" s="32">
        <f>+I11*(1+'[1]Crecimiento % PPL'!$D$15)</f>
        <v>18.792217094221034</v>
      </c>
      <c r="K11" s="32">
        <f>+J11*(1+'[1]Crecimiento % PPL'!$D$20)</f>
        <v>18.846319575679626</v>
      </c>
      <c r="L11" s="32">
        <f>+K11*(1+'[1]Crecimiento % PPL'!$D$21)</f>
        <v>18.900422057138215</v>
      </c>
      <c r="M11" s="32">
        <f>+L11*(1+'[1]Crecimiento % PPL'!$D$22)</f>
        <v>18.954710563012476</v>
      </c>
      <c r="N11" s="32">
        <f>+M11*(1+'[1]Crecimiento % PPL'!$D$23)</f>
        <v>19.009185091170103</v>
      </c>
      <c r="O11" s="32">
        <f>+N11*(1+'[1]Crecimiento % PPL'!$D$24)</f>
        <v>19.063845639491067</v>
      </c>
      <c r="P11" s="32">
        <f>+O11*(1+'[1]Crecimiento % PPL'!$D$25)</f>
        <v>19.118692205867521</v>
      </c>
      <c r="Q11" s="32">
        <f>+P11*(1+'[1]Crecimiento % PPL'!$D$26)</f>
        <v>19.17353877224398</v>
      </c>
      <c r="R11" s="33">
        <v>6</v>
      </c>
      <c r="S11" s="33">
        <v>31</v>
      </c>
      <c r="T11" s="33">
        <v>31</v>
      </c>
      <c r="U11" s="33">
        <v>28</v>
      </c>
      <c r="V11" s="33">
        <v>31</v>
      </c>
      <c r="W11" s="33">
        <v>30</v>
      </c>
      <c r="X11" s="33">
        <v>31</v>
      </c>
      <c r="Y11" s="33">
        <v>30</v>
      </c>
      <c r="Z11" s="33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4">
        <v>2</v>
      </c>
      <c r="C12" s="5" t="s">
        <v>6</v>
      </c>
      <c r="D12" s="5" t="s">
        <v>7</v>
      </c>
      <c r="E12" s="5" t="s">
        <v>78</v>
      </c>
      <c r="F12" s="5" t="s">
        <v>11</v>
      </c>
      <c r="G12" s="5" t="s">
        <v>84</v>
      </c>
      <c r="H12" s="26"/>
      <c r="I12" s="32">
        <v>39.558747563776791</v>
      </c>
      <c r="J12" s="32">
        <f>+I12*(1+'[1]Crecimiento % PPL'!$D$15)</f>
        <v>39.672458310022179</v>
      </c>
      <c r="K12" s="32">
        <f>+J12*(1+'[1]Crecimiento % PPL'!$D$20)</f>
        <v>39.786674659768103</v>
      </c>
      <c r="L12" s="32">
        <f>+K12*(1+'[1]Crecimiento % PPL'!$D$21)</f>
        <v>39.900891009514012</v>
      </c>
      <c r="M12" s="32">
        <f>+L12*(1+'[1]Crecimiento % PPL'!$D$22)</f>
        <v>40.015500077470783</v>
      </c>
      <c r="N12" s="32">
        <f>+M12*(1+'[1]Crecimiento % PPL'!$D$23)</f>
        <v>40.130501859136885</v>
      </c>
      <c r="O12" s="32">
        <f>+N12*(1+'[1]Crecimiento % PPL'!$D$24)</f>
        <v>40.245896350036702</v>
      </c>
      <c r="P12" s="32">
        <f>+O12*(1+'[1]Crecimiento % PPL'!$D$25)</f>
        <v>40.361683545720332</v>
      </c>
      <c r="Q12" s="32">
        <f>+P12*(1+'[1]Crecimiento % PPL'!$D$26)</f>
        <v>40.477470741403963</v>
      </c>
      <c r="R12" s="33">
        <v>6</v>
      </c>
      <c r="S12" s="33">
        <v>31</v>
      </c>
      <c r="T12" s="33">
        <v>31</v>
      </c>
      <c r="U12" s="33">
        <v>28</v>
      </c>
      <c r="V12" s="33">
        <v>31</v>
      </c>
      <c r="W12" s="33">
        <v>30</v>
      </c>
      <c r="X12" s="33">
        <v>31</v>
      </c>
      <c r="Y12" s="33">
        <v>30</v>
      </c>
      <c r="Z12" s="33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4">
        <v>2</v>
      </c>
      <c r="C13" s="5" t="s">
        <v>6</v>
      </c>
      <c r="D13" s="5" t="s">
        <v>7</v>
      </c>
      <c r="E13" s="5" t="s">
        <v>78</v>
      </c>
      <c r="F13" s="5" t="s">
        <v>11</v>
      </c>
      <c r="G13" s="5" t="s">
        <v>85</v>
      </c>
      <c r="H13" s="26"/>
      <c r="I13" s="32">
        <v>16.656314763695494</v>
      </c>
      <c r="J13" s="32">
        <f>+I13*(1+'[1]Crecimiento % PPL'!$D$15)</f>
        <v>16.704192972640922</v>
      </c>
      <c r="K13" s="32">
        <f>+J13*(1+'[1]Crecimiento % PPL'!$D$20)</f>
        <v>16.752284067270782</v>
      </c>
      <c r="L13" s="32">
        <f>+K13*(1+'[1]Crecimiento % PPL'!$D$21)</f>
        <v>16.800375161900639</v>
      </c>
      <c r="M13" s="32">
        <f>+L13*(1+'[1]Crecimiento % PPL'!$D$22)</f>
        <v>16.848631611566649</v>
      </c>
      <c r="N13" s="32">
        <f>+M13*(1+'[1]Crecimiento % PPL'!$D$23)</f>
        <v>16.897053414373428</v>
      </c>
      <c r="O13" s="32">
        <f>+N13*(1+'[1]Crecimiento % PPL'!$D$24)</f>
        <v>16.945640568436506</v>
      </c>
      <c r="P13" s="32">
        <f>+O13*(1+'[1]Crecimiento % PPL'!$D$25)</f>
        <v>16.994393071882246</v>
      </c>
      <c r="Q13" s="32">
        <f>+P13*(1+'[1]Crecimiento % PPL'!$D$26)</f>
        <v>17.043145575327987</v>
      </c>
      <c r="R13" s="33">
        <v>6</v>
      </c>
      <c r="S13" s="33">
        <v>31</v>
      </c>
      <c r="T13" s="33">
        <v>31</v>
      </c>
      <c r="U13" s="33">
        <v>28</v>
      </c>
      <c r="V13" s="33">
        <v>31</v>
      </c>
      <c r="W13" s="33">
        <v>30</v>
      </c>
      <c r="X13" s="33">
        <v>31</v>
      </c>
      <c r="Y13" s="33">
        <v>30</v>
      </c>
      <c r="Z13" s="33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4">
        <v>2</v>
      </c>
      <c r="C14" s="5" t="s">
        <v>6</v>
      </c>
      <c r="D14" s="5" t="s">
        <v>7</v>
      </c>
      <c r="E14" s="5" t="s">
        <v>78</v>
      </c>
      <c r="F14" s="5" t="s">
        <v>11</v>
      </c>
      <c r="G14" s="5" t="s">
        <v>86</v>
      </c>
      <c r="H14" s="26"/>
      <c r="I14" s="32">
        <v>27.066511491005173</v>
      </c>
      <c r="J14" s="32">
        <f>+I14*(1+'[1]Crecimiento % PPL'!$D$15)</f>
        <v>27.144313580541489</v>
      </c>
      <c r="K14" s="32">
        <f>+J14*(1+'[1]Crecimiento % PPL'!$D$20)</f>
        <v>27.222461609315015</v>
      </c>
      <c r="L14" s="32">
        <f>+K14*(1+'[1]Crecimiento % PPL'!$D$21)</f>
        <v>27.300609638088535</v>
      </c>
      <c r="M14" s="32">
        <f>+L14*(1+'[1]Crecimiento % PPL'!$D$22)</f>
        <v>27.379026368795799</v>
      </c>
      <c r="N14" s="32">
        <f>+M14*(1+'[1]Crecimiento % PPL'!$D$23)</f>
        <v>27.457711798356815</v>
      </c>
      <c r="O14" s="32">
        <f>+N14*(1+'[1]Crecimiento % PPL'!$D$24)</f>
        <v>27.536665923709318</v>
      </c>
      <c r="P14" s="32">
        <f>+O14*(1+'[1]Crecimiento % PPL'!$D$25)</f>
        <v>27.615888741808643</v>
      </c>
      <c r="Q14" s="32">
        <f>+P14*(1+'[1]Crecimiento % PPL'!$D$26)</f>
        <v>27.695111559907968</v>
      </c>
      <c r="R14" s="33">
        <v>6</v>
      </c>
      <c r="S14" s="33">
        <v>31</v>
      </c>
      <c r="T14" s="33">
        <v>31</v>
      </c>
      <c r="U14" s="33">
        <v>28</v>
      </c>
      <c r="V14" s="33">
        <v>31</v>
      </c>
      <c r="W14" s="33">
        <v>30</v>
      </c>
      <c r="X14" s="33">
        <v>31</v>
      </c>
      <c r="Y14" s="33">
        <v>30</v>
      </c>
      <c r="Z14" s="33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4">
        <v>2</v>
      </c>
      <c r="C15" s="5" t="s">
        <v>6</v>
      </c>
      <c r="D15" s="5" t="s">
        <v>7</v>
      </c>
      <c r="E15" s="5" t="s">
        <v>78</v>
      </c>
      <c r="F15" s="5" t="s">
        <v>11</v>
      </c>
      <c r="G15" s="5" t="s">
        <v>87</v>
      </c>
      <c r="H15" s="26"/>
      <c r="I15" s="32">
        <v>17.697334436426459</v>
      </c>
      <c r="J15" s="32">
        <f>+I15*(1+'[1]Crecimiento % PPL'!$D$15)</f>
        <v>17.748205033430974</v>
      </c>
      <c r="K15" s="32">
        <f>+J15*(1+'[1]Crecimiento % PPL'!$D$20)</f>
        <v>17.799301821475201</v>
      </c>
      <c r="L15" s="32">
        <f>+K15*(1+'[1]Crecimiento % PPL'!$D$21)</f>
        <v>17.850398609519424</v>
      </c>
      <c r="M15" s="32">
        <f>+L15*(1+'[1]Crecimiento % PPL'!$D$22)</f>
        <v>17.901671087289561</v>
      </c>
      <c r="N15" s="32">
        <f>+M15*(1+'[1]Crecimiento % PPL'!$D$23)</f>
        <v>17.953119252771764</v>
      </c>
      <c r="O15" s="32">
        <f>+N15*(1+'[1]Crecimiento % PPL'!$D$24)</f>
        <v>18.004743103963786</v>
      </c>
      <c r="P15" s="32">
        <f>+O15*(1+'[1]Crecimiento % PPL'!$D$25)</f>
        <v>18.056542638874884</v>
      </c>
      <c r="Q15" s="32">
        <f>+P15*(1+'[1]Crecimiento % PPL'!$D$26)</f>
        <v>18.108342173785982</v>
      </c>
      <c r="R15" s="33">
        <v>6</v>
      </c>
      <c r="S15" s="33">
        <v>31</v>
      </c>
      <c r="T15" s="33">
        <v>31</v>
      </c>
      <c r="U15" s="33">
        <v>28</v>
      </c>
      <c r="V15" s="33">
        <v>31</v>
      </c>
      <c r="W15" s="33">
        <v>30</v>
      </c>
      <c r="X15" s="33">
        <v>31</v>
      </c>
      <c r="Y15" s="33">
        <v>30</v>
      </c>
      <c r="Z15" s="33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4">
        <v>2</v>
      </c>
      <c r="C16" s="5" t="s">
        <v>6</v>
      </c>
      <c r="D16" s="5" t="s">
        <v>7</v>
      </c>
      <c r="E16" s="5" t="s">
        <v>78</v>
      </c>
      <c r="F16" s="5" t="s">
        <v>11</v>
      </c>
      <c r="G16" s="5" t="s">
        <v>88</v>
      </c>
      <c r="H16" s="26"/>
      <c r="I16" s="32">
        <v>92.650750873056182</v>
      </c>
      <c r="J16" s="32">
        <f>+I16*(1+'[1]Crecimiento % PPL'!$D$15)</f>
        <v>92.917073410315112</v>
      </c>
      <c r="K16" s="32">
        <f>+J16*(1+'[1]Crecimiento % PPL'!$D$20)</f>
        <v>93.184580124193715</v>
      </c>
      <c r="L16" s="32">
        <f>+K16*(1+'[1]Crecimiento % PPL'!$D$21)</f>
        <v>93.452086838072304</v>
      </c>
      <c r="M16" s="32">
        <f>+L16*(1+'[1]Crecimiento % PPL'!$D$22)</f>
        <v>93.72051333933949</v>
      </c>
      <c r="N16" s="32">
        <f>+M16*(1+'[1]Crecimiento % PPL'!$D$23)</f>
        <v>93.989859617452197</v>
      </c>
      <c r="O16" s="32">
        <f>+N16*(1+'[1]Crecimiento % PPL'!$D$24)</f>
        <v>94.260125661928072</v>
      </c>
      <c r="P16" s="32">
        <f>+O16*(1+'[1]Crecimiento % PPL'!$D$25)</f>
        <v>94.531311462344988</v>
      </c>
      <c r="Q16" s="32">
        <f>+P16*(1+'[1]Crecimiento % PPL'!$D$26)</f>
        <v>94.802497262761918</v>
      </c>
      <c r="R16" s="33">
        <v>6</v>
      </c>
      <c r="S16" s="33">
        <v>31</v>
      </c>
      <c r="T16" s="33">
        <v>31</v>
      </c>
      <c r="U16" s="33">
        <v>28</v>
      </c>
      <c r="V16" s="33">
        <v>31</v>
      </c>
      <c r="W16" s="33">
        <v>30</v>
      </c>
      <c r="X16" s="33">
        <v>31</v>
      </c>
      <c r="Y16" s="33">
        <v>30</v>
      </c>
      <c r="Z16" s="33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4">
        <v>2</v>
      </c>
      <c r="C17" s="5" t="s">
        <v>6</v>
      </c>
      <c r="D17" s="5" t="s">
        <v>7</v>
      </c>
      <c r="E17" s="5" t="s">
        <v>78</v>
      </c>
      <c r="F17" s="5" t="s">
        <v>11</v>
      </c>
      <c r="G17" s="5" t="s">
        <v>89</v>
      </c>
      <c r="H17" s="26"/>
      <c r="I17" s="32">
        <v>115.5531836731375</v>
      </c>
      <c r="J17" s="32">
        <f>+I17*(1+'[1]Crecimiento % PPL'!$D$15)</f>
        <v>115.88533874769639</v>
      </c>
      <c r="K17" s="32">
        <f>+J17*(1+'[1]Crecimiento % PPL'!$D$20)</f>
        <v>116.21897071669106</v>
      </c>
      <c r="L17" s="32">
        <f>+K17*(1+'[1]Crecimiento % PPL'!$D$21)</f>
        <v>116.5526026856857</v>
      </c>
      <c r="M17" s="32">
        <f>+L17*(1+'[1]Crecimiento % PPL'!$D$22)</f>
        <v>116.88738180524365</v>
      </c>
      <c r="N17" s="32">
        <f>+M17*(1+'[1]Crecimiento % PPL'!$D$23)</f>
        <v>117.22330806221568</v>
      </c>
      <c r="O17" s="32">
        <f>+N17*(1+'[1]Crecimiento % PPL'!$D$24)</f>
        <v>117.56038144352829</v>
      </c>
      <c r="P17" s="32">
        <f>+O17*(1+'[1]Crecimiento % PPL'!$D$25)</f>
        <v>117.8986019361831</v>
      </c>
      <c r="Q17" s="32">
        <f>+P17*(1+'[1]Crecimiento % PPL'!$D$26)</f>
        <v>118.23682242883791</v>
      </c>
      <c r="R17" s="33">
        <v>6</v>
      </c>
      <c r="S17" s="33">
        <v>31</v>
      </c>
      <c r="T17" s="33">
        <v>31</v>
      </c>
      <c r="U17" s="33">
        <v>28</v>
      </c>
      <c r="V17" s="33">
        <v>31</v>
      </c>
      <c r="W17" s="33">
        <v>30</v>
      </c>
      <c r="X17" s="33">
        <v>31</v>
      </c>
      <c r="Y17" s="33">
        <v>30</v>
      </c>
      <c r="Z17" s="33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4">
        <v>2</v>
      </c>
      <c r="C18" s="5" t="s">
        <v>6</v>
      </c>
      <c r="D18" s="5" t="s">
        <v>7</v>
      </c>
      <c r="E18" s="5" t="s">
        <v>78</v>
      </c>
      <c r="F18" s="5" t="s">
        <v>11</v>
      </c>
      <c r="G18" s="5" t="s">
        <v>90</v>
      </c>
      <c r="H18" s="26"/>
      <c r="I18" s="32">
        <v>58.297101672934211</v>
      </c>
      <c r="J18" s="32">
        <f>+I18*(1+'[1]Crecimiento % PPL'!$D$15)</f>
        <v>58.464675404243202</v>
      </c>
      <c r="K18" s="32">
        <f>+J18*(1+'[1]Crecimiento % PPL'!$D$20)</f>
        <v>58.632994235447718</v>
      </c>
      <c r="L18" s="32">
        <f>+K18*(1+'[1]Crecimiento % PPL'!$D$21)</f>
        <v>58.80131306665222</v>
      </c>
      <c r="M18" s="32">
        <f>+L18*(1+'[1]Crecimiento % PPL'!$D$22)</f>
        <v>58.970210640483252</v>
      </c>
      <c r="N18" s="32">
        <f>+M18*(1+'[1]Crecimiento % PPL'!$D$23)</f>
        <v>59.139686950306981</v>
      </c>
      <c r="O18" s="32">
        <f>+N18*(1+'[1]Crecimiento % PPL'!$D$24)</f>
        <v>59.309741989527758</v>
      </c>
      <c r="P18" s="32">
        <f>+O18*(1+'[1]Crecimiento % PPL'!$D$25)</f>
        <v>59.480375751587843</v>
      </c>
      <c r="Q18" s="32">
        <f>+P18*(1+'[1]Crecimiento % PPL'!$D$26)</f>
        <v>59.651009513647928</v>
      </c>
      <c r="R18" s="33">
        <v>6</v>
      </c>
      <c r="S18" s="33">
        <v>31</v>
      </c>
      <c r="T18" s="33">
        <v>31</v>
      </c>
      <c r="U18" s="33">
        <v>28</v>
      </c>
      <c r="V18" s="33">
        <v>31</v>
      </c>
      <c r="W18" s="33">
        <v>30</v>
      </c>
      <c r="X18" s="33">
        <v>31</v>
      </c>
      <c r="Y18" s="33">
        <v>30</v>
      </c>
      <c r="Z18" s="33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4">
        <v>2</v>
      </c>
      <c r="C19" s="5" t="s">
        <v>6</v>
      </c>
      <c r="D19" s="5" t="s">
        <v>7</v>
      </c>
      <c r="E19" s="5" t="s">
        <v>78</v>
      </c>
      <c r="F19" s="5" t="s">
        <v>11</v>
      </c>
      <c r="G19" s="5" t="s">
        <v>91</v>
      </c>
      <c r="H19" s="26"/>
      <c r="I19" s="32">
        <v>27.066511491005173</v>
      </c>
      <c r="J19" s="32">
        <f>+I19*(1+'[1]Crecimiento % PPL'!$D$15)</f>
        <v>27.144313580541489</v>
      </c>
      <c r="K19" s="32">
        <f>+J19*(1+'[1]Crecimiento % PPL'!$D$20)</f>
        <v>27.222461609315015</v>
      </c>
      <c r="L19" s="32">
        <f>+K19*(1+'[1]Crecimiento % PPL'!$D$21)</f>
        <v>27.300609638088535</v>
      </c>
      <c r="M19" s="32">
        <f>+L19*(1+'[1]Crecimiento % PPL'!$D$22)</f>
        <v>27.379026368795799</v>
      </c>
      <c r="N19" s="32">
        <f>+M19*(1+'[1]Crecimiento % PPL'!$D$23)</f>
        <v>27.457711798356815</v>
      </c>
      <c r="O19" s="32">
        <f>+N19*(1+'[1]Crecimiento % PPL'!$D$24)</f>
        <v>27.536665923709318</v>
      </c>
      <c r="P19" s="32">
        <f>+O19*(1+'[1]Crecimiento % PPL'!$D$25)</f>
        <v>27.615888741808643</v>
      </c>
      <c r="Q19" s="32">
        <f>+P19*(1+'[1]Crecimiento % PPL'!$D$26)</f>
        <v>27.695111559907968</v>
      </c>
      <c r="R19" s="33">
        <v>6</v>
      </c>
      <c r="S19" s="33">
        <v>31</v>
      </c>
      <c r="T19" s="33">
        <v>31</v>
      </c>
      <c r="U19" s="33">
        <v>28</v>
      </c>
      <c r="V19" s="33">
        <v>31</v>
      </c>
      <c r="W19" s="33">
        <v>30</v>
      </c>
      <c r="X19" s="33">
        <v>31</v>
      </c>
      <c r="Y19" s="33">
        <v>30</v>
      </c>
      <c r="Z19" s="33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4">
        <v>2</v>
      </c>
      <c r="C20" s="5" t="s">
        <v>6</v>
      </c>
      <c r="D20" s="5" t="s">
        <v>7</v>
      </c>
      <c r="E20" s="5" t="s">
        <v>78</v>
      </c>
      <c r="F20" s="5" t="s">
        <v>11</v>
      </c>
      <c r="G20" s="5" t="s">
        <v>92</v>
      </c>
      <c r="H20" s="26"/>
      <c r="I20" s="32">
        <v>88.486672182132295</v>
      </c>
      <c r="J20" s="32">
        <f>+I20*(1+'[1]Crecimiento % PPL'!$D$15)</f>
        <v>88.741025167154874</v>
      </c>
      <c r="K20" s="32">
        <f>+J20*(1+'[1]Crecimiento % PPL'!$D$20)</f>
        <v>88.996509107376014</v>
      </c>
      <c r="L20" s="32">
        <f>+K20*(1+'[1]Crecimiento % PPL'!$D$21)</f>
        <v>89.251993047597139</v>
      </c>
      <c r="M20" s="32">
        <f>+L20*(1+'[1]Crecimiento % PPL'!$D$22)</f>
        <v>89.508355436447815</v>
      </c>
      <c r="N20" s="32">
        <f>+M20*(1+'[1]Crecimiento % PPL'!$D$23)</f>
        <v>89.765596263858839</v>
      </c>
      <c r="O20" s="32">
        <f>+N20*(1+'[1]Crecimiento % PPL'!$D$24)</f>
        <v>90.02371551981895</v>
      </c>
      <c r="P20" s="32">
        <f>+O20*(1+'[1]Crecimiento % PPL'!$D$25)</f>
        <v>90.282713194374438</v>
      </c>
      <c r="Q20" s="32">
        <f>+P20*(1+'[1]Crecimiento % PPL'!$D$26)</f>
        <v>90.541710868929925</v>
      </c>
      <c r="R20" s="33">
        <v>6</v>
      </c>
      <c r="S20" s="33">
        <v>31</v>
      </c>
      <c r="T20" s="33">
        <v>31</v>
      </c>
      <c r="U20" s="33">
        <v>28</v>
      </c>
      <c r="V20" s="33">
        <v>31</v>
      </c>
      <c r="W20" s="33">
        <v>30</v>
      </c>
      <c r="X20" s="33">
        <v>31</v>
      </c>
      <c r="Y20" s="33">
        <v>30</v>
      </c>
      <c r="Z20" s="33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4">
        <v>2</v>
      </c>
      <c r="C21" s="5" t="s">
        <v>6</v>
      </c>
      <c r="D21" s="5" t="s">
        <v>7</v>
      </c>
      <c r="E21" s="5" t="s">
        <v>78</v>
      </c>
      <c r="F21" s="5" t="s">
        <v>11</v>
      </c>
      <c r="G21" s="5" t="s">
        <v>93</v>
      </c>
      <c r="H21" s="26"/>
      <c r="I21" s="32">
        <v>107.22502629128971</v>
      </c>
      <c r="J21" s="32">
        <f>+I21*(1+'[1]Crecimiento % PPL'!$D$15)</f>
        <v>107.53324226137589</v>
      </c>
      <c r="K21" s="32">
        <f>+J21*(1+'[1]Crecimiento % PPL'!$D$20)</f>
        <v>107.84282868305563</v>
      </c>
      <c r="L21" s="32">
        <f>+K21*(1+'[1]Crecimiento % PPL'!$D$21)</f>
        <v>108.15241510473534</v>
      </c>
      <c r="M21" s="32">
        <f>+L21*(1+'[1]Crecimiento % PPL'!$D$22)</f>
        <v>108.46306599946028</v>
      </c>
      <c r="N21" s="32">
        <f>+M21*(1+'[1]Crecimiento % PPL'!$D$23)</f>
        <v>108.77478135502894</v>
      </c>
      <c r="O21" s="32">
        <f>+N21*(1+'[1]Crecimiento % PPL'!$D$24)</f>
        <v>109.08756115931001</v>
      </c>
      <c r="P21" s="32">
        <f>+O21*(1+'[1]Crecimiento % PPL'!$D$25)</f>
        <v>109.40140540024196</v>
      </c>
      <c r="Q21" s="32">
        <f>+P21*(1+'[1]Crecimiento % PPL'!$D$26)</f>
        <v>109.7152496411739</v>
      </c>
      <c r="R21" s="33">
        <v>6</v>
      </c>
      <c r="S21" s="33">
        <v>31</v>
      </c>
      <c r="T21" s="33">
        <v>31</v>
      </c>
      <c r="U21" s="33">
        <v>28</v>
      </c>
      <c r="V21" s="33">
        <v>31</v>
      </c>
      <c r="W21" s="33">
        <v>30</v>
      </c>
      <c r="X21" s="33">
        <v>31</v>
      </c>
      <c r="Y21" s="33">
        <v>30</v>
      </c>
      <c r="Z21" s="33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4">
        <v>2</v>
      </c>
      <c r="C22" s="5" t="s">
        <v>6</v>
      </c>
      <c r="D22" s="5" t="s">
        <v>7</v>
      </c>
      <c r="E22" s="5" t="s">
        <v>78</v>
      </c>
      <c r="F22" s="5" t="s">
        <v>11</v>
      </c>
      <c r="G22" s="5" t="s">
        <v>94</v>
      </c>
      <c r="H22" s="26"/>
      <c r="I22" s="32">
        <v>0</v>
      </c>
      <c r="J22" s="32">
        <f>+I22*(1+'[1]Crecimiento % PPL'!$D$15)</f>
        <v>0</v>
      </c>
      <c r="K22" s="32">
        <f>+J22*(1+'[1]Crecimiento % PPL'!$D$20)</f>
        <v>0</v>
      </c>
      <c r="L22" s="32">
        <f>+K22*(1+'[1]Crecimiento % PPL'!$D$21)</f>
        <v>0</v>
      </c>
      <c r="M22" s="32">
        <f>+L22*(1+'[1]Crecimiento % PPL'!$D$22)</f>
        <v>0</v>
      </c>
      <c r="N22" s="32">
        <f>+M22*(1+'[1]Crecimiento % PPL'!$D$23)</f>
        <v>0</v>
      </c>
      <c r="O22" s="32">
        <f>+N22*(1+'[1]Crecimiento % PPL'!$D$24)</f>
        <v>0</v>
      </c>
      <c r="P22" s="32">
        <f>+O22*(1+'[1]Crecimiento % PPL'!$D$25)</f>
        <v>0</v>
      </c>
      <c r="Q22" s="32">
        <f>+P22*(1+'[1]Crecimiento % PPL'!$D$26)</f>
        <v>0</v>
      </c>
      <c r="R22" s="33">
        <v>6</v>
      </c>
      <c r="S22" s="33">
        <v>31</v>
      </c>
      <c r="T22" s="33">
        <v>31</v>
      </c>
      <c r="U22" s="33">
        <v>28</v>
      </c>
      <c r="V22" s="33">
        <v>31</v>
      </c>
      <c r="W22" s="33">
        <v>30</v>
      </c>
      <c r="X22" s="33">
        <v>31</v>
      </c>
      <c r="Y22" s="33">
        <v>30</v>
      </c>
      <c r="Z22" s="33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4">
        <v>2</v>
      </c>
      <c r="C23" s="5" t="s">
        <v>6</v>
      </c>
      <c r="D23" s="5" t="s">
        <v>7</v>
      </c>
      <c r="E23" s="5" t="s">
        <v>78</v>
      </c>
      <c r="F23" s="5" t="s">
        <v>11</v>
      </c>
      <c r="G23" s="5" t="s">
        <v>95</v>
      </c>
      <c r="H23" s="26"/>
      <c r="I23" s="32">
        <v>84.322593491208437</v>
      </c>
      <c r="J23" s="32">
        <f>+I23*(1+'[1]Crecimiento % PPL'!$D$15)</f>
        <v>84.564976923994664</v>
      </c>
      <c r="K23" s="32">
        <f>+J23*(1+'[1]Crecimiento % PPL'!$D$20)</f>
        <v>84.80843809055834</v>
      </c>
      <c r="L23" s="32">
        <f>+K23*(1+'[1]Crecimiento % PPL'!$D$21)</f>
        <v>85.051899257122002</v>
      </c>
      <c r="M23" s="32">
        <f>+L23*(1+'[1]Crecimiento % PPL'!$D$22)</f>
        <v>85.296197533556182</v>
      </c>
      <c r="N23" s="32">
        <f>+M23*(1+'[1]Crecimiento % PPL'!$D$23)</f>
        <v>85.54133291026551</v>
      </c>
      <c r="O23" s="32">
        <f>+N23*(1+'[1]Crecimiento % PPL'!$D$24)</f>
        <v>85.787305377709856</v>
      </c>
      <c r="P23" s="32">
        <f>+O23*(1+'[1]Crecimiento % PPL'!$D$25)</f>
        <v>86.034114926403916</v>
      </c>
      <c r="Q23" s="32">
        <f>+P23*(1+'[1]Crecimiento % PPL'!$D$26)</f>
        <v>86.280924475097976</v>
      </c>
      <c r="R23" s="33">
        <v>6</v>
      </c>
      <c r="S23" s="33">
        <v>31</v>
      </c>
      <c r="T23" s="33">
        <v>31</v>
      </c>
      <c r="U23" s="33">
        <v>28</v>
      </c>
      <c r="V23" s="33">
        <v>31</v>
      </c>
      <c r="W23" s="33">
        <v>30</v>
      </c>
      <c r="X23" s="33">
        <v>31</v>
      </c>
      <c r="Y23" s="33">
        <v>30</v>
      </c>
      <c r="Z23" s="33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4">
        <v>2</v>
      </c>
      <c r="C24" s="5" t="s">
        <v>6</v>
      </c>
      <c r="D24" s="5" t="s">
        <v>7</v>
      </c>
      <c r="E24" s="5" t="s">
        <v>78</v>
      </c>
      <c r="F24" s="5" t="s">
        <v>11</v>
      </c>
      <c r="G24" s="5" t="s">
        <v>96</v>
      </c>
      <c r="H24" s="26"/>
      <c r="I24" s="32">
        <v>77.03545578209166</v>
      </c>
      <c r="J24" s="32">
        <f>+I24*(1+'[1]Crecimiento % PPL'!$D$15)</f>
        <v>77.256892498464254</v>
      </c>
      <c r="K24" s="32">
        <f>+J24*(1+'[1]Crecimiento % PPL'!$D$20)</f>
        <v>77.479313811127369</v>
      </c>
      <c r="L24" s="32">
        <f>+K24*(1+'[1]Crecimiento % PPL'!$D$21)</f>
        <v>77.701735123790456</v>
      </c>
      <c r="M24" s="32">
        <f>+L24*(1+'[1]Crecimiento % PPL'!$D$22)</f>
        <v>77.924921203495757</v>
      </c>
      <c r="N24" s="32">
        <f>+M24*(1+'[1]Crecimiento % PPL'!$D$23)</f>
        <v>78.148872041477119</v>
      </c>
      <c r="O24" s="32">
        <f>+N24*(1+'[1]Crecimiento % PPL'!$D$24)</f>
        <v>78.373587629018857</v>
      </c>
      <c r="P24" s="32">
        <f>+O24*(1+'[1]Crecimiento % PPL'!$D$25)</f>
        <v>78.599067957455404</v>
      </c>
      <c r="Q24" s="32">
        <f>+P24*(1+'[1]Crecimiento % PPL'!$D$26)</f>
        <v>78.82454828589195</v>
      </c>
      <c r="R24" s="33">
        <v>6</v>
      </c>
      <c r="S24" s="33">
        <v>31</v>
      </c>
      <c r="T24" s="33">
        <v>31</v>
      </c>
      <c r="U24" s="33">
        <v>28</v>
      </c>
      <c r="V24" s="33">
        <v>31</v>
      </c>
      <c r="W24" s="33">
        <v>30</v>
      </c>
      <c r="X24" s="33">
        <v>31</v>
      </c>
      <c r="Y24" s="33">
        <v>30</v>
      </c>
      <c r="Z24" s="33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4">
        <v>2</v>
      </c>
      <c r="C25" s="5" t="s">
        <v>6</v>
      </c>
      <c r="D25" s="5" t="s">
        <v>7</v>
      </c>
      <c r="E25" s="5" t="s">
        <v>78</v>
      </c>
      <c r="F25" s="5" t="s">
        <v>11</v>
      </c>
      <c r="G25" s="5" t="s">
        <v>97</v>
      </c>
      <c r="H25" s="26"/>
      <c r="I25" s="32">
        <v>88.486672182132295</v>
      </c>
      <c r="J25" s="32">
        <f>+I25*(1+'[1]Crecimiento % PPL'!$D$15)</f>
        <v>88.741025167154874</v>
      </c>
      <c r="K25" s="32">
        <f>+J25*(1+'[1]Crecimiento % PPL'!$D$20)</f>
        <v>88.996509107376014</v>
      </c>
      <c r="L25" s="32">
        <f>+K25*(1+'[1]Crecimiento % PPL'!$D$21)</f>
        <v>89.251993047597139</v>
      </c>
      <c r="M25" s="32">
        <f>+L25*(1+'[1]Crecimiento % PPL'!$D$22)</f>
        <v>89.508355436447815</v>
      </c>
      <c r="N25" s="32">
        <f>+M25*(1+'[1]Crecimiento % PPL'!$D$23)</f>
        <v>89.765596263858839</v>
      </c>
      <c r="O25" s="32">
        <f>+N25*(1+'[1]Crecimiento % PPL'!$D$24)</f>
        <v>90.02371551981895</v>
      </c>
      <c r="P25" s="32">
        <f>+O25*(1+'[1]Crecimiento % PPL'!$D$25)</f>
        <v>90.282713194374438</v>
      </c>
      <c r="Q25" s="32">
        <f>+P25*(1+'[1]Crecimiento % PPL'!$D$26)</f>
        <v>90.541710868929925</v>
      </c>
      <c r="R25" s="33">
        <v>6</v>
      </c>
      <c r="S25" s="33">
        <v>31</v>
      </c>
      <c r="T25" s="33">
        <v>31</v>
      </c>
      <c r="U25" s="33">
        <v>28</v>
      </c>
      <c r="V25" s="33">
        <v>31</v>
      </c>
      <c r="W25" s="33">
        <v>30</v>
      </c>
      <c r="X25" s="33">
        <v>31</v>
      </c>
      <c r="Y25" s="33">
        <v>30</v>
      </c>
      <c r="Z25" s="33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4">
        <v>2</v>
      </c>
      <c r="C26" s="5" t="s">
        <v>6</v>
      </c>
      <c r="D26" s="5" t="s">
        <v>7</v>
      </c>
      <c r="E26" s="5" t="s">
        <v>78</v>
      </c>
      <c r="F26" s="5" t="s">
        <v>11</v>
      </c>
      <c r="G26" s="5" t="s">
        <v>98</v>
      </c>
      <c r="H26" s="26"/>
      <c r="I26" s="32">
        <v>4.1640786909238736</v>
      </c>
      <c r="J26" s="32">
        <f>+I26*(1+'[1]Crecimiento % PPL'!$D$15)</f>
        <v>4.1760482431602304</v>
      </c>
      <c r="K26" s="32">
        <f>+J26*(1+'[1]Crecimiento % PPL'!$D$20)</f>
        <v>4.1880710168176956</v>
      </c>
      <c r="L26" s="32">
        <f>+K26*(1+'[1]Crecimiento % PPL'!$D$21)</f>
        <v>4.2000937904751598</v>
      </c>
      <c r="M26" s="32">
        <f>+L26*(1+'[1]Crecimiento % PPL'!$D$22)</f>
        <v>4.2121579028916623</v>
      </c>
      <c r="N26" s="32">
        <f>+M26*(1+'[1]Crecimiento % PPL'!$D$23)</f>
        <v>4.2242633535933569</v>
      </c>
      <c r="O26" s="32">
        <f>+N26*(1+'[1]Crecimiento % PPL'!$D$24)</f>
        <v>4.2364101421091265</v>
      </c>
      <c r="P26" s="32">
        <f>+O26*(1+'[1]Crecimiento % PPL'!$D$25)</f>
        <v>4.2485982679705616</v>
      </c>
      <c r="Q26" s="32">
        <f>+P26*(1+'[1]Crecimiento % PPL'!$D$26)</f>
        <v>4.2607863938319968</v>
      </c>
      <c r="R26" s="33">
        <v>6</v>
      </c>
      <c r="S26" s="33">
        <v>31</v>
      </c>
      <c r="T26" s="33">
        <v>31</v>
      </c>
      <c r="U26" s="33">
        <v>28</v>
      </c>
      <c r="V26" s="33">
        <v>31</v>
      </c>
      <c r="W26" s="33">
        <v>30</v>
      </c>
      <c r="X26" s="33">
        <v>31</v>
      </c>
      <c r="Y26" s="33">
        <v>30</v>
      </c>
      <c r="Z26" s="33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4">
        <v>2</v>
      </c>
      <c r="C27" s="5" t="s">
        <v>6</v>
      </c>
      <c r="D27" s="5" t="s">
        <v>7</v>
      </c>
      <c r="E27" s="5" t="s">
        <v>78</v>
      </c>
      <c r="F27" s="5" t="s">
        <v>11</v>
      </c>
      <c r="G27" s="5" t="s">
        <v>99</v>
      </c>
      <c r="H27" s="26"/>
      <c r="I27" s="32">
        <v>10.410196727309684</v>
      </c>
      <c r="J27" s="32">
        <f>+I27*(1+'[1]Crecimiento % PPL'!$D$15)</f>
        <v>10.440120607900575</v>
      </c>
      <c r="K27" s="32">
        <f>+J27*(1+'[1]Crecimiento % PPL'!$D$20)</f>
        <v>10.470177542044238</v>
      </c>
      <c r="L27" s="32">
        <f>+K27*(1+'[1]Crecimiento % PPL'!$D$21)</f>
        <v>10.500234476187901</v>
      </c>
      <c r="M27" s="32">
        <f>+L27*(1+'[1]Crecimiento % PPL'!$D$22)</f>
        <v>10.530394757229157</v>
      </c>
      <c r="N27" s="32">
        <f>+M27*(1+'[1]Crecimiento % PPL'!$D$23)</f>
        <v>10.560658383983395</v>
      </c>
      <c r="O27" s="32">
        <f>+N27*(1+'[1]Crecimiento % PPL'!$D$24)</f>
        <v>10.591025355272819</v>
      </c>
      <c r="P27" s="32">
        <f>+O27*(1+'[1]Crecimiento % PPL'!$D$25)</f>
        <v>10.621495669926405</v>
      </c>
      <c r="Q27" s="32">
        <f>+P27*(1+'[1]Crecimiento % PPL'!$D$26)</f>
        <v>10.651965984579993</v>
      </c>
      <c r="R27" s="33">
        <v>6</v>
      </c>
      <c r="S27" s="33">
        <v>31</v>
      </c>
      <c r="T27" s="33">
        <v>31</v>
      </c>
      <c r="U27" s="33">
        <v>28</v>
      </c>
      <c r="V27" s="33">
        <v>31</v>
      </c>
      <c r="W27" s="33">
        <v>30</v>
      </c>
      <c r="X27" s="33">
        <v>31</v>
      </c>
      <c r="Y27" s="33">
        <v>30</v>
      </c>
      <c r="Z27" s="33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4">
        <v>2</v>
      </c>
      <c r="C28" s="5" t="s">
        <v>6</v>
      </c>
      <c r="D28" s="5" t="s">
        <v>7</v>
      </c>
      <c r="E28" s="5" t="s">
        <v>78</v>
      </c>
      <c r="F28" s="5" t="s">
        <v>11</v>
      </c>
      <c r="G28" s="5" t="s">
        <v>100</v>
      </c>
      <c r="H28" s="26"/>
      <c r="I28" s="32">
        <v>0</v>
      </c>
      <c r="J28" s="32">
        <f>+I28*(1+'[1]Crecimiento % PPL'!$D$15)</f>
        <v>0</v>
      </c>
      <c r="K28" s="32">
        <f>+J28*(1+'[1]Crecimiento % PPL'!$D$20)</f>
        <v>0</v>
      </c>
      <c r="L28" s="32">
        <f>+K28*(1+'[1]Crecimiento % PPL'!$D$21)</f>
        <v>0</v>
      </c>
      <c r="M28" s="32">
        <f>+L28*(1+'[1]Crecimiento % PPL'!$D$22)</f>
        <v>0</v>
      </c>
      <c r="N28" s="32">
        <f>+M28*(1+'[1]Crecimiento % PPL'!$D$23)</f>
        <v>0</v>
      </c>
      <c r="O28" s="32">
        <f>+N28*(1+'[1]Crecimiento % PPL'!$D$24)</f>
        <v>0</v>
      </c>
      <c r="P28" s="32">
        <f>+O28*(1+'[1]Crecimiento % PPL'!$D$25)</f>
        <v>0</v>
      </c>
      <c r="Q28" s="32">
        <f>+P28*(1+'[1]Crecimiento % PPL'!$D$26)</f>
        <v>0</v>
      </c>
      <c r="R28" s="33">
        <v>6</v>
      </c>
      <c r="S28" s="33">
        <v>31</v>
      </c>
      <c r="T28" s="33">
        <v>31</v>
      </c>
      <c r="U28" s="33">
        <v>28</v>
      </c>
      <c r="V28" s="33">
        <v>31</v>
      </c>
      <c r="W28" s="33">
        <v>30</v>
      </c>
      <c r="X28" s="33">
        <v>31</v>
      </c>
      <c r="Y28" s="33">
        <v>30</v>
      </c>
      <c r="Z28" s="33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4">
        <v>2</v>
      </c>
      <c r="C29" s="5" t="s">
        <v>6</v>
      </c>
      <c r="D29" s="5" t="s">
        <v>7</v>
      </c>
      <c r="E29" s="5" t="s">
        <v>78</v>
      </c>
      <c r="F29" s="5" t="s">
        <v>11</v>
      </c>
      <c r="G29" s="5" t="s">
        <v>101</v>
      </c>
      <c r="H29" s="26"/>
      <c r="I29" s="32">
        <v>20.820393454619367</v>
      </c>
      <c r="J29" s="32">
        <f>+I29*(1+'[1]Crecimiento % PPL'!$D$15)</f>
        <v>20.880241215801149</v>
      </c>
      <c r="K29" s="32">
        <f>+J29*(1+'[1]Crecimiento % PPL'!$D$20)</f>
        <v>20.940355084088477</v>
      </c>
      <c r="L29" s="32">
        <f>+K29*(1+'[1]Crecimiento % PPL'!$D$21)</f>
        <v>21.000468952375801</v>
      </c>
      <c r="M29" s="32">
        <f>+L29*(1+'[1]Crecimiento % PPL'!$D$22)</f>
        <v>21.060789514458314</v>
      </c>
      <c r="N29" s="32">
        <f>+M29*(1+'[1]Crecimiento % PPL'!$D$23)</f>
        <v>21.121316767966789</v>
      </c>
      <c r="O29" s="32">
        <f>+N29*(1+'[1]Crecimiento % PPL'!$D$24)</f>
        <v>21.182050710545639</v>
      </c>
      <c r="P29" s="32">
        <f>+O29*(1+'[1]Crecimiento % PPL'!$D$25)</f>
        <v>21.242991339852811</v>
      </c>
      <c r="Q29" s="32">
        <f>+P29*(1+'[1]Crecimiento % PPL'!$D$26)</f>
        <v>21.303931969159986</v>
      </c>
      <c r="R29" s="33">
        <v>6</v>
      </c>
      <c r="S29" s="33">
        <v>31</v>
      </c>
      <c r="T29" s="33">
        <v>31</v>
      </c>
      <c r="U29" s="33">
        <v>28</v>
      </c>
      <c r="V29" s="33">
        <v>31</v>
      </c>
      <c r="W29" s="33">
        <v>30</v>
      </c>
      <c r="X29" s="33">
        <v>31</v>
      </c>
      <c r="Y29" s="33">
        <v>30</v>
      </c>
      <c r="Z29" s="33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4">
        <v>2</v>
      </c>
      <c r="C30" s="5" t="s">
        <v>6</v>
      </c>
      <c r="D30" s="5" t="s">
        <v>7</v>
      </c>
      <c r="E30" s="5" t="s">
        <v>78</v>
      </c>
      <c r="F30" s="5" t="s">
        <v>11</v>
      </c>
      <c r="G30" s="5" t="s">
        <v>102</v>
      </c>
      <c r="H30" s="26"/>
      <c r="I30" s="32">
        <v>46.84588527289359</v>
      </c>
      <c r="J30" s="32">
        <f>+I30*(1+'[1]Crecimiento % PPL'!$D$15)</f>
        <v>46.980542735552604</v>
      </c>
      <c r="K30" s="32">
        <f>+J30*(1+'[1]Crecimiento % PPL'!$D$20)</f>
        <v>47.115798939199088</v>
      </c>
      <c r="L30" s="32">
        <f>+K30*(1+'[1]Crecimiento % PPL'!$D$21)</f>
        <v>47.251055142845566</v>
      </c>
      <c r="M30" s="32">
        <f>+L30*(1+'[1]Crecimiento % PPL'!$D$22)</f>
        <v>47.386776407531215</v>
      </c>
      <c r="N30" s="32">
        <f>+M30*(1+'[1]Crecimiento % PPL'!$D$23)</f>
        <v>47.522962727925282</v>
      </c>
      <c r="O30" s="32">
        <f>+N30*(1+'[1]Crecimiento % PPL'!$D$24)</f>
        <v>47.659614098727694</v>
      </c>
      <c r="P30" s="32">
        <f>+O30*(1+'[1]Crecimiento % PPL'!$D$25)</f>
        <v>47.796730514668837</v>
      </c>
      <c r="Q30" s="32">
        <f>+P30*(1+'[1]Crecimiento % PPL'!$D$26)</f>
        <v>47.933846930609981</v>
      </c>
      <c r="R30" s="33">
        <v>6</v>
      </c>
      <c r="S30" s="33">
        <v>31</v>
      </c>
      <c r="T30" s="33">
        <v>31</v>
      </c>
      <c r="U30" s="33">
        <v>28</v>
      </c>
      <c r="V30" s="33">
        <v>31</v>
      </c>
      <c r="W30" s="33">
        <v>30</v>
      </c>
      <c r="X30" s="33">
        <v>31</v>
      </c>
      <c r="Y30" s="33">
        <v>30</v>
      </c>
      <c r="Z30" s="33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4">
        <v>2</v>
      </c>
      <c r="C31" s="5" t="s">
        <v>6</v>
      </c>
      <c r="D31" s="5" t="s">
        <v>7</v>
      </c>
      <c r="E31" s="5" t="s">
        <v>103</v>
      </c>
      <c r="F31" s="5" t="s">
        <v>9</v>
      </c>
      <c r="G31" s="5" t="s">
        <v>104</v>
      </c>
      <c r="H31" s="26"/>
      <c r="I31" s="32">
        <v>124.92236072771618</v>
      </c>
      <c r="J31" s="32">
        <f>+I31*(1+'[1]Crecimiento % PPL'!$D$15)</f>
        <v>125.28144729480688</v>
      </c>
      <c r="K31" s="32">
        <f>+J31*(1+'[1]Crecimiento % PPL'!$D$20)</f>
        <v>125.64213050453084</v>
      </c>
      <c r="L31" s="32">
        <f>+K31*(1+'[1]Crecimiento % PPL'!$D$21)</f>
        <v>126.00281371425477</v>
      </c>
      <c r="M31" s="32">
        <f>+L31*(1+'[1]Crecimiento % PPL'!$D$22)</f>
        <v>126.36473708674984</v>
      </c>
      <c r="N31" s="32">
        <f>+M31*(1+'[1]Crecimiento % PPL'!$D$23)</f>
        <v>126.72790060780069</v>
      </c>
      <c r="O31" s="32">
        <f>+N31*(1+'[1]Crecimiento % PPL'!$D$24)</f>
        <v>127.09230426327379</v>
      </c>
      <c r="P31" s="32">
        <f>+O31*(1+'[1]Crecimiento % PPL'!$D$25)</f>
        <v>127.45794803911683</v>
      </c>
      <c r="Q31" s="32">
        <f>+P31*(1+'[1]Crecimiento % PPL'!$D$26)</f>
        <v>127.82359181495987</v>
      </c>
      <c r="R31" s="33">
        <v>6</v>
      </c>
      <c r="S31" s="33">
        <v>31</v>
      </c>
      <c r="T31" s="33">
        <v>31</v>
      </c>
      <c r="U31" s="33">
        <v>28</v>
      </c>
      <c r="V31" s="33">
        <v>31</v>
      </c>
      <c r="W31" s="33">
        <v>30</v>
      </c>
      <c r="X31" s="33">
        <v>31</v>
      </c>
      <c r="Y31" s="33">
        <v>30</v>
      </c>
      <c r="Z31" s="33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4">
        <v>2</v>
      </c>
      <c r="C32" s="5" t="s">
        <v>6</v>
      </c>
      <c r="D32" s="5" t="s">
        <v>7</v>
      </c>
      <c r="E32" s="5" t="s">
        <v>103</v>
      </c>
      <c r="F32" s="5" t="s">
        <v>11</v>
      </c>
      <c r="G32" s="5" t="s">
        <v>105</v>
      </c>
      <c r="H32" s="26"/>
      <c r="I32" s="32">
        <v>36.435688545583893</v>
      </c>
      <c r="J32" s="32">
        <f>+I32*(1+'[1]Crecimiento % PPL'!$D$15)</f>
        <v>36.540422127652015</v>
      </c>
      <c r="K32" s="32">
        <f>+J32*(1+'[1]Crecimiento % PPL'!$D$20)</f>
        <v>36.645621397154834</v>
      </c>
      <c r="L32" s="32">
        <f>+K32*(1+'[1]Crecimiento % PPL'!$D$21)</f>
        <v>36.750820666657646</v>
      </c>
      <c r="M32" s="32">
        <f>+L32*(1+'[1]Crecimiento % PPL'!$D$22)</f>
        <v>36.85638165030204</v>
      </c>
      <c r="N32" s="32">
        <f>+M32*(1+'[1]Crecimiento % PPL'!$D$23)</f>
        <v>36.962304343941874</v>
      </c>
      <c r="O32" s="32">
        <f>+N32*(1+'[1]Crecimiento % PPL'!$D$24)</f>
        <v>37.06858874345486</v>
      </c>
      <c r="P32" s="32">
        <f>+O32*(1+'[1]Crecimiento % PPL'!$D$25)</f>
        <v>37.175234844742413</v>
      </c>
      <c r="Q32" s="32">
        <f>+P32*(1+'[1]Crecimiento % PPL'!$D$26)</f>
        <v>37.281880946029965</v>
      </c>
      <c r="R32" s="33">
        <v>6</v>
      </c>
      <c r="S32" s="33">
        <v>31</v>
      </c>
      <c r="T32" s="33">
        <v>31</v>
      </c>
      <c r="U32" s="33">
        <v>28</v>
      </c>
      <c r="V32" s="33">
        <v>31</v>
      </c>
      <c r="W32" s="33">
        <v>30</v>
      </c>
      <c r="X32" s="33">
        <v>31</v>
      </c>
      <c r="Y32" s="33">
        <v>30</v>
      </c>
      <c r="Z32" s="33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4">
        <v>2</v>
      </c>
      <c r="C33" s="5" t="s">
        <v>6</v>
      </c>
      <c r="D33" s="5" t="s">
        <v>7</v>
      </c>
      <c r="E33" s="5" t="s">
        <v>106</v>
      </c>
      <c r="F33" s="5" t="s">
        <v>9</v>
      </c>
      <c r="G33" s="5" t="s">
        <v>107</v>
      </c>
      <c r="H33" s="26"/>
      <c r="I33" s="32">
        <v>111.38910498221364</v>
      </c>
      <c r="J33" s="32">
        <f>+I33*(1+'[1]Crecimiento % PPL'!$D$15)</f>
        <v>111.70929050453617</v>
      </c>
      <c r="K33" s="32">
        <f>+J33*(1+'[1]Crecimiento % PPL'!$D$20)</f>
        <v>112.03089969987337</v>
      </c>
      <c r="L33" s="32">
        <f>+K33*(1+'[1]Crecimiento % PPL'!$D$21)</f>
        <v>112.35250889521055</v>
      </c>
      <c r="M33" s="32">
        <f>+L33*(1+'[1]Crecimiento % PPL'!$D$22)</f>
        <v>112.67522390235199</v>
      </c>
      <c r="N33" s="32">
        <f>+M33*(1+'[1]Crecimiento % PPL'!$D$23)</f>
        <v>112.99904470862232</v>
      </c>
      <c r="O33" s="32">
        <f>+N33*(1+'[1]Crecimiento % PPL'!$D$24)</f>
        <v>113.32397130141916</v>
      </c>
      <c r="P33" s="32">
        <f>+O33*(1+'[1]Crecimiento % PPL'!$D$25)</f>
        <v>113.65000366821255</v>
      </c>
      <c r="Q33" s="32">
        <f>+P33*(1+'[1]Crecimiento % PPL'!$D$26)</f>
        <v>113.97603603500593</v>
      </c>
      <c r="R33" s="33">
        <v>6</v>
      </c>
      <c r="S33" s="33">
        <v>31</v>
      </c>
      <c r="T33" s="33">
        <v>31</v>
      </c>
      <c r="U33" s="33">
        <v>28</v>
      </c>
      <c r="V33" s="33">
        <v>31</v>
      </c>
      <c r="W33" s="33">
        <v>30</v>
      </c>
      <c r="X33" s="33">
        <v>31</v>
      </c>
      <c r="Y33" s="33">
        <v>30</v>
      </c>
      <c r="Z33" s="33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4">
        <v>2</v>
      </c>
      <c r="C34" s="5" t="s">
        <v>6</v>
      </c>
      <c r="D34" s="5" t="s">
        <v>7</v>
      </c>
      <c r="E34" s="5" t="s">
        <v>106</v>
      </c>
      <c r="F34" s="5" t="s">
        <v>11</v>
      </c>
      <c r="G34" s="5" t="s">
        <v>108</v>
      </c>
      <c r="H34" s="26"/>
      <c r="I34" s="32">
        <v>16.656314763695494</v>
      </c>
      <c r="J34" s="32">
        <f>+I34*(1+'[1]Crecimiento % PPL'!$D$15)</f>
        <v>16.704192972640922</v>
      </c>
      <c r="K34" s="32">
        <f>+J34*(1+'[1]Crecimiento % PPL'!$D$20)</f>
        <v>16.752284067270782</v>
      </c>
      <c r="L34" s="32">
        <f>+K34*(1+'[1]Crecimiento % PPL'!$D$21)</f>
        <v>16.800375161900639</v>
      </c>
      <c r="M34" s="32">
        <f>+L34*(1+'[1]Crecimiento % PPL'!$D$22)</f>
        <v>16.848631611566649</v>
      </c>
      <c r="N34" s="32">
        <f>+M34*(1+'[1]Crecimiento % PPL'!$D$23)</f>
        <v>16.897053414373428</v>
      </c>
      <c r="O34" s="32">
        <f>+N34*(1+'[1]Crecimiento % PPL'!$D$24)</f>
        <v>16.945640568436506</v>
      </c>
      <c r="P34" s="32">
        <f>+O34*(1+'[1]Crecimiento % PPL'!$D$25)</f>
        <v>16.994393071882246</v>
      </c>
      <c r="Q34" s="32">
        <f>+P34*(1+'[1]Crecimiento % PPL'!$D$26)</f>
        <v>17.043145575327987</v>
      </c>
      <c r="R34" s="33">
        <v>6</v>
      </c>
      <c r="S34" s="33">
        <v>31</v>
      </c>
      <c r="T34" s="33">
        <v>31</v>
      </c>
      <c r="U34" s="33">
        <v>28</v>
      </c>
      <c r="V34" s="33">
        <v>31</v>
      </c>
      <c r="W34" s="33">
        <v>30</v>
      </c>
      <c r="X34" s="33">
        <v>31</v>
      </c>
      <c r="Y34" s="33">
        <v>30</v>
      </c>
      <c r="Z34" s="33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4">
        <v>2</v>
      </c>
      <c r="C35" s="5" t="s">
        <v>6</v>
      </c>
      <c r="D35" s="5" t="s">
        <v>21</v>
      </c>
      <c r="E35" s="5" t="s">
        <v>109</v>
      </c>
      <c r="F35" s="5" t="s">
        <v>9</v>
      </c>
      <c r="G35" s="5" t="s">
        <v>110</v>
      </c>
      <c r="H35" s="26"/>
      <c r="I35" s="32">
        <v>190.50660010976719</v>
      </c>
      <c r="J35" s="32">
        <f>+I35*(1+'[1]Crecimiento % PPL'!$D$15)</f>
        <v>191.0542071245805</v>
      </c>
      <c r="K35" s="32">
        <f>+J35*(1+'[1]Crecimiento % PPL'!$D$20)</f>
        <v>191.60424901940954</v>
      </c>
      <c r="L35" s="32">
        <f>+K35*(1+'[1]Crecimiento % PPL'!$D$21)</f>
        <v>192.15429091423854</v>
      </c>
      <c r="M35" s="32">
        <f>+L35*(1+'[1]Crecimiento % PPL'!$D$22)</f>
        <v>192.70622405729353</v>
      </c>
      <c r="N35" s="32">
        <f>+M35*(1+'[1]Crecimiento % PPL'!$D$23)</f>
        <v>193.26004842689608</v>
      </c>
      <c r="O35" s="32">
        <f>+N35*(1+'[1]Crecimiento % PPL'!$D$24)</f>
        <v>193.81576400149254</v>
      </c>
      <c r="P35" s="32">
        <f>+O35*(1+'[1]Crecimiento % PPL'!$D$25)</f>
        <v>194.37337075965317</v>
      </c>
      <c r="Q35" s="32">
        <f>+P35*(1+'[1]Crecimiento % PPL'!$D$26)</f>
        <v>194.9309775178138</v>
      </c>
      <c r="R35" s="33">
        <v>6</v>
      </c>
      <c r="S35" s="33">
        <v>31</v>
      </c>
      <c r="T35" s="33">
        <v>31</v>
      </c>
      <c r="U35" s="33">
        <v>28</v>
      </c>
      <c r="V35" s="33">
        <v>31</v>
      </c>
      <c r="W35" s="33">
        <v>30</v>
      </c>
      <c r="X35" s="33">
        <v>31</v>
      </c>
      <c r="Y35" s="33">
        <v>30</v>
      </c>
      <c r="Z35" s="33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4">
        <v>2</v>
      </c>
      <c r="C36" s="5" t="s">
        <v>6</v>
      </c>
      <c r="D36" s="5" t="s">
        <v>50</v>
      </c>
      <c r="E36" s="5" t="s">
        <v>111</v>
      </c>
      <c r="F36" s="5" t="s">
        <v>9</v>
      </c>
      <c r="G36" s="5" t="s">
        <v>112</v>
      </c>
      <c r="H36" s="26"/>
      <c r="I36" s="32">
        <v>82.240554145746501</v>
      </c>
      <c r="J36" s="32">
        <f>+I36*(1+'[1]Crecimiento % PPL'!$D$15)</f>
        <v>82.476952802414544</v>
      </c>
      <c r="K36" s="32">
        <f>+J36*(1+'[1]Crecimiento % PPL'!$D$20)</f>
        <v>82.714402582149489</v>
      </c>
      <c r="L36" s="32">
        <f>+K36*(1+'[1]Crecimiento % PPL'!$D$21)</f>
        <v>82.95185236188442</v>
      </c>
      <c r="M36" s="32">
        <f>+L36*(1+'[1]Crecimiento % PPL'!$D$22)</f>
        <v>83.190118582110344</v>
      </c>
      <c r="N36" s="32">
        <f>+M36*(1+'[1]Crecimiento % PPL'!$D$23)</f>
        <v>83.429201233468817</v>
      </c>
      <c r="O36" s="32">
        <f>+N36*(1+'[1]Crecimiento % PPL'!$D$24)</f>
        <v>83.669100306655267</v>
      </c>
      <c r="P36" s="32">
        <f>+O36*(1+'[1]Crecimiento % PPL'!$D$25)</f>
        <v>83.909815792418598</v>
      </c>
      <c r="Q36" s="32">
        <f>+P36*(1+'[1]Crecimiento % PPL'!$D$26)</f>
        <v>84.15053127818193</v>
      </c>
      <c r="R36" s="33">
        <v>6</v>
      </c>
      <c r="S36" s="33">
        <v>31</v>
      </c>
      <c r="T36" s="33">
        <v>31</v>
      </c>
      <c r="U36" s="33">
        <v>28</v>
      </c>
      <c r="V36" s="33">
        <v>31</v>
      </c>
      <c r="W36" s="33">
        <v>30</v>
      </c>
      <c r="X36" s="33">
        <v>31</v>
      </c>
      <c r="Y36" s="33">
        <v>30</v>
      </c>
      <c r="Z36" s="33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4">
        <v>2</v>
      </c>
      <c r="C37" s="5" t="s">
        <v>6</v>
      </c>
      <c r="D37" s="5" t="s">
        <v>7</v>
      </c>
      <c r="E37" s="5" t="s">
        <v>78</v>
      </c>
      <c r="F37" s="5" t="s">
        <v>13</v>
      </c>
      <c r="G37" s="5" t="s">
        <v>113</v>
      </c>
      <c r="H37" s="26"/>
      <c r="I37" s="32">
        <v>37.476708218314855</v>
      </c>
      <c r="J37" s="32">
        <f>+I37*(1+'[1]Crecimiento % PPL'!$D$15)</f>
        <v>37.584434188442067</v>
      </c>
      <c r="K37" s="32">
        <f>+J37*(1+'[1]Crecimiento % PPL'!$D$20)</f>
        <v>37.692639151359252</v>
      </c>
      <c r="L37" s="32">
        <f>+K37*(1+'[1]Crecimiento % PPL'!$D$21)</f>
        <v>37.80084411427643</v>
      </c>
      <c r="M37" s="32">
        <f>+L37*(1+'[1]Crecimiento % PPL'!$D$22)</f>
        <v>37.909421126024952</v>
      </c>
      <c r="N37" s="32">
        <f>+M37*(1+'[1]Crecimiento % PPL'!$D$23)</f>
        <v>38.018370182340206</v>
      </c>
      <c r="O37" s="32">
        <f>+N37*(1+'[1]Crecimiento % PPL'!$D$24)</f>
        <v>38.127691278982134</v>
      </c>
      <c r="P37" s="32">
        <f>+O37*(1+'[1]Crecimiento % PPL'!$D$25)</f>
        <v>38.237384411735043</v>
      </c>
      <c r="Q37" s="32">
        <f>+P37*(1+'[1]Crecimiento % PPL'!$D$26)</f>
        <v>38.347077544487959</v>
      </c>
      <c r="R37" s="33">
        <v>6</v>
      </c>
      <c r="S37" s="33">
        <v>31</v>
      </c>
      <c r="T37" s="33">
        <v>31</v>
      </c>
      <c r="U37" s="33">
        <v>28</v>
      </c>
      <c r="V37" s="33">
        <v>31</v>
      </c>
      <c r="W37" s="33">
        <v>30</v>
      </c>
      <c r="X37" s="33">
        <v>31</v>
      </c>
      <c r="Y37" s="33">
        <v>30</v>
      </c>
      <c r="Z37" s="33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4">
        <v>2</v>
      </c>
      <c r="C38" s="5" t="s">
        <v>6</v>
      </c>
      <c r="D38" s="5" t="s">
        <v>7</v>
      </c>
      <c r="E38" s="5" t="s">
        <v>114</v>
      </c>
      <c r="F38" s="5" t="s">
        <v>9</v>
      </c>
      <c r="G38" s="5" t="s">
        <v>115</v>
      </c>
      <c r="H38" s="26"/>
      <c r="I38" s="32">
        <v>883.82570214859231</v>
      </c>
      <c r="J38" s="32">
        <f>+I38*(1+'[1]Crecimiento % PPL'!$D$15)</f>
        <v>886.36623961075895</v>
      </c>
      <c r="K38" s="32">
        <f>+J38*(1+'[1]Crecimiento % PPL'!$D$20)</f>
        <v>888.91807331955602</v>
      </c>
      <c r="L38" s="32">
        <f>+K38*(1+'[1]Crecimiento % PPL'!$D$21)</f>
        <v>891.46990702835285</v>
      </c>
      <c r="M38" s="32">
        <f>+L38*(1+'[1]Crecimiento % PPL'!$D$22)</f>
        <v>894.03051488875553</v>
      </c>
      <c r="N38" s="32">
        <f>+M38*(1+'[1]Crecimiento % PPL'!$D$23)</f>
        <v>896.59989680019032</v>
      </c>
      <c r="O38" s="32">
        <f>+N38*(1+'[1]Crecimiento % PPL'!$D$24)</f>
        <v>899.17805266266248</v>
      </c>
      <c r="P38" s="32">
        <f>+O38*(1+'[1]Crecimiento % PPL'!$D$25)</f>
        <v>901.76498237675196</v>
      </c>
      <c r="Q38" s="32">
        <f>+P38*(1+'[1]Crecimiento % PPL'!$D$26)</f>
        <v>904.35191209084155</v>
      </c>
      <c r="R38" s="33">
        <v>6</v>
      </c>
      <c r="S38" s="33">
        <v>31</v>
      </c>
      <c r="T38" s="33">
        <v>31</v>
      </c>
      <c r="U38" s="33">
        <v>28</v>
      </c>
      <c r="V38" s="33">
        <v>31</v>
      </c>
      <c r="W38" s="33">
        <v>30</v>
      </c>
      <c r="X38" s="33">
        <v>31</v>
      </c>
      <c r="Y38" s="33">
        <v>30</v>
      </c>
      <c r="Z38" s="33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4">
        <v>2</v>
      </c>
      <c r="C39" s="5" t="s">
        <v>6</v>
      </c>
      <c r="D39" s="5" t="s">
        <v>7</v>
      </c>
      <c r="E39" s="5" t="s">
        <v>114</v>
      </c>
      <c r="F39" s="5" t="s">
        <v>11</v>
      </c>
      <c r="G39" s="5" t="s">
        <v>116</v>
      </c>
      <c r="H39" s="26"/>
      <c r="I39" s="32">
        <v>94.732790218518119</v>
      </c>
      <c r="J39" s="32">
        <f>+I39*(1+'[1]Crecimiento % PPL'!$D$15)</f>
        <v>95.005097531895231</v>
      </c>
      <c r="K39" s="32">
        <f>+J39*(1+'[1]Crecimiento % PPL'!$D$20)</f>
        <v>95.278615632602566</v>
      </c>
      <c r="L39" s="32">
        <f>+K39*(1+'[1]Crecimiento % PPL'!$D$21)</f>
        <v>95.552133733309887</v>
      </c>
      <c r="M39" s="32">
        <f>+L39*(1+'[1]Crecimiento % PPL'!$D$22)</f>
        <v>95.826592290785314</v>
      </c>
      <c r="N39" s="32">
        <f>+M39*(1+'[1]Crecimiento % PPL'!$D$23)</f>
        <v>96.101991294248876</v>
      </c>
      <c r="O39" s="32">
        <f>+N39*(1+'[1]Crecimiento % PPL'!$D$24)</f>
        <v>96.378330732982647</v>
      </c>
      <c r="P39" s="32">
        <f>+O39*(1+'[1]Crecimiento % PPL'!$D$25)</f>
        <v>96.655610596330291</v>
      </c>
      <c r="Q39" s="32">
        <f>+P39*(1+'[1]Crecimiento % PPL'!$D$26)</f>
        <v>96.932890459677935</v>
      </c>
      <c r="R39" s="33">
        <v>6</v>
      </c>
      <c r="S39" s="33">
        <v>31</v>
      </c>
      <c r="T39" s="33">
        <v>31</v>
      </c>
      <c r="U39" s="33">
        <v>28</v>
      </c>
      <c r="V39" s="33">
        <v>31</v>
      </c>
      <c r="W39" s="33">
        <v>30</v>
      </c>
      <c r="X39" s="33">
        <v>31</v>
      </c>
      <c r="Y39" s="33">
        <v>30</v>
      </c>
      <c r="Z39" s="33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15.75" thickBot="1" x14ac:dyDescent="0.3">
      <c r="B40" s="4">
        <v>2</v>
      </c>
      <c r="C40" s="5" t="s">
        <v>6</v>
      </c>
      <c r="D40" s="5" t="s">
        <v>7</v>
      </c>
      <c r="E40" s="5" t="s">
        <v>114</v>
      </c>
      <c r="F40" s="5" t="s">
        <v>11</v>
      </c>
      <c r="G40" s="5" t="s">
        <v>117</v>
      </c>
      <c r="H40" s="26"/>
      <c r="I40" s="32">
        <v>0</v>
      </c>
      <c r="J40" s="32">
        <f>+I40*(1+'[1]Crecimiento % PPL'!$D$15)</f>
        <v>0</v>
      </c>
      <c r="K40" s="32">
        <f>+J40*(1+'[1]Crecimiento % PPL'!$D$20)</f>
        <v>0</v>
      </c>
      <c r="L40" s="32">
        <f>+K40*(1+'[1]Crecimiento % PPL'!$D$21)</f>
        <v>0</v>
      </c>
      <c r="M40" s="32">
        <f>+L40*(1+'[1]Crecimiento % PPL'!$D$22)</f>
        <v>0</v>
      </c>
      <c r="N40" s="32">
        <f>+M40*(1+'[1]Crecimiento % PPL'!$D$23)</f>
        <v>0</v>
      </c>
      <c r="O40" s="32">
        <f>+N40*(1+'[1]Crecimiento % PPL'!$D$24)</f>
        <v>0</v>
      </c>
      <c r="P40" s="32">
        <f>+O40*(1+'[1]Crecimiento % PPL'!$D$25)</f>
        <v>0</v>
      </c>
      <c r="Q40" s="32">
        <f>+P40*(1+'[1]Crecimiento % PPL'!$D$26)</f>
        <v>0</v>
      </c>
      <c r="R40" s="33">
        <v>6</v>
      </c>
      <c r="S40" s="33">
        <v>31</v>
      </c>
      <c r="T40" s="33">
        <v>31</v>
      </c>
      <c r="U40" s="33">
        <v>28</v>
      </c>
      <c r="V40" s="33">
        <v>31</v>
      </c>
      <c r="W40" s="33">
        <v>30</v>
      </c>
      <c r="X40" s="33">
        <v>31</v>
      </c>
      <c r="Y40" s="33">
        <v>30</v>
      </c>
      <c r="Z40" s="33">
        <v>31</v>
      </c>
      <c r="AA40" s="23">
        <f t="shared" si="0"/>
        <v>0</v>
      </c>
      <c r="AB40" s="23">
        <f t="shared" si="1"/>
        <v>0</v>
      </c>
      <c r="AC40" s="23">
        <f t="shared" si="2"/>
        <v>0</v>
      </c>
      <c r="AD40" s="23">
        <f t="shared" si="3"/>
        <v>0</v>
      </c>
      <c r="AE40" s="23">
        <f t="shared" si="4"/>
        <v>0</v>
      </c>
      <c r="AF40" s="23">
        <f t="shared" si="5"/>
        <v>0</v>
      </c>
      <c r="AG40" s="23">
        <f t="shared" si="6"/>
        <v>0</v>
      </c>
      <c r="AH40" s="23">
        <f t="shared" si="7"/>
        <v>0</v>
      </c>
      <c r="AI40" s="23">
        <f t="shared" si="8"/>
        <v>0</v>
      </c>
      <c r="AJ40" s="24">
        <f t="shared" si="9"/>
        <v>0</v>
      </c>
    </row>
    <row r="41" spans="2:36" ht="15.75" thickBot="1" x14ac:dyDescent="0.3">
      <c r="B41" s="4">
        <v>2</v>
      </c>
      <c r="C41" s="5" t="s">
        <v>6</v>
      </c>
      <c r="D41" s="5" t="s">
        <v>7</v>
      </c>
      <c r="E41" s="5" t="s">
        <v>118</v>
      </c>
      <c r="F41" s="5" t="s">
        <v>11</v>
      </c>
      <c r="G41" s="5" t="s">
        <v>119</v>
      </c>
      <c r="H41" s="27"/>
      <c r="I41" s="32">
        <v>33.312629527390989</v>
      </c>
      <c r="J41" s="32">
        <f>+I41*(1+'[1]Crecimiento % PPL'!$D$15)</f>
        <v>33.408385945281843</v>
      </c>
      <c r="K41" s="32">
        <f>+J41*(1+'[1]Crecimiento % PPL'!$D$20)</f>
        <v>33.504568134541564</v>
      </c>
      <c r="L41" s="32">
        <f>+K41*(1+'[1]Crecimiento % PPL'!$D$21)</f>
        <v>33.600750323801279</v>
      </c>
      <c r="M41" s="32">
        <f>+L41*(1+'[1]Crecimiento % PPL'!$D$22)</f>
        <v>33.697263223133298</v>
      </c>
      <c r="N41" s="32">
        <f>+M41*(1+'[1]Crecimiento % PPL'!$D$23)</f>
        <v>33.794106828746855</v>
      </c>
      <c r="O41" s="32">
        <f>+N41*(1+'[1]Crecimiento % PPL'!$D$24)</f>
        <v>33.891281136873012</v>
      </c>
      <c r="P41" s="32">
        <f>+O41*(1+'[1]Crecimiento % PPL'!$D$25)</f>
        <v>33.988786143764493</v>
      </c>
      <c r="Q41" s="32">
        <f>+P41*(1+'[1]Crecimiento % PPL'!$D$26)</f>
        <v>34.086291150655974</v>
      </c>
      <c r="R41" s="33">
        <v>6</v>
      </c>
      <c r="S41" s="33">
        <v>31</v>
      </c>
      <c r="T41" s="33">
        <v>31</v>
      </c>
      <c r="U41" s="33">
        <v>28</v>
      </c>
      <c r="V41" s="33">
        <v>31</v>
      </c>
      <c r="W41" s="33">
        <v>30</v>
      </c>
      <c r="X41" s="33">
        <v>31</v>
      </c>
      <c r="Y41" s="33">
        <v>30</v>
      </c>
      <c r="Z41" s="33">
        <v>31</v>
      </c>
      <c r="AA41" s="23">
        <f t="shared" si="0"/>
        <v>0</v>
      </c>
      <c r="AB41" s="23">
        <f t="shared" si="1"/>
        <v>0</v>
      </c>
      <c r="AC41" s="23">
        <f t="shared" si="2"/>
        <v>0</v>
      </c>
      <c r="AD41" s="23">
        <f t="shared" si="3"/>
        <v>0</v>
      </c>
      <c r="AE41" s="23">
        <f t="shared" si="4"/>
        <v>0</v>
      </c>
      <c r="AF41" s="23">
        <f t="shared" si="5"/>
        <v>0</v>
      </c>
      <c r="AG41" s="23">
        <f t="shared" si="6"/>
        <v>0</v>
      </c>
      <c r="AH41" s="23">
        <f t="shared" si="7"/>
        <v>0</v>
      </c>
      <c r="AI41" s="23">
        <f t="shared" si="8"/>
        <v>0</v>
      </c>
      <c r="AJ41" s="24">
        <f t="shared" si="9"/>
        <v>0</v>
      </c>
    </row>
    <row r="42" spans="2:36" ht="15.75" thickBot="1" x14ac:dyDescent="0.3">
      <c r="B42" s="4">
        <v>2</v>
      </c>
      <c r="C42" s="5" t="s">
        <v>6</v>
      </c>
      <c r="D42" s="5" t="s">
        <v>7</v>
      </c>
      <c r="E42" s="5" t="s">
        <v>114</v>
      </c>
      <c r="F42" s="5" t="s">
        <v>17</v>
      </c>
      <c r="G42" s="5" t="s">
        <v>120</v>
      </c>
      <c r="H42" s="27"/>
      <c r="I42" s="32">
        <v>0</v>
      </c>
      <c r="J42" s="32">
        <f>+I42*(1+'[1]Crecimiento % PPL'!$D$15)</f>
        <v>0</v>
      </c>
      <c r="K42" s="32">
        <f>+J42*(1+'[1]Crecimiento % PPL'!$D$20)</f>
        <v>0</v>
      </c>
      <c r="L42" s="32">
        <f>+K42*(1+'[1]Crecimiento % PPL'!$D$21)</f>
        <v>0</v>
      </c>
      <c r="M42" s="32">
        <f>+L42*(1+'[1]Crecimiento % PPL'!$D$22)</f>
        <v>0</v>
      </c>
      <c r="N42" s="32">
        <f>+M42*(1+'[1]Crecimiento % PPL'!$D$23)</f>
        <v>0</v>
      </c>
      <c r="O42" s="32">
        <f>+N42*(1+'[1]Crecimiento % PPL'!$D$24)</f>
        <v>0</v>
      </c>
      <c r="P42" s="32">
        <f>+O42*(1+'[1]Crecimiento % PPL'!$D$25)</f>
        <v>0</v>
      </c>
      <c r="Q42" s="32">
        <f>+P42*(1+'[1]Crecimiento % PPL'!$D$26)</f>
        <v>0</v>
      </c>
      <c r="R42" s="33">
        <v>6</v>
      </c>
      <c r="S42" s="33">
        <v>31</v>
      </c>
      <c r="T42" s="33">
        <v>31</v>
      </c>
      <c r="U42" s="33">
        <v>28</v>
      </c>
      <c r="V42" s="33">
        <v>31</v>
      </c>
      <c r="W42" s="33">
        <v>30</v>
      </c>
      <c r="X42" s="33">
        <v>31</v>
      </c>
      <c r="Y42" s="33">
        <v>30</v>
      </c>
      <c r="Z42" s="33">
        <v>31</v>
      </c>
      <c r="AA42" s="23">
        <f t="shared" si="0"/>
        <v>0</v>
      </c>
      <c r="AB42" s="23">
        <f t="shared" si="1"/>
        <v>0</v>
      </c>
      <c r="AC42" s="23">
        <f t="shared" si="2"/>
        <v>0</v>
      </c>
      <c r="AD42" s="23">
        <f t="shared" si="3"/>
        <v>0</v>
      </c>
      <c r="AE42" s="23">
        <f t="shared" si="4"/>
        <v>0</v>
      </c>
      <c r="AF42" s="23">
        <f t="shared" si="5"/>
        <v>0</v>
      </c>
      <c r="AG42" s="23">
        <f t="shared" si="6"/>
        <v>0</v>
      </c>
      <c r="AH42" s="23">
        <f t="shared" si="7"/>
        <v>0</v>
      </c>
      <c r="AI42" s="23">
        <f t="shared" si="8"/>
        <v>0</v>
      </c>
      <c r="AJ42" s="24">
        <f t="shared" si="9"/>
        <v>0</v>
      </c>
    </row>
    <row r="43" spans="2:36" ht="72" x14ac:dyDescent="0.25"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17" t="s">
        <v>691</v>
      </c>
      <c r="AJ43" s="18">
        <f>+SUM(AJ7:AJ42)</f>
        <v>0</v>
      </c>
    </row>
    <row r="44" spans="2:36" ht="36" x14ac:dyDescent="0.25"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17" t="s">
        <v>692</v>
      </c>
      <c r="AJ44" s="19">
        <f>+AJ43*3.6%</f>
        <v>0</v>
      </c>
    </row>
    <row r="45" spans="2:36" ht="36.75" thickBot="1" x14ac:dyDescent="0.3"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20" t="s">
        <v>693</v>
      </c>
      <c r="AJ45" s="21">
        <f>+AJ43+AJ44</f>
        <v>0</v>
      </c>
    </row>
  </sheetData>
  <autoFilter ref="B6:H43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1206F-6ADC-4F05-8A3E-ED27D426040A}">
  <dimension ref="B1:AJ54"/>
  <sheetViews>
    <sheetView tabSelected="1" zoomScale="70" zoomScaleNormal="70" workbookViewId="0">
      <selection activeCell="AA7" sqref="AA7:AJ7"/>
    </sheetView>
  </sheetViews>
  <sheetFormatPr baseColWidth="10" defaultRowHeight="15" x14ac:dyDescent="0.25"/>
  <cols>
    <col min="4" max="4" width="25.5703125" customWidth="1"/>
    <col min="6" max="6" width="17.42578125" bestFit="1" customWidth="1"/>
    <col min="7" max="7" width="57.85546875" bestFit="1" customWidth="1"/>
    <col min="8" max="8" width="39.140625" customWidth="1"/>
    <col min="9" max="9" width="18.42578125" customWidth="1"/>
    <col min="10" max="10" width="17.7109375" customWidth="1"/>
    <col min="11" max="11" width="22.140625" bestFit="1" customWidth="1"/>
    <col min="12" max="12" width="14.85546875" bestFit="1" customWidth="1"/>
    <col min="13" max="13" width="15.28515625" bestFit="1" customWidth="1"/>
    <col min="14" max="15" width="15" bestFit="1" customWidth="1"/>
    <col min="16" max="17" width="14.85546875" bestFit="1" customWidth="1"/>
    <col min="18" max="18" width="20.7109375" bestFit="1" customWidth="1"/>
    <col min="19" max="19" width="20.28515625" bestFit="1" customWidth="1"/>
    <col min="20" max="21" width="20.7109375" bestFit="1" customWidth="1"/>
    <col min="22" max="22" width="21" bestFit="1" customWidth="1"/>
    <col min="23" max="23" width="20.7109375" bestFit="1" customWidth="1"/>
    <col min="24" max="24" width="21.140625" bestFit="1" customWidth="1"/>
    <col min="25" max="25" width="20.7109375" bestFit="1" customWidth="1"/>
    <col min="26" max="26" width="20.28515625" bestFit="1" customWidth="1"/>
    <col min="27" max="27" width="17.28515625" bestFit="1" customWidth="1"/>
    <col min="28" max="28" width="16.85546875" bestFit="1" customWidth="1"/>
    <col min="29" max="29" width="12.85546875" bestFit="1" customWidth="1"/>
    <col min="30" max="30" width="14.5703125" bestFit="1" customWidth="1"/>
    <col min="31" max="31" width="13.140625" bestFit="1" customWidth="1"/>
    <col min="32" max="32" width="12.140625" bestFit="1" customWidth="1"/>
    <col min="33" max="33" width="12.42578125" bestFit="1" customWidth="1"/>
    <col min="34" max="34" width="12.5703125" bestFit="1" customWidth="1"/>
    <col min="35" max="35" width="23" customWidth="1"/>
    <col min="36" max="36" width="22.5703125" customWidth="1"/>
    <col min="37" max="37" width="70.7109375" bestFit="1" customWidth="1"/>
    <col min="38" max="38" width="87.140625" bestFit="1" customWidth="1"/>
    <col min="39" max="39" width="60" bestFit="1" customWidth="1"/>
    <col min="40" max="40" width="67.42578125" bestFit="1" customWidth="1"/>
    <col min="41" max="41" width="58.7109375" bestFit="1" customWidth="1"/>
    <col min="42" max="42" width="66" bestFit="1" customWidth="1"/>
    <col min="43" max="43" width="71.7109375" bestFit="1" customWidth="1"/>
    <col min="44" max="44" width="67.140625" bestFit="1" customWidth="1"/>
    <col min="45" max="45" width="80.5703125" bestFit="1" customWidth="1"/>
    <col min="46" max="46" width="57.7109375" bestFit="1" customWidth="1"/>
    <col min="47" max="47" width="86.42578125" bestFit="1" customWidth="1"/>
    <col min="48" max="48" width="83.85546875" bestFit="1" customWidth="1"/>
    <col min="49" max="49" width="74.28515625" bestFit="1" customWidth="1"/>
    <col min="50" max="50" width="81" bestFit="1" customWidth="1"/>
    <col min="51" max="51" width="75.85546875" bestFit="1" customWidth="1"/>
    <col min="52" max="52" width="59.28515625" bestFit="1" customWidth="1"/>
    <col min="53" max="53" width="56" bestFit="1" customWidth="1"/>
    <col min="54" max="54" width="71.140625" bestFit="1" customWidth="1"/>
    <col min="55" max="55" width="65.85546875" bestFit="1" customWidth="1"/>
    <col min="56" max="56" width="69.28515625" bestFit="1" customWidth="1"/>
    <col min="57" max="57" width="68.85546875" bestFit="1" customWidth="1"/>
    <col min="58" max="58" width="67.140625" bestFit="1" customWidth="1"/>
    <col min="59" max="59" width="78.5703125" bestFit="1" customWidth="1"/>
    <col min="60" max="60" width="44.5703125" bestFit="1" customWidth="1"/>
    <col min="61" max="61" width="59.5703125" bestFit="1" customWidth="1"/>
    <col min="62" max="62" width="88.140625" bestFit="1" customWidth="1"/>
    <col min="63" max="63" width="52.5703125" bestFit="1" customWidth="1"/>
    <col min="64" max="64" width="7.42578125" bestFit="1" customWidth="1"/>
    <col min="65" max="65" width="21.42578125" bestFit="1" customWidth="1"/>
    <col min="66" max="66" width="8.5703125" bestFit="1" customWidth="1"/>
    <col min="67" max="67" width="36.7109375" bestFit="1" customWidth="1"/>
    <col min="68" max="68" width="31.5703125" bestFit="1" customWidth="1"/>
    <col min="70" max="70" width="10.140625" bestFit="1" customWidth="1"/>
    <col min="71" max="71" width="25.28515625" bestFit="1" customWidth="1"/>
    <col min="72" max="72" width="16.7109375" bestFit="1" customWidth="1"/>
    <col min="73" max="73" width="29.140625" bestFit="1" customWidth="1"/>
    <col min="74" max="74" width="10.140625" bestFit="1" customWidth="1"/>
    <col min="75" max="75" width="16.28515625" bestFit="1" customWidth="1"/>
    <col min="76" max="76" width="15.42578125" bestFit="1" customWidth="1"/>
    <col min="77" max="77" width="21.7109375" bestFit="1" customWidth="1"/>
    <col min="78" max="78" width="44.28515625" bestFit="1" customWidth="1"/>
    <col min="79" max="79" width="44.5703125" bestFit="1" customWidth="1"/>
    <col min="80" max="80" width="35" bestFit="1" customWidth="1"/>
    <col min="81" max="81" width="20.5703125" bestFit="1" customWidth="1"/>
    <col min="82" max="82" width="18.5703125" bestFit="1" customWidth="1"/>
    <col min="83" max="83" width="21" bestFit="1" customWidth="1"/>
    <col min="84" max="84" width="16.28515625" bestFit="1" customWidth="1"/>
    <col min="85" max="85" width="23.42578125" bestFit="1" customWidth="1"/>
    <col min="86" max="86" width="50" bestFit="1" customWidth="1"/>
    <col min="87" max="87" width="31.7109375" bestFit="1" customWidth="1"/>
    <col min="88" max="88" width="26" bestFit="1" customWidth="1"/>
    <col min="89" max="89" width="25.85546875" bestFit="1" customWidth="1"/>
    <col min="90" max="90" width="34.28515625" bestFit="1" customWidth="1"/>
    <col min="91" max="91" width="27.85546875" bestFit="1" customWidth="1"/>
    <col min="92" max="92" width="26.42578125" bestFit="1" customWidth="1"/>
    <col min="93" max="93" width="19.140625" bestFit="1" customWidth="1"/>
    <col min="94" max="94" width="16.7109375" bestFit="1" customWidth="1"/>
    <col min="95" max="95" width="24.5703125" bestFit="1" customWidth="1"/>
    <col min="96" max="96" width="19.140625" bestFit="1" customWidth="1"/>
    <col min="97" max="97" width="27.85546875" bestFit="1" customWidth="1"/>
    <col min="98" max="98" width="30.7109375" bestFit="1" customWidth="1"/>
    <col min="99" max="99" width="25.7109375" bestFit="1" customWidth="1"/>
    <col min="100" max="100" width="26.7109375" bestFit="1" customWidth="1"/>
    <col min="101" max="101" width="24.28515625" bestFit="1" customWidth="1"/>
    <col min="102" max="102" width="34.85546875" bestFit="1" customWidth="1"/>
    <col min="103" max="103" width="23.85546875" bestFit="1" customWidth="1"/>
    <col min="104" max="104" width="28.28515625" bestFit="1" customWidth="1"/>
    <col min="105" max="105" width="30.5703125" bestFit="1" customWidth="1"/>
    <col min="106" max="106" width="34.85546875" bestFit="1" customWidth="1"/>
    <col min="107" max="107" width="31" bestFit="1" customWidth="1"/>
    <col min="108" max="108" width="34.85546875" bestFit="1" customWidth="1"/>
    <col min="109" max="109" width="21.5703125" bestFit="1" customWidth="1"/>
    <col min="110" max="110" width="22" bestFit="1" customWidth="1"/>
    <col min="111" max="111" width="5.42578125" bestFit="1" customWidth="1"/>
    <col min="112" max="112" width="29.28515625" bestFit="1" customWidth="1"/>
    <col min="113" max="113" width="15.85546875" bestFit="1" customWidth="1"/>
    <col min="114" max="114" width="17.140625" bestFit="1" customWidth="1"/>
    <col min="115" max="115" width="7.42578125" bestFit="1" customWidth="1"/>
    <col min="116" max="116" width="20.7109375" bestFit="1" customWidth="1"/>
    <col min="117" max="117" width="29.5703125" bestFit="1" customWidth="1"/>
    <col min="118" max="118" width="27.42578125" bestFit="1" customWidth="1"/>
    <col min="119" max="119" width="13.5703125" bestFit="1" customWidth="1"/>
    <col min="120" max="120" width="73.42578125" bestFit="1" customWidth="1"/>
    <col min="121" max="121" width="93.5703125" bestFit="1" customWidth="1"/>
    <col min="122" max="122" width="74.42578125" bestFit="1" customWidth="1"/>
    <col min="123" max="123" width="9.140625" bestFit="1" customWidth="1"/>
    <col min="124" max="124" width="9.28515625" bestFit="1" customWidth="1"/>
    <col min="125" max="125" width="31.42578125" bestFit="1" customWidth="1"/>
    <col min="126" max="126" width="107.85546875" bestFit="1" customWidth="1"/>
    <col min="127" max="127" width="9.28515625" bestFit="1" customWidth="1"/>
    <col min="128" max="128" width="58.28515625" bestFit="1" customWidth="1"/>
    <col min="129" max="129" width="13.5703125" bestFit="1" customWidth="1"/>
    <col min="130" max="130" width="25.28515625" bestFit="1" customWidth="1"/>
    <col min="131" max="131" width="39.5703125" bestFit="1" customWidth="1"/>
    <col min="132" max="132" width="36" bestFit="1" customWidth="1"/>
    <col min="133" max="133" width="18.140625" bestFit="1" customWidth="1"/>
    <col min="134" max="134" width="24.42578125" bestFit="1" customWidth="1"/>
    <col min="135" max="135" width="26.42578125" bestFit="1" customWidth="1"/>
    <col min="136" max="136" width="31.5703125" bestFit="1" customWidth="1"/>
    <col min="137" max="137" width="21.140625" bestFit="1" customWidth="1"/>
    <col min="138" max="138" width="18.28515625" bestFit="1" customWidth="1"/>
    <col min="139" max="139" width="24.5703125" bestFit="1" customWidth="1"/>
    <col min="140" max="140" width="22.42578125" bestFit="1" customWidth="1"/>
    <col min="141" max="141" width="18.5703125" bestFit="1" customWidth="1"/>
    <col min="142" max="142" width="22.140625" bestFit="1" customWidth="1"/>
    <col min="143" max="143" width="23.85546875" bestFit="1" customWidth="1"/>
    <col min="144" max="144" width="20.5703125" bestFit="1" customWidth="1"/>
    <col min="145" max="145" width="21.140625" bestFit="1" customWidth="1"/>
    <col min="146" max="146" width="35" bestFit="1" customWidth="1"/>
    <col min="147" max="147" width="29.28515625" bestFit="1" customWidth="1"/>
    <col min="148" max="148" width="21.140625" bestFit="1" customWidth="1"/>
    <col min="149" max="149" width="30" bestFit="1" customWidth="1"/>
    <col min="150" max="150" width="17.28515625" bestFit="1" customWidth="1"/>
    <col min="151" max="151" width="25" bestFit="1" customWidth="1"/>
    <col min="152" max="152" width="22" bestFit="1" customWidth="1"/>
    <col min="153" max="153" width="15.85546875" bestFit="1" customWidth="1"/>
    <col min="154" max="154" width="22" bestFit="1" customWidth="1"/>
    <col min="155" max="155" width="25.28515625" bestFit="1" customWidth="1"/>
    <col min="156" max="156" width="22.42578125" bestFit="1" customWidth="1"/>
    <col min="157" max="157" width="22.85546875" bestFit="1" customWidth="1"/>
    <col min="158" max="158" width="25.28515625" bestFit="1" customWidth="1"/>
    <col min="159" max="159" width="21.140625" bestFit="1" customWidth="1"/>
    <col min="160" max="160" width="22.5703125" bestFit="1" customWidth="1"/>
    <col min="161" max="161" width="22.85546875" bestFit="1" customWidth="1"/>
    <col min="162" max="162" width="23" bestFit="1" customWidth="1"/>
    <col min="163" max="163" width="24" bestFit="1" customWidth="1"/>
    <col min="164" max="164" width="20.28515625" bestFit="1" customWidth="1"/>
    <col min="165" max="165" width="20.7109375" bestFit="1" customWidth="1"/>
    <col min="166" max="166" width="23" bestFit="1" customWidth="1"/>
    <col min="167" max="167" width="22.42578125" bestFit="1" customWidth="1"/>
    <col min="168" max="168" width="23.5703125" bestFit="1" customWidth="1"/>
    <col min="169" max="169" width="18.85546875" bestFit="1" customWidth="1"/>
    <col min="170" max="170" width="19.5703125" bestFit="1" customWidth="1"/>
    <col min="171" max="171" width="20.140625" bestFit="1" customWidth="1"/>
    <col min="172" max="172" width="18.85546875" bestFit="1" customWidth="1"/>
    <col min="173" max="173" width="20.28515625" bestFit="1" customWidth="1"/>
    <col min="174" max="174" width="22.140625" bestFit="1" customWidth="1"/>
    <col min="175" max="175" width="21.7109375" bestFit="1" customWidth="1"/>
    <col min="176" max="177" width="19.28515625" bestFit="1" customWidth="1"/>
    <col min="178" max="178" width="24.28515625" bestFit="1" customWidth="1"/>
    <col min="179" max="179" width="20.7109375" bestFit="1" customWidth="1"/>
    <col min="180" max="180" width="24" bestFit="1" customWidth="1"/>
    <col min="181" max="181" width="39.7109375" bestFit="1" customWidth="1"/>
    <col min="182" max="182" width="22.85546875" bestFit="1" customWidth="1"/>
    <col min="183" max="183" width="17.42578125" bestFit="1" customWidth="1"/>
    <col min="184" max="184" width="18.7109375" bestFit="1" customWidth="1"/>
    <col min="185" max="185" width="20.7109375" bestFit="1" customWidth="1"/>
    <col min="186" max="186" width="24" bestFit="1" customWidth="1"/>
    <col min="187" max="187" width="18.7109375" bestFit="1" customWidth="1"/>
    <col min="188" max="188" width="26.42578125" bestFit="1" customWidth="1"/>
    <col min="189" max="189" width="20.7109375" bestFit="1" customWidth="1"/>
    <col min="190" max="190" width="21.42578125" bestFit="1" customWidth="1"/>
    <col min="191" max="191" width="30" bestFit="1" customWidth="1"/>
    <col min="192" max="192" width="31.140625" bestFit="1" customWidth="1"/>
    <col min="193" max="193" width="30.140625" bestFit="1" customWidth="1"/>
    <col min="194" max="194" width="19.7109375" bestFit="1" customWidth="1"/>
    <col min="195" max="195" width="23" bestFit="1" customWidth="1"/>
    <col min="196" max="196" width="22.140625" bestFit="1" customWidth="1"/>
    <col min="197" max="197" width="25.85546875" bestFit="1" customWidth="1"/>
    <col min="198" max="198" width="22.85546875" bestFit="1" customWidth="1"/>
    <col min="199" max="199" width="25.85546875" bestFit="1" customWidth="1"/>
    <col min="200" max="200" width="41.42578125" bestFit="1" customWidth="1"/>
    <col min="201" max="201" width="31" bestFit="1" customWidth="1"/>
    <col min="202" max="202" width="27.7109375" bestFit="1" customWidth="1"/>
    <col min="203" max="203" width="38.7109375" bestFit="1" customWidth="1"/>
    <col min="204" max="204" width="37.7109375" bestFit="1" customWidth="1"/>
    <col min="205" max="205" width="41.140625" bestFit="1" customWidth="1"/>
    <col min="206" max="206" width="42.85546875" bestFit="1" customWidth="1"/>
    <col min="207" max="207" width="20.5703125" bestFit="1" customWidth="1"/>
    <col min="208" max="208" width="18.140625" bestFit="1" customWidth="1"/>
    <col min="209" max="209" width="23.5703125" bestFit="1" customWidth="1"/>
    <col min="210" max="210" width="22.85546875" bestFit="1" customWidth="1"/>
    <col min="211" max="211" width="24.85546875" bestFit="1" customWidth="1"/>
    <col min="212" max="213" width="21" bestFit="1" customWidth="1"/>
    <col min="214" max="214" width="23.5703125" bestFit="1" customWidth="1"/>
    <col min="215" max="215" width="20.7109375" bestFit="1" customWidth="1"/>
    <col min="216" max="216" width="25" bestFit="1" customWidth="1"/>
    <col min="217" max="217" width="44.42578125" bestFit="1" customWidth="1"/>
    <col min="218" max="218" width="17.85546875" bestFit="1" customWidth="1"/>
    <col min="219" max="219" width="28.7109375" bestFit="1" customWidth="1"/>
    <col min="220" max="220" width="20.28515625" bestFit="1" customWidth="1"/>
    <col min="221" max="221" width="22.140625" bestFit="1" customWidth="1"/>
    <col min="222" max="222" width="23.42578125" bestFit="1" customWidth="1"/>
    <col min="223" max="223" width="18.28515625" bestFit="1" customWidth="1"/>
    <col min="224" max="224" width="39.140625" bestFit="1" customWidth="1"/>
    <col min="225" max="225" width="45" bestFit="1" customWidth="1"/>
    <col min="226" max="226" width="42.5703125" bestFit="1" customWidth="1"/>
    <col min="227" max="227" width="37.140625" bestFit="1" customWidth="1"/>
    <col min="228" max="228" width="36.42578125" bestFit="1" customWidth="1"/>
    <col min="229" max="229" width="40.140625" bestFit="1" customWidth="1"/>
    <col min="230" max="230" width="41.7109375" bestFit="1" customWidth="1"/>
    <col min="231" max="231" width="34" bestFit="1" customWidth="1"/>
    <col min="232" max="232" width="38.28515625" bestFit="1" customWidth="1"/>
    <col min="233" max="233" width="57.7109375" bestFit="1" customWidth="1"/>
    <col min="234" max="234" width="55.7109375" bestFit="1" customWidth="1"/>
    <col min="235" max="235" width="50.7109375" bestFit="1" customWidth="1"/>
    <col min="236" max="236" width="38.7109375" bestFit="1" customWidth="1"/>
    <col min="237" max="237" width="36.85546875" bestFit="1" customWidth="1"/>
    <col min="238" max="238" width="38.28515625" bestFit="1" customWidth="1"/>
    <col min="239" max="239" width="43.42578125" bestFit="1" customWidth="1"/>
    <col min="240" max="240" width="39.140625" bestFit="1" customWidth="1"/>
    <col min="241" max="241" width="44" bestFit="1" customWidth="1"/>
    <col min="242" max="242" width="39.5703125" bestFit="1" customWidth="1"/>
    <col min="243" max="243" width="39.7109375" bestFit="1" customWidth="1"/>
    <col min="244" max="244" width="47.7109375" bestFit="1" customWidth="1"/>
    <col min="245" max="245" width="53" bestFit="1" customWidth="1"/>
    <col min="246" max="246" width="51.7109375" bestFit="1" customWidth="1"/>
    <col min="247" max="247" width="53.42578125" bestFit="1" customWidth="1"/>
    <col min="248" max="248" width="70.7109375" bestFit="1" customWidth="1"/>
    <col min="249" max="249" width="47.7109375" bestFit="1" customWidth="1"/>
    <col min="250" max="250" width="49.5703125" bestFit="1" customWidth="1"/>
    <col min="251" max="251" width="43" bestFit="1" customWidth="1"/>
    <col min="252" max="252" width="40.7109375" bestFit="1" customWidth="1"/>
    <col min="253" max="253" width="43.42578125" bestFit="1" customWidth="1"/>
    <col min="254" max="254" width="36.7109375" bestFit="1" customWidth="1"/>
    <col min="255" max="255" width="40.7109375" bestFit="1" customWidth="1"/>
    <col min="256" max="256" width="38.140625" bestFit="1" customWidth="1"/>
    <col min="257" max="257" width="42.5703125" bestFit="1" customWidth="1"/>
    <col min="258" max="258" width="42.42578125" bestFit="1" customWidth="1"/>
    <col min="259" max="259" width="41.42578125" bestFit="1" customWidth="1"/>
    <col min="260" max="260" width="42" bestFit="1" customWidth="1"/>
    <col min="261" max="261" width="60.5703125" bestFit="1" customWidth="1"/>
    <col min="262" max="262" width="32" bestFit="1" customWidth="1"/>
    <col min="263" max="263" width="45" bestFit="1" customWidth="1"/>
    <col min="264" max="264" width="35" bestFit="1" customWidth="1"/>
    <col min="265" max="265" width="55.85546875" bestFit="1" customWidth="1"/>
    <col min="266" max="266" width="47.7109375" bestFit="1" customWidth="1"/>
    <col min="267" max="267" width="39.5703125" bestFit="1" customWidth="1"/>
    <col min="268" max="268" width="43.140625" bestFit="1" customWidth="1"/>
    <col min="269" max="269" width="48.7109375" bestFit="1" customWidth="1"/>
    <col min="270" max="270" width="56.42578125" bestFit="1" customWidth="1"/>
    <col min="271" max="271" width="52" bestFit="1" customWidth="1"/>
    <col min="272" max="272" width="38.28515625" bestFit="1" customWidth="1"/>
    <col min="273" max="273" width="40.5703125" bestFit="1" customWidth="1"/>
    <col min="274" max="274" width="57.140625" bestFit="1" customWidth="1"/>
    <col min="275" max="275" width="44" bestFit="1" customWidth="1"/>
    <col min="276" max="276" width="43.85546875" bestFit="1" customWidth="1"/>
    <col min="277" max="277" width="40.7109375" bestFit="1" customWidth="1"/>
    <col min="278" max="278" width="43.5703125" bestFit="1" customWidth="1"/>
    <col min="279" max="279" width="92.85546875" bestFit="1" customWidth="1"/>
    <col min="280" max="280" width="39.140625" bestFit="1" customWidth="1"/>
    <col min="281" max="281" width="53.42578125" bestFit="1" customWidth="1"/>
    <col min="282" max="282" width="44.42578125" bestFit="1" customWidth="1"/>
    <col min="283" max="283" width="60.7109375" bestFit="1" customWidth="1"/>
    <col min="284" max="284" width="46.28515625" bestFit="1" customWidth="1"/>
    <col min="285" max="285" width="40.7109375" bestFit="1" customWidth="1"/>
    <col min="286" max="286" width="46.42578125" bestFit="1" customWidth="1"/>
    <col min="287" max="287" width="43.140625" bestFit="1" customWidth="1"/>
    <col min="288" max="288" width="54.85546875" bestFit="1" customWidth="1"/>
    <col min="289" max="289" width="44.42578125" bestFit="1" customWidth="1"/>
    <col min="290" max="290" width="60.140625" bestFit="1" customWidth="1"/>
    <col min="291" max="291" width="46.85546875" bestFit="1" customWidth="1"/>
    <col min="292" max="292" width="42.42578125" bestFit="1" customWidth="1"/>
    <col min="293" max="293" width="43" bestFit="1" customWidth="1"/>
    <col min="294" max="294" width="41.140625" bestFit="1" customWidth="1"/>
    <col min="295" max="295" width="40.28515625" bestFit="1" customWidth="1"/>
    <col min="296" max="296" width="73.85546875" bestFit="1" customWidth="1"/>
    <col min="297" max="297" width="48.28515625" bestFit="1" customWidth="1"/>
    <col min="298" max="298" width="42" bestFit="1" customWidth="1"/>
    <col min="299" max="299" width="77.140625" bestFit="1" customWidth="1"/>
    <col min="300" max="300" width="37.85546875" bestFit="1" customWidth="1"/>
    <col min="301" max="301" width="42.140625" bestFit="1" customWidth="1"/>
    <col min="302" max="302" width="57.28515625" bestFit="1" customWidth="1"/>
    <col min="303" max="303" width="58.5703125" bestFit="1" customWidth="1"/>
    <col min="304" max="304" width="40.28515625" bestFit="1" customWidth="1"/>
    <col min="305" max="305" width="47.7109375" bestFit="1" customWidth="1"/>
    <col min="306" max="306" width="59.7109375" bestFit="1" customWidth="1"/>
    <col min="307" max="307" width="41.140625" bestFit="1" customWidth="1"/>
    <col min="308" max="308" width="51" bestFit="1" customWidth="1"/>
    <col min="309" max="309" width="51.140625" bestFit="1" customWidth="1"/>
    <col min="310" max="310" width="65.42578125" bestFit="1" customWidth="1"/>
    <col min="311" max="311" width="50.5703125" bestFit="1" customWidth="1"/>
    <col min="312" max="312" width="49.28515625" bestFit="1" customWidth="1"/>
    <col min="313" max="313" width="57.7109375" bestFit="1" customWidth="1"/>
    <col min="314" max="314" width="46.28515625" bestFit="1" customWidth="1"/>
    <col min="315" max="315" width="43.5703125" bestFit="1" customWidth="1"/>
    <col min="316" max="316" width="68.7109375" bestFit="1" customWidth="1"/>
    <col min="317" max="317" width="49.7109375" bestFit="1" customWidth="1"/>
    <col min="318" max="318" width="36.42578125" bestFit="1" customWidth="1"/>
    <col min="319" max="319" width="41.140625" bestFit="1" customWidth="1"/>
    <col min="320" max="320" width="44.5703125" bestFit="1" customWidth="1"/>
    <col min="321" max="321" width="40.5703125" bestFit="1" customWidth="1"/>
    <col min="322" max="322" width="40.7109375" bestFit="1" customWidth="1"/>
    <col min="323" max="323" width="58.140625" bestFit="1" customWidth="1"/>
    <col min="324" max="324" width="53.85546875" bestFit="1" customWidth="1"/>
    <col min="325" max="325" width="36" bestFit="1" customWidth="1"/>
    <col min="326" max="326" width="45.7109375" bestFit="1" customWidth="1"/>
    <col min="327" max="327" width="40.28515625" bestFit="1" customWidth="1"/>
    <col min="328" max="328" width="38.28515625" bestFit="1" customWidth="1"/>
    <col min="329" max="329" width="37.28515625" bestFit="1" customWidth="1"/>
    <col min="330" max="330" width="35.85546875" bestFit="1" customWidth="1"/>
    <col min="331" max="331" width="81.42578125" bestFit="1" customWidth="1"/>
    <col min="332" max="332" width="38.7109375" bestFit="1" customWidth="1"/>
    <col min="333" max="333" width="36.85546875" bestFit="1" customWidth="1"/>
    <col min="334" max="334" width="35.28515625" bestFit="1" customWidth="1"/>
    <col min="335" max="335" width="38.140625" bestFit="1" customWidth="1"/>
    <col min="336" max="336" width="49.28515625" bestFit="1" customWidth="1"/>
    <col min="337" max="337" width="42.42578125" bestFit="1" customWidth="1"/>
    <col min="338" max="338" width="39.7109375" bestFit="1" customWidth="1"/>
    <col min="339" max="339" width="42.5703125" bestFit="1" customWidth="1"/>
    <col min="340" max="340" width="52.42578125" bestFit="1" customWidth="1"/>
    <col min="341" max="341" width="38.140625" bestFit="1" customWidth="1"/>
    <col min="342" max="342" width="52.42578125" bestFit="1" customWidth="1"/>
    <col min="343" max="343" width="34" bestFit="1" customWidth="1"/>
    <col min="344" max="344" width="39.28515625" bestFit="1" customWidth="1"/>
    <col min="345" max="345" width="43" bestFit="1" customWidth="1"/>
    <col min="346" max="346" width="36.28515625" bestFit="1" customWidth="1"/>
    <col min="347" max="347" width="43" bestFit="1" customWidth="1"/>
    <col min="348" max="348" width="37.7109375" bestFit="1" customWidth="1"/>
    <col min="349" max="349" width="39.5703125" bestFit="1" customWidth="1"/>
    <col min="350" max="350" width="56.7109375" bestFit="1" customWidth="1"/>
    <col min="351" max="351" width="41" bestFit="1" customWidth="1"/>
    <col min="352" max="352" width="38.28515625" bestFit="1" customWidth="1"/>
    <col min="353" max="353" width="49.140625" bestFit="1" customWidth="1"/>
    <col min="354" max="354" width="44.5703125" bestFit="1" customWidth="1"/>
    <col min="355" max="355" width="40.140625" bestFit="1" customWidth="1"/>
    <col min="356" max="356" width="41.42578125" bestFit="1" customWidth="1"/>
    <col min="357" max="357" width="35.42578125" bestFit="1" customWidth="1"/>
    <col min="358" max="358" width="36.85546875" bestFit="1" customWidth="1"/>
    <col min="359" max="359" width="56.28515625" bestFit="1" customWidth="1"/>
    <col min="360" max="360" width="54" bestFit="1" customWidth="1"/>
    <col min="361" max="361" width="51.42578125" bestFit="1" customWidth="1"/>
    <col min="362" max="362" width="48.7109375" bestFit="1" customWidth="1"/>
    <col min="363" max="363" width="38.5703125" bestFit="1" customWidth="1"/>
    <col min="364" max="364" width="56.28515625" bestFit="1" customWidth="1"/>
    <col min="365" max="365" width="61.42578125" bestFit="1" customWidth="1"/>
    <col min="366" max="366" width="41" bestFit="1" customWidth="1"/>
    <col min="367" max="367" width="80.5703125" bestFit="1" customWidth="1"/>
    <col min="368" max="368" width="54.5703125" bestFit="1" customWidth="1"/>
    <col min="369" max="369" width="47.85546875" bestFit="1" customWidth="1"/>
    <col min="370" max="370" width="48.140625" bestFit="1" customWidth="1"/>
    <col min="371" max="371" width="49.28515625" bestFit="1" customWidth="1"/>
    <col min="372" max="372" width="49.5703125" bestFit="1" customWidth="1"/>
    <col min="373" max="373" width="40.7109375" bestFit="1" customWidth="1"/>
    <col min="374" max="374" width="37.140625" bestFit="1" customWidth="1"/>
    <col min="375" max="375" width="38.28515625" bestFit="1" customWidth="1"/>
    <col min="376" max="376" width="47.28515625" bestFit="1" customWidth="1"/>
    <col min="377" max="377" width="48.140625" bestFit="1" customWidth="1"/>
    <col min="378" max="378" width="37.85546875" bestFit="1" customWidth="1"/>
    <col min="379" max="379" width="46.42578125" bestFit="1" customWidth="1"/>
    <col min="380" max="380" width="40.28515625" bestFit="1" customWidth="1"/>
    <col min="381" max="381" width="59.28515625" bestFit="1" customWidth="1"/>
    <col min="382" max="382" width="48.85546875" bestFit="1" customWidth="1"/>
    <col min="383" max="383" width="57.7109375" bestFit="1" customWidth="1"/>
    <col min="384" max="384" width="56.7109375" bestFit="1" customWidth="1"/>
    <col min="385" max="385" width="55.7109375" bestFit="1" customWidth="1"/>
    <col min="386" max="386" width="48.85546875" bestFit="1" customWidth="1"/>
    <col min="387" max="387" width="41.5703125" bestFit="1" customWidth="1"/>
    <col min="388" max="388" width="58.85546875" bestFit="1" customWidth="1"/>
    <col min="389" max="389" width="75.28515625" bestFit="1" customWidth="1"/>
    <col min="390" max="390" width="40.28515625" bestFit="1" customWidth="1"/>
    <col min="391" max="391" width="38.28515625" bestFit="1" customWidth="1"/>
    <col min="392" max="392" width="34.28515625" bestFit="1" customWidth="1"/>
    <col min="393" max="393" width="40.7109375" bestFit="1" customWidth="1"/>
    <col min="394" max="394" width="41.5703125" bestFit="1" customWidth="1"/>
    <col min="395" max="395" width="49.28515625" bestFit="1" customWidth="1"/>
    <col min="396" max="396" width="39.7109375" bestFit="1" customWidth="1"/>
    <col min="397" max="397" width="36.85546875" bestFit="1" customWidth="1"/>
    <col min="398" max="398" width="34.85546875" bestFit="1" customWidth="1"/>
    <col min="399" max="399" width="38.7109375" bestFit="1" customWidth="1"/>
    <col min="400" max="400" width="39.7109375" bestFit="1" customWidth="1"/>
    <col min="401" max="401" width="40.28515625" bestFit="1" customWidth="1"/>
    <col min="402" max="402" width="52.85546875" bestFit="1" customWidth="1"/>
    <col min="403" max="403" width="38.7109375" bestFit="1" customWidth="1"/>
    <col min="404" max="404" width="37.140625" bestFit="1" customWidth="1"/>
    <col min="405" max="405" width="43.5703125" bestFit="1" customWidth="1"/>
    <col min="406" max="406" width="38.5703125" bestFit="1" customWidth="1"/>
    <col min="407" max="407" width="33.42578125" bestFit="1" customWidth="1"/>
    <col min="408" max="408" width="52" bestFit="1" customWidth="1"/>
    <col min="409" max="409" width="43.85546875" bestFit="1" customWidth="1"/>
    <col min="410" max="410" width="41.42578125" bestFit="1" customWidth="1"/>
    <col min="411" max="411" width="40" bestFit="1" customWidth="1"/>
    <col min="412" max="412" width="38.5703125" bestFit="1" customWidth="1"/>
    <col min="413" max="413" width="42.5703125" bestFit="1" customWidth="1"/>
    <col min="414" max="414" width="43.42578125" bestFit="1" customWidth="1"/>
    <col min="415" max="415" width="46.7109375" bestFit="1" customWidth="1"/>
    <col min="416" max="416" width="38.7109375" bestFit="1" customWidth="1"/>
    <col min="417" max="417" width="33.85546875" bestFit="1" customWidth="1"/>
    <col min="418" max="418" width="40.140625" bestFit="1" customWidth="1"/>
    <col min="419" max="419" width="40.7109375" bestFit="1" customWidth="1"/>
    <col min="420" max="420" width="36.7109375" bestFit="1" customWidth="1"/>
    <col min="421" max="421" width="37.140625" bestFit="1" customWidth="1"/>
    <col min="422" max="422" width="45" bestFit="1" customWidth="1"/>
    <col min="423" max="423" width="35.28515625" bestFit="1" customWidth="1"/>
    <col min="424" max="424" width="20.140625" bestFit="1" customWidth="1"/>
    <col min="425" max="425" width="12.42578125" bestFit="1" customWidth="1"/>
    <col min="426" max="426" width="13.85546875" bestFit="1" customWidth="1"/>
    <col min="427" max="427" width="12.42578125" bestFit="1" customWidth="1"/>
    <col min="428" max="428" width="103.140625" bestFit="1" customWidth="1"/>
    <col min="429" max="429" width="85.85546875" bestFit="1" customWidth="1"/>
    <col min="430" max="430" width="84.28515625" bestFit="1" customWidth="1"/>
    <col min="431" max="431" width="67.7109375" bestFit="1" customWidth="1"/>
    <col min="432" max="432" width="56.7109375" bestFit="1" customWidth="1"/>
    <col min="433" max="433" width="58.85546875" bestFit="1" customWidth="1"/>
    <col min="434" max="434" width="21.7109375" bestFit="1" customWidth="1"/>
    <col min="435" max="435" width="12.85546875" bestFit="1" customWidth="1"/>
    <col min="436" max="436" width="14" bestFit="1" customWidth="1"/>
    <col min="437" max="437" width="24.28515625" bestFit="1" customWidth="1"/>
    <col min="438" max="438" width="15" bestFit="1" customWidth="1"/>
    <col min="439" max="439" width="14" bestFit="1" customWidth="1"/>
    <col min="440" max="440" width="13.5703125" bestFit="1" customWidth="1"/>
    <col min="441" max="441" width="11.7109375" bestFit="1" customWidth="1"/>
    <col min="442" max="442" width="25.7109375" bestFit="1" customWidth="1"/>
    <col min="443" max="443" width="18.7109375" bestFit="1" customWidth="1"/>
    <col min="444" max="444" width="13.140625" bestFit="1" customWidth="1"/>
    <col min="445" max="445" width="26.42578125" bestFit="1" customWidth="1"/>
    <col min="446" max="446" width="14.42578125" bestFit="1" customWidth="1"/>
    <col min="447" max="447" width="21" bestFit="1" customWidth="1"/>
    <col min="448" max="448" width="27.85546875" bestFit="1" customWidth="1"/>
    <col min="449" max="449" width="13.140625" bestFit="1" customWidth="1"/>
    <col min="450" max="450" width="7.42578125" bestFit="1" customWidth="1"/>
    <col min="451" max="451" width="16" bestFit="1" customWidth="1"/>
    <col min="452" max="452" width="11.7109375" bestFit="1" customWidth="1"/>
    <col min="453" max="453" width="8.28515625" bestFit="1" customWidth="1"/>
    <col min="454" max="454" width="13.42578125" bestFit="1" customWidth="1"/>
    <col min="455" max="455" width="18.28515625" bestFit="1" customWidth="1"/>
    <col min="456" max="456" width="25.42578125" bestFit="1" customWidth="1"/>
    <col min="457" max="457" width="17.85546875" bestFit="1" customWidth="1"/>
    <col min="458" max="458" width="26" bestFit="1" customWidth="1"/>
    <col min="459" max="459" width="13.140625" bestFit="1" customWidth="1"/>
    <col min="460" max="460" width="8.28515625" bestFit="1" customWidth="1"/>
    <col min="461" max="461" width="33.42578125" bestFit="1" customWidth="1"/>
    <col min="462" max="462" width="16.7109375" bestFit="1" customWidth="1"/>
  </cols>
  <sheetData>
    <row r="1" spans="2:36" ht="97.5" customHeight="1" x14ac:dyDescent="0.25">
      <c r="B1" s="41" t="s">
        <v>687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3"/>
    </row>
    <row r="2" spans="2:36" ht="18.75" customHeight="1" x14ac:dyDescent="0.25">
      <c r="B2" s="8" t="s">
        <v>688</v>
      </c>
      <c r="C2" s="7"/>
      <c r="D2" s="7"/>
      <c r="E2" s="44"/>
      <c r="F2" s="44"/>
      <c r="G2" s="44"/>
      <c r="H2" s="4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0"/>
    </row>
    <row r="3" spans="2:36" ht="18.75" customHeight="1" x14ac:dyDescent="0.25">
      <c r="B3" s="45" t="s">
        <v>1</v>
      </c>
      <c r="C3" s="46"/>
      <c r="D3" s="46"/>
      <c r="E3" s="47"/>
      <c r="F3" s="47"/>
      <c r="G3" s="47"/>
      <c r="H3" s="4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2:36" ht="24.75" customHeight="1" x14ac:dyDescent="0.25">
      <c r="B4" s="48" t="s">
        <v>690</v>
      </c>
      <c r="C4" s="49"/>
      <c r="D4" s="49"/>
      <c r="E4" s="47"/>
      <c r="F4" s="47"/>
      <c r="G4" s="47"/>
      <c r="H4" s="4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</row>
    <row r="5" spans="2:36" ht="15.75" thickBot="1" x14ac:dyDescent="0.3">
      <c r="B5" s="11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10"/>
    </row>
    <row r="6" spans="2:36" ht="15.75" thickBot="1" x14ac:dyDescent="0.3">
      <c r="B6" s="12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722</v>
      </c>
      <c r="I6" s="2" t="s">
        <v>694</v>
      </c>
      <c r="J6" s="2" t="s">
        <v>695</v>
      </c>
      <c r="K6" s="2" t="s">
        <v>696</v>
      </c>
      <c r="L6" s="2" t="s">
        <v>697</v>
      </c>
      <c r="M6" s="2" t="s">
        <v>698</v>
      </c>
      <c r="N6" s="2" t="s">
        <v>699</v>
      </c>
      <c r="O6" s="2" t="s">
        <v>700</v>
      </c>
      <c r="P6" s="2" t="s">
        <v>701</v>
      </c>
      <c r="Q6" s="2" t="s">
        <v>702</v>
      </c>
      <c r="R6" s="2" t="s">
        <v>703</v>
      </c>
      <c r="S6" s="2" t="s">
        <v>704</v>
      </c>
      <c r="T6" s="2" t="s">
        <v>705</v>
      </c>
      <c r="U6" s="2" t="s">
        <v>706</v>
      </c>
      <c r="V6" s="2" t="s">
        <v>707</v>
      </c>
      <c r="W6" s="2" t="s">
        <v>708</v>
      </c>
      <c r="X6" s="2" t="s">
        <v>709</v>
      </c>
      <c r="Y6" s="2" t="s">
        <v>710</v>
      </c>
      <c r="Z6" s="2" t="s">
        <v>711</v>
      </c>
      <c r="AA6" s="2" t="s">
        <v>712</v>
      </c>
      <c r="AB6" s="2" t="s">
        <v>713</v>
      </c>
      <c r="AC6" s="2" t="s">
        <v>714</v>
      </c>
      <c r="AD6" s="2" t="s">
        <v>715</v>
      </c>
      <c r="AE6" s="2" t="s">
        <v>716</v>
      </c>
      <c r="AF6" s="2" t="s">
        <v>717</v>
      </c>
      <c r="AG6" s="2" t="s">
        <v>718</v>
      </c>
      <c r="AH6" s="2" t="s">
        <v>719</v>
      </c>
      <c r="AI6" s="2" t="s">
        <v>720</v>
      </c>
      <c r="AJ6" s="13" t="s">
        <v>689</v>
      </c>
    </row>
    <row r="7" spans="2:36" ht="15.75" thickBot="1" x14ac:dyDescent="0.3">
      <c r="B7" s="25">
        <v>1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1"/>
      <c r="I7" s="29">
        <v>1443.8942860778536</v>
      </c>
      <c r="J7" s="29">
        <v>1448.0447283158103</v>
      </c>
      <c r="K7" s="29">
        <v>1452.2136250815363</v>
      </c>
      <c r="L7" s="29">
        <v>1456.3825218472621</v>
      </c>
      <c r="M7" s="29">
        <v>1460.5657528276843</v>
      </c>
      <c r="N7" s="29">
        <v>1464.763317858497</v>
      </c>
      <c r="O7" s="29">
        <v>1468.9752167763402</v>
      </c>
      <c r="P7" s="29">
        <v>1473.2014494187927</v>
      </c>
      <c r="Q7" s="29">
        <v>1477.4276820612452</v>
      </c>
      <c r="R7" s="30">
        <v>6</v>
      </c>
      <c r="S7" s="30">
        <v>31</v>
      </c>
      <c r="T7" s="30">
        <v>31</v>
      </c>
      <c r="U7" s="30">
        <v>28</v>
      </c>
      <c r="V7" s="30">
        <v>31</v>
      </c>
      <c r="W7" s="30">
        <v>30</v>
      </c>
      <c r="X7" s="30">
        <v>31</v>
      </c>
      <c r="Y7" s="30">
        <v>30</v>
      </c>
      <c r="Z7" s="30">
        <v>31</v>
      </c>
      <c r="AA7" s="23">
        <f>+H7*I7*R7</f>
        <v>0</v>
      </c>
      <c r="AB7" s="23">
        <f>+H7*J7*S7</f>
        <v>0</v>
      </c>
      <c r="AC7" s="23">
        <f>+H7*K7*T7</f>
        <v>0</v>
      </c>
      <c r="AD7" s="23">
        <f>+H7*L7*U7</f>
        <v>0</v>
      </c>
      <c r="AE7" s="23">
        <f>+H7*M7*V7</f>
        <v>0</v>
      </c>
      <c r="AF7" s="23">
        <f>+H7*N7*W7</f>
        <v>0</v>
      </c>
      <c r="AG7" s="23">
        <f>+H7*O7*X7</f>
        <v>0</v>
      </c>
      <c r="AH7" s="23">
        <f>+H7*P7*Y7</f>
        <v>0</v>
      </c>
      <c r="AI7" s="23">
        <f>+H7*Q7*Z7</f>
        <v>0</v>
      </c>
      <c r="AJ7" s="24">
        <f>+SUM(AA7:AI7)</f>
        <v>0</v>
      </c>
    </row>
    <row r="8" spans="2:36" ht="15.75" thickBot="1" x14ac:dyDescent="0.3">
      <c r="B8" s="25">
        <v>1</v>
      </c>
      <c r="C8" s="3" t="s">
        <v>6</v>
      </c>
      <c r="D8" s="3" t="s">
        <v>7</v>
      </c>
      <c r="E8" s="3" t="s">
        <v>8</v>
      </c>
      <c r="F8" s="3" t="s">
        <v>11</v>
      </c>
      <c r="G8" s="3" t="s">
        <v>12</v>
      </c>
      <c r="H8" s="31"/>
      <c r="I8" s="29">
        <v>2.0820393454619368</v>
      </c>
      <c r="J8" s="29">
        <v>2.0880241215801152</v>
      </c>
      <c r="K8" s="29">
        <v>2.0940355084088478</v>
      </c>
      <c r="L8" s="29">
        <v>2.1000468952375799</v>
      </c>
      <c r="M8" s="29">
        <v>2.1060789514458311</v>
      </c>
      <c r="N8" s="29">
        <v>2.1121316767966785</v>
      </c>
      <c r="O8" s="29">
        <v>2.1182050710545632</v>
      </c>
      <c r="P8" s="29">
        <v>2.1242991339852808</v>
      </c>
      <c r="Q8" s="29">
        <v>2.1303931969159984</v>
      </c>
      <c r="R8" s="30">
        <v>6</v>
      </c>
      <c r="S8" s="30">
        <v>31</v>
      </c>
      <c r="T8" s="30">
        <v>31</v>
      </c>
      <c r="U8" s="30">
        <v>28</v>
      </c>
      <c r="V8" s="30">
        <v>31</v>
      </c>
      <c r="W8" s="30">
        <v>30</v>
      </c>
      <c r="X8" s="30">
        <v>31</v>
      </c>
      <c r="Y8" s="30">
        <v>30</v>
      </c>
      <c r="Z8" s="30">
        <v>31</v>
      </c>
      <c r="AA8" s="23">
        <f t="shared" ref="AA8:AA51" si="0">+H8*I8*R8</f>
        <v>0</v>
      </c>
      <c r="AB8" s="23">
        <f t="shared" ref="AB8:AB51" si="1">+H8*J8*S8</f>
        <v>0</v>
      </c>
      <c r="AC8" s="23">
        <f t="shared" ref="AC8:AC51" si="2">+H8*K8*T8</f>
        <v>0</v>
      </c>
      <c r="AD8" s="23">
        <f t="shared" ref="AD8:AD51" si="3">+H8*L8*U8</f>
        <v>0</v>
      </c>
      <c r="AE8" s="23">
        <f t="shared" ref="AE8:AE51" si="4">+H8*M8*V8</f>
        <v>0</v>
      </c>
      <c r="AF8" s="23">
        <f t="shared" ref="AF8:AF51" si="5">+H8*N8*W8</f>
        <v>0</v>
      </c>
      <c r="AG8" s="23">
        <f t="shared" ref="AG8:AG51" si="6">+H8*O8*X8</f>
        <v>0</v>
      </c>
      <c r="AH8" s="23">
        <f t="shared" ref="AH8:AH51" si="7">+H8*P8*Y8</f>
        <v>0</v>
      </c>
      <c r="AI8" s="23">
        <f t="shared" ref="AI8:AI51" si="8">+H8*Q8*Z8</f>
        <v>0</v>
      </c>
      <c r="AJ8" s="24">
        <f t="shared" ref="AJ8:AJ51" si="9">+SUM(AA8:AI8)</f>
        <v>0</v>
      </c>
    </row>
    <row r="9" spans="2:36" ht="15.75" thickBot="1" x14ac:dyDescent="0.3">
      <c r="B9" s="25">
        <v>1</v>
      </c>
      <c r="C9" s="3" t="s">
        <v>6</v>
      </c>
      <c r="D9" s="3" t="s">
        <v>7</v>
      </c>
      <c r="E9" s="3" t="s">
        <v>8</v>
      </c>
      <c r="F9" s="3" t="s">
        <v>11</v>
      </c>
      <c r="G9" s="3" t="s">
        <v>14</v>
      </c>
      <c r="H9" s="31"/>
      <c r="I9" s="29">
        <v>1.0410196727309684</v>
      </c>
      <c r="J9" s="29">
        <v>1.0440120607900576</v>
      </c>
      <c r="K9" s="29">
        <v>1.0470177542044239</v>
      </c>
      <c r="L9" s="29">
        <v>1.05002344761879</v>
      </c>
      <c r="M9" s="29">
        <v>1.0530394757229156</v>
      </c>
      <c r="N9" s="29">
        <v>1.0560658383983392</v>
      </c>
      <c r="O9" s="29">
        <v>1.0591025355272816</v>
      </c>
      <c r="P9" s="29">
        <v>1.0621495669926404</v>
      </c>
      <c r="Q9" s="29">
        <v>1.0651965984579992</v>
      </c>
      <c r="R9" s="30">
        <v>6</v>
      </c>
      <c r="S9" s="30">
        <v>31</v>
      </c>
      <c r="T9" s="30">
        <v>31</v>
      </c>
      <c r="U9" s="30">
        <v>28</v>
      </c>
      <c r="V9" s="30">
        <v>31</v>
      </c>
      <c r="W9" s="30">
        <v>30</v>
      </c>
      <c r="X9" s="30">
        <v>31</v>
      </c>
      <c r="Y9" s="30">
        <v>30</v>
      </c>
      <c r="Z9" s="30">
        <v>31</v>
      </c>
      <c r="AA9" s="23">
        <f t="shared" si="0"/>
        <v>0</v>
      </c>
      <c r="AB9" s="23">
        <f t="shared" si="1"/>
        <v>0</v>
      </c>
      <c r="AC9" s="23">
        <f t="shared" si="2"/>
        <v>0</v>
      </c>
      <c r="AD9" s="23">
        <f t="shared" si="3"/>
        <v>0</v>
      </c>
      <c r="AE9" s="23">
        <f t="shared" si="4"/>
        <v>0</v>
      </c>
      <c r="AF9" s="23">
        <f t="shared" si="5"/>
        <v>0</v>
      </c>
      <c r="AG9" s="23">
        <f t="shared" si="6"/>
        <v>0</v>
      </c>
      <c r="AH9" s="23">
        <f t="shared" si="7"/>
        <v>0</v>
      </c>
      <c r="AI9" s="23">
        <f t="shared" si="8"/>
        <v>0</v>
      </c>
      <c r="AJ9" s="24">
        <f t="shared" si="9"/>
        <v>0</v>
      </c>
    </row>
    <row r="10" spans="2:36" ht="15.75" thickBot="1" x14ac:dyDescent="0.3">
      <c r="B10" s="25">
        <v>1</v>
      </c>
      <c r="C10" s="3" t="s">
        <v>6</v>
      </c>
      <c r="D10" s="3" t="s">
        <v>7</v>
      </c>
      <c r="E10" s="3" t="s">
        <v>8</v>
      </c>
      <c r="F10" s="3" t="s">
        <v>11</v>
      </c>
      <c r="G10" s="3" t="s">
        <v>15</v>
      </c>
      <c r="H10" s="31"/>
      <c r="I10" s="29">
        <v>73.912396763898769</v>
      </c>
      <c r="J10" s="29">
        <v>74.124856316094096</v>
      </c>
      <c r="K10" s="29">
        <v>74.3382605485141</v>
      </c>
      <c r="L10" s="29">
        <v>74.55166478093409</v>
      </c>
      <c r="M10" s="29">
        <v>74.765802776327007</v>
      </c>
      <c r="N10" s="29">
        <v>74.980674526282087</v>
      </c>
      <c r="O10" s="29">
        <v>75.196280022437008</v>
      </c>
      <c r="P10" s="29">
        <v>75.41261925647747</v>
      </c>
      <c r="Q10" s="29">
        <v>75.628958490517945</v>
      </c>
      <c r="R10" s="30">
        <v>6</v>
      </c>
      <c r="S10" s="30">
        <v>31</v>
      </c>
      <c r="T10" s="30">
        <v>31</v>
      </c>
      <c r="U10" s="30">
        <v>28</v>
      </c>
      <c r="V10" s="30">
        <v>31</v>
      </c>
      <c r="W10" s="30">
        <v>30</v>
      </c>
      <c r="X10" s="30">
        <v>31</v>
      </c>
      <c r="Y10" s="30">
        <v>30</v>
      </c>
      <c r="Z10" s="30">
        <v>31</v>
      </c>
      <c r="AA10" s="23">
        <f t="shared" si="0"/>
        <v>0</v>
      </c>
      <c r="AB10" s="23">
        <f t="shared" si="1"/>
        <v>0</v>
      </c>
      <c r="AC10" s="23">
        <f t="shared" si="2"/>
        <v>0</v>
      </c>
      <c r="AD10" s="23">
        <f t="shared" si="3"/>
        <v>0</v>
      </c>
      <c r="AE10" s="23">
        <f t="shared" si="4"/>
        <v>0</v>
      </c>
      <c r="AF10" s="23">
        <f t="shared" si="5"/>
        <v>0</v>
      </c>
      <c r="AG10" s="23">
        <f t="shared" si="6"/>
        <v>0</v>
      </c>
      <c r="AH10" s="23">
        <f t="shared" si="7"/>
        <v>0</v>
      </c>
      <c r="AI10" s="23">
        <f t="shared" si="8"/>
        <v>0</v>
      </c>
      <c r="AJ10" s="24">
        <f t="shared" si="9"/>
        <v>0</v>
      </c>
    </row>
    <row r="11" spans="2:36" ht="15.75" thickBot="1" x14ac:dyDescent="0.3">
      <c r="B11" s="25">
        <v>1</v>
      </c>
      <c r="C11" s="3" t="s">
        <v>6</v>
      </c>
      <c r="D11" s="3" t="s">
        <v>7</v>
      </c>
      <c r="E11" s="3" t="s">
        <v>8</v>
      </c>
      <c r="F11" s="3" t="s">
        <v>11</v>
      </c>
      <c r="G11" s="3" t="s">
        <v>16</v>
      </c>
      <c r="H11" s="31"/>
      <c r="I11" s="29">
        <v>4.1640786909238736</v>
      </c>
      <c r="J11" s="29">
        <v>4.1760482431602304</v>
      </c>
      <c r="K11" s="29">
        <v>4.1880710168176956</v>
      </c>
      <c r="L11" s="29">
        <v>4.2000937904751598</v>
      </c>
      <c r="M11" s="29">
        <v>4.2121579028916623</v>
      </c>
      <c r="N11" s="29">
        <v>4.2242633535933569</v>
      </c>
      <c r="O11" s="29">
        <v>4.2364101421091265</v>
      </c>
      <c r="P11" s="29">
        <v>4.2485982679705616</v>
      </c>
      <c r="Q11" s="29">
        <v>4.2607863938319968</v>
      </c>
      <c r="R11" s="30">
        <v>6</v>
      </c>
      <c r="S11" s="30">
        <v>31</v>
      </c>
      <c r="T11" s="30">
        <v>31</v>
      </c>
      <c r="U11" s="30">
        <v>28</v>
      </c>
      <c r="V11" s="30">
        <v>31</v>
      </c>
      <c r="W11" s="30">
        <v>30</v>
      </c>
      <c r="X11" s="30">
        <v>31</v>
      </c>
      <c r="Y11" s="30">
        <v>30</v>
      </c>
      <c r="Z11" s="30">
        <v>31</v>
      </c>
      <c r="AA11" s="23">
        <f t="shared" si="0"/>
        <v>0</v>
      </c>
      <c r="AB11" s="23">
        <f t="shared" si="1"/>
        <v>0</v>
      </c>
      <c r="AC11" s="23">
        <f t="shared" si="2"/>
        <v>0</v>
      </c>
      <c r="AD11" s="23">
        <f t="shared" si="3"/>
        <v>0</v>
      </c>
      <c r="AE11" s="23">
        <f t="shared" si="4"/>
        <v>0</v>
      </c>
      <c r="AF11" s="23">
        <f t="shared" si="5"/>
        <v>0</v>
      </c>
      <c r="AG11" s="23">
        <f t="shared" si="6"/>
        <v>0</v>
      </c>
      <c r="AH11" s="23">
        <f t="shared" si="7"/>
        <v>0</v>
      </c>
      <c r="AI11" s="23">
        <f t="shared" si="8"/>
        <v>0</v>
      </c>
      <c r="AJ11" s="24">
        <f t="shared" si="9"/>
        <v>0</v>
      </c>
    </row>
    <row r="12" spans="2:36" ht="15.75" thickBot="1" x14ac:dyDescent="0.3">
      <c r="B12" s="25">
        <v>1</v>
      </c>
      <c r="C12" s="3" t="s">
        <v>6</v>
      </c>
      <c r="D12" s="3" t="s">
        <v>7</v>
      </c>
      <c r="E12" s="3" t="s">
        <v>18</v>
      </c>
      <c r="F12" s="3" t="s">
        <v>9</v>
      </c>
      <c r="G12" s="3" t="s">
        <v>19</v>
      </c>
      <c r="H12" s="31"/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30">
        <v>6</v>
      </c>
      <c r="S12" s="30">
        <v>31</v>
      </c>
      <c r="T12" s="30">
        <v>31</v>
      </c>
      <c r="U12" s="30">
        <v>28</v>
      </c>
      <c r="V12" s="30">
        <v>31</v>
      </c>
      <c r="W12" s="30">
        <v>30</v>
      </c>
      <c r="X12" s="30">
        <v>31</v>
      </c>
      <c r="Y12" s="30">
        <v>30</v>
      </c>
      <c r="Z12" s="30">
        <v>31</v>
      </c>
      <c r="AA12" s="23">
        <f t="shared" si="0"/>
        <v>0</v>
      </c>
      <c r="AB12" s="23">
        <f t="shared" si="1"/>
        <v>0</v>
      </c>
      <c r="AC12" s="23">
        <f t="shared" si="2"/>
        <v>0</v>
      </c>
      <c r="AD12" s="23">
        <f t="shared" si="3"/>
        <v>0</v>
      </c>
      <c r="AE12" s="23">
        <f t="shared" si="4"/>
        <v>0</v>
      </c>
      <c r="AF12" s="23">
        <f t="shared" si="5"/>
        <v>0</v>
      </c>
      <c r="AG12" s="23">
        <f t="shared" si="6"/>
        <v>0</v>
      </c>
      <c r="AH12" s="23">
        <f t="shared" si="7"/>
        <v>0</v>
      </c>
      <c r="AI12" s="23">
        <f t="shared" si="8"/>
        <v>0</v>
      </c>
      <c r="AJ12" s="24">
        <f t="shared" si="9"/>
        <v>0</v>
      </c>
    </row>
    <row r="13" spans="2:36" ht="15.75" thickBot="1" x14ac:dyDescent="0.3">
      <c r="B13" s="25">
        <v>1</v>
      </c>
      <c r="C13" s="3" t="s">
        <v>6</v>
      </c>
      <c r="D13" s="3" t="s">
        <v>7</v>
      </c>
      <c r="E13" s="3" t="s">
        <v>18</v>
      </c>
      <c r="F13" s="3" t="s">
        <v>11</v>
      </c>
      <c r="G13" s="3" t="s">
        <v>20</v>
      </c>
      <c r="H13" s="31"/>
      <c r="I13" s="29">
        <v>58.297101672934211</v>
      </c>
      <c r="J13" s="29">
        <v>58.464675404243202</v>
      </c>
      <c r="K13" s="29">
        <v>58.632994235447718</v>
      </c>
      <c r="L13" s="29">
        <v>58.80131306665222</v>
      </c>
      <c r="M13" s="29">
        <v>58.970210640483252</v>
      </c>
      <c r="N13" s="29">
        <v>59.139686950306981</v>
      </c>
      <c r="O13" s="29">
        <v>59.309741989527758</v>
      </c>
      <c r="P13" s="29">
        <v>59.480375751587843</v>
      </c>
      <c r="Q13" s="29">
        <v>59.651009513647928</v>
      </c>
      <c r="R13" s="30">
        <v>6</v>
      </c>
      <c r="S13" s="30">
        <v>31</v>
      </c>
      <c r="T13" s="30">
        <v>31</v>
      </c>
      <c r="U13" s="30">
        <v>28</v>
      </c>
      <c r="V13" s="30">
        <v>31</v>
      </c>
      <c r="W13" s="30">
        <v>30</v>
      </c>
      <c r="X13" s="30">
        <v>31</v>
      </c>
      <c r="Y13" s="30">
        <v>30</v>
      </c>
      <c r="Z13" s="30">
        <v>31</v>
      </c>
      <c r="AA13" s="23">
        <f t="shared" si="0"/>
        <v>0</v>
      </c>
      <c r="AB13" s="23">
        <f t="shared" si="1"/>
        <v>0</v>
      </c>
      <c r="AC13" s="23">
        <f t="shared" si="2"/>
        <v>0</v>
      </c>
      <c r="AD13" s="23">
        <f t="shared" si="3"/>
        <v>0</v>
      </c>
      <c r="AE13" s="23">
        <f t="shared" si="4"/>
        <v>0</v>
      </c>
      <c r="AF13" s="23">
        <f t="shared" si="5"/>
        <v>0</v>
      </c>
      <c r="AG13" s="23">
        <f t="shared" si="6"/>
        <v>0</v>
      </c>
      <c r="AH13" s="23">
        <f t="shared" si="7"/>
        <v>0</v>
      </c>
      <c r="AI13" s="23">
        <f t="shared" si="8"/>
        <v>0</v>
      </c>
      <c r="AJ13" s="24">
        <f t="shared" si="9"/>
        <v>0</v>
      </c>
    </row>
    <row r="14" spans="2:36" ht="15.75" thickBot="1" x14ac:dyDescent="0.3">
      <c r="B14" s="25">
        <v>1</v>
      </c>
      <c r="C14" s="3" t="s">
        <v>6</v>
      </c>
      <c r="D14" s="3" t="s">
        <v>21</v>
      </c>
      <c r="E14" s="3" t="s">
        <v>22</v>
      </c>
      <c r="F14" s="3" t="s">
        <v>9</v>
      </c>
      <c r="G14" s="3" t="s">
        <v>23</v>
      </c>
      <c r="H14" s="31"/>
      <c r="I14" s="29">
        <v>2390.1811685903026</v>
      </c>
      <c r="J14" s="29">
        <v>2397.0516915739713</v>
      </c>
      <c r="K14" s="29">
        <v>2403.9527636533562</v>
      </c>
      <c r="L14" s="29">
        <v>2410.8538357327407</v>
      </c>
      <c r="M14" s="29">
        <v>2417.7786362598131</v>
      </c>
      <c r="N14" s="29">
        <v>2424.7271649625859</v>
      </c>
      <c r="O14" s="29">
        <v>2431.6994215706377</v>
      </c>
      <c r="P14" s="29">
        <v>2438.6954058151014</v>
      </c>
      <c r="Q14" s="29">
        <v>2445.691390059565</v>
      </c>
      <c r="R14" s="30">
        <v>6</v>
      </c>
      <c r="S14" s="30">
        <v>31</v>
      </c>
      <c r="T14" s="30">
        <v>31</v>
      </c>
      <c r="U14" s="30">
        <v>28</v>
      </c>
      <c r="V14" s="30">
        <v>31</v>
      </c>
      <c r="W14" s="30">
        <v>30</v>
      </c>
      <c r="X14" s="30">
        <v>31</v>
      </c>
      <c r="Y14" s="30">
        <v>30</v>
      </c>
      <c r="Z14" s="30">
        <v>31</v>
      </c>
      <c r="AA14" s="23">
        <f t="shared" si="0"/>
        <v>0</v>
      </c>
      <c r="AB14" s="23">
        <f t="shared" si="1"/>
        <v>0</v>
      </c>
      <c r="AC14" s="23">
        <f t="shared" si="2"/>
        <v>0</v>
      </c>
      <c r="AD14" s="23">
        <f t="shared" si="3"/>
        <v>0</v>
      </c>
      <c r="AE14" s="23">
        <f t="shared" si="4"/>
        <v>0</v>
      </c>
      <c r="AF14" s="23">
        <f t="shared" si="5"/>
        <v>0</v>
      </c>
      <c r="AG14" s="23">
        <f t="shared" si="6"/>
        <v>0</v>
      </c>
      <c r="AH14" s="23">
        <f t="shared" si="7"/>
        <v>0</v>
      </c>
      <c r="AI14" s="23">
        <f t="shared" si="8"/>
        <v>0</v>
      </c>
      <c r="AJ14" s="24">
        <f t="shared" si="9"/>
        <v>0</v>
      </c>
    </row>
    <row r="15" spans="2:36" ht="15.75" thickBot="1" x14ac:dyDescent="0.3">
      <c r="B15" s="25">
        <v>1</v>
      </c>
      <c r="C15" s="3" t="s">
        <v>6</v>
      </c>
      <c r="D15" s="3" t="s">
        <v>21</v>
      </c>
      <c r="E15" s="3" t="s">
        <v>24</v>
      </c>
      <c r="F15" s="3" t="s">
        <v>11</v>
      </c>
      <c r="G15" s="3" t="s">
        <v>25</v>
      </c>
      <c r="H15" s="31"/>
      <c r="I15" s="29">
        <v>5.2050983636548418</v>
      </c>
      <c r="J15" s="29">
        <v>5.2200603039502873</v>
      </c>
      <c r="K15" s="29">
        <v>5.2350887710221192</v>
      </c>
      <c r="L15" s="29">
        <v>5.2501172380939503</v>
      </c>
      <c r="M15" s="29">
        <v>5.2651973786145785</v>
      </c>
      <c r="N15" s="29">
        <v>5.2803291919916973</v>
      </c>
      <c r="O15" s="29">
        <v>5.2955126776364096</v>
      </c>
      <c r="P15" s="29">
        <v>5.3107478349632027</v>
      </c>
      <c r="Q15" s="29">
        <v>5.3259829922899966</v>
      </c>
      <c r="R15" s="30">
        <v>6</v>
      </c>
      <c r="S15" s="30">
        <v>31</v>
      </c>
      <c r="T15" s="30">
        <v>31</v>
      </c>
      <c r="U15" s="30">
        <v>28</v>
      </c>
      <c r="V15" s="30">
        <v>31</v>
      </c>
      <c r="W15" s="30">
        <v>30</v>
      </c>
      <c r="X15" s="30">
        <v>31</v>
      </c>
      <c r="Y15" s="30">
        <v>30</v>
      </c>
      <c r="Z15" s="30">
        <v>31</v>
      </c>
      <c r="AA15" s="23">
        <f t="shared" si="0"/>
        <v>0</v>
      </c>
      <c r="AB15" s="23">
        <f t="shared" si="1"/>
        <v>0</v>
      </c>
      <c r="AC15" s="23">
        <f t="shared" si="2"/>
        <v>0</v>
      </c>
      <c r="AD15" s="23">
        <f t="shared" si="3"/>
        <v>0</v>
      </c>
      <c r="AE15" s="23">
        <f t="shared" si="4"/>
        <v>0</v>
      </c>
      <c r="AF15" s="23">
        <f t="shared" si="5"/>
        <v>0</v>
      </c>
      <c r="AG15" s="23">
        <f t="shared" si="6"/>
        <v>0</v>
      </c>
      <c r="AH15" s="23">
        <f t="shared" si="7"/>
        <v>0</v>
      </c>
      <c r="AI15" s="23">
        <f t="shared" si="8"/>
        <v>0</v>
      </c>
      <c r="AJ15" s="24">
        <f t="shared" si="9"/>
        <v>0</v>
      </c>
    </row>
    <row r="16" spans="2:36" ht="15.75" thickBot="1" x14ac:dyDescent="0.3">
      <c r="B16" s="25">
        <v>1</v>
      </c>
      <c r="C16" s="3" t="s">
        <v>6</v>
      </c>
      <c r="D16" s="3" t="s">
        <v>21</v>
      </c>
      <c r="E16" s="3" t="s">
        <v>22</v>
      </c>
      <c r="F16" s="3" t="s">
        <v>11</v>
      </c>
      <c r="G16" s="3" t="s">
        <v>26</v>
      </c>
      <c r="H16" s="31"/>
      <c r="I16" s="29">
        <v>90.56871152759426</v>
      </c>
      <c r="J16" s="29">
        <v>90.829049288735021</v>
      </c>
      <c r="K16" s="29">
        <v>91.090544615784893</v>
      </c>
      <c r="L16" s="29">
        <v>91.35203994283475</v>
      </c>
      <c r="M16" s="29">
        <v>91.614434387893681</v>
      </c>
      <c r="N16" s="29">
        <v>91.877727940655546</v>
      </c>
      <c r="O16" s="29">
        <v>92.141920590873539</v>
      </c>
      <c r="P16" s="29">
        <v>92.407012328359741</v>
      </c>
      <c r="Q16" s="29">
        <v>92.672104065845943</v>
      </c>
      <c r="R16" s="30">
        <v>6</v>
      </c>
      <c r="S16" s="30">
        <v>31</v>
      </c>
      <c r="T16" s="30">
        <v>31</v>
      </c>
      <c r="U16" s="30">
        <v>28</v>
      </c>
      <c r="V16" s="30">
        <v>31</v>
      </c>
      <c r="W16" s="30">
        <v>30</v>
      </c>
      <c r="X16" s="30">
        <v>31</v>
      </c>
      <c r="Y16" s="30">
        <v>30</v>
      </c>
      <c r="Z16" s="30">
        <v>31</v>
      </c>
      <c r="AA16" s="23">
        <f t="shared" si="0"/>
        <v>0</v>
      </c>
      <c r="AB16" s="23">
        <f t="shared" si="1"/>
        <v>0</v>
      </c>
      <c r="AC16" s="23">
        <f t="shared" si="2"/>
        <v>0</v>
      </c>
      <c r="AD16" s="23">
        <f t="shared" si="3"/>
        <v>0</v>
      </c>
      <c r="AE16" s="23">
        <f t="shared" si="4"/>
        <v>0</v>
      </c>
      <c r="AF16" s="23">
        <f t="shared" si="5"/>
        <v>0</v>
      </c>
      <c r="AG16" s="23">
        <f t="shared" si="6"/>
        <v>0</v>
      </c>
      <c r="AH16" s="23">
        <f t="shared" si="7"/>
        <v>0</v>
      </c>
      <c r="AI16" s="23">
        <f t="shared" si="8"/>
        <v>0</v>
      </c>
      <c r="AJ16" s="24">
        <f t="shared" si="9"/>
        <v>0</v>
      </c>
    </row>
    <row r="17" spans="2:36" ht="15.75" thickBot="1" x14ac:dyDescent="0.3">
      <c r="B17" s="25">
        <v>1</v>
      </c>
      <c r="C17" s="3" t="s">
        <v>6</v>
      </c>
      <c r="D17" s="3" t="s">
        <v>21</v>
      </c>
      <c r="E17" s="3" t="s">
        <v>27</v>
      </c>
      <c r="F17" s="3" t="s">
        <v>11</v>
      </c>
      <c r="G17" s="3" t="s">
        <v>28</v>
      </c>
      <c r="H17" s="31"/>
      <c r="I17" s="29">
        <v>5.2050983636548418</v>
      </c>
      <c r="J17" s="29">
        <v>5.2200603039502873</v>
      </c>
      <c r="K17" s="29">
        <v>5.2350887710221192</v>
      </c>
      <c r="L17" s="29">
        <v>5.2501172380939503</v>
      </c>
      <c r="M17" s="29">
        <v>5.2651973786145785</v>
      </c>
      <c r="N17" s="29">
        <v>5.2803291919916973</v>
      </c>
      <c r="O17" s="29">
        <v>5.2955126776364096</v>
      </c>
      <c r="P17" s="29">
        <v>5.3107478349632027</v>
      </c>
      <c r="Q17" s="29">
        <v>5.3259829922899966</v>
      </c>
      <c r="R17" s="30">
        <v>6</v>
      </c>
      <c r="S17" s="30">
        <v>31</v>
      </c>
      <c r="T17" s="30">
        <v>31</v>
      </c>
      <c r="U17" s="30">
        <v>28</v>
      </c>
      <c r="V17" s="30">
        <v>31</v>
      </c>
      <c r="W17" s="30">
        <v>30</v>
      </c>
      <c r="X17" s="30">
        <v>31</v>
      </c>
      <c r="Y17" s="30">
        <v>30</v>
      </c>
      <c r="Z17" s="30">
        <v>31</v>
      </c>
      <c r="AA17" s="23">
        <f t="shared" si="0"/>
        <v>0</v>
      </c>
      <c r="AB17" s="23">
        <f t="shared" si="1"/>
        <v>0</v>
      </c>
      <c r="AC17" s="23">
        <f t="shared" si="2"/>
        <v>0</v>
      </c>
      <c r="AD17" s="23">
        <f t="shared" si="3"/>
        <v>0</v>
      </c>
      <c r="AE17" s="23">
        <f t="shared" si="4"/>
        <v>0</v>
      </c>
      <c r="AF17" s="23">
        <f t="shared" si="5"/>
        <v>0</v>
      </c>
      <c r="AG17" s="23">
        <f t="shared" si="6"/>
        <v>0</v>
      </c>
      <c r="AH17" s="23">
        <f t="shared" si="7"/>
        <v>0</v>
      </c>
      <c r="AI17" s="23">
        <f t="shared" si="8"/>
        <v>0</v>
      </c>
      <c r="AJ17" s="24">
        <f t="shared" si="9"/>
        <v>0</v>
      </c>
    </row>
    <row r="18" spans="2:36" ht="15.75" thickBot="1" x14ac:dyDescent="0.3">
      <c r="B18" s="25">
        <v>1</v>
      </c>
      <c r="C18" s="3" t="s">
        <v>6</v>
      </c>
      <c r="D18" s="3" t="s">
        <v>21</v>
      </c>
      <c r="E18" s="3" t="s">
        <v>29</v>
      </c>
      <c r="F18" s="3" t="s">
        <v>11</v>
      </c>
      <c r="G18" s="3" t="s">
        <v>30</v>
      </c>
      <c r="H18" s="31"/>
      <c r="I18" s="29">
        <v>1.0410196727309684</v>
      </c>
      <c r="J18" s="29">
        <v>1.0440120607900576</v>
      </c>
      <c r="K18" s="29">
        <v>1.0470177542044239</v>
      </c>
      <c r="L18" s="29">
        <v>1.05002344761879</v>
      </c>
      <c r="M18" s="29">
        <v>1.0530394757229156</v>
      </c>
      <c r="N18" s="29">
        <v>1.0560658383983392</v>
      </c>
      <c r="O18" s="29">
        <v>1.0591025355272816</v>
      </c>
      <c r="P18" s="29">
        <v>1.0621495669926404</v>
      </c>
      <c r="Q18" s="29">
        <v>1.0651965984579992</v>
      </c>
      <c r="R18" s="30">
        <v>6</v>
      </c>
      <c r="S18" s="30">
        <v>31</v>
      </c>
      <c r="T18" s="30">
        <v>31</v>
      </c>
      <c r="U18" s="30">
        <v>28</v>
      </c>
      <c r="V18" s="30">
        <v>31</v>
      </c>
      <c r="W18" s="30">
        <v>30</v>
      </c>
      <c r="X18" s="30">
        <v>31</v>
      </c>
      <c r="Y18" s="30">
        <v>30</v>
      </c>
      <c r="Z18" s="30">
        <v>31</v>
      </c>
      <c r="AA18" s="23">
        <f t="shared" si="0"/>
        <v>0</v>
      </c>
      <c r="AB18" s="23">
        <f t="shared" si="1"/>
        <v>0</v>
      </c>
      <c r="AC18" s="23">
        <f t="shared" si="2"/>
        <v>0</v>
      </c>
      <c r="AD18" s="23">
        <f t="shared" si="3"/>
        <v>0</v>
      </c>
      <c r="AE18" s="23">
        <f t="shared" si="4"/>
        <v>0</v>
      </c>
      <c r="AF18" s="23">
        <f t="shared" si="5"/>
        <v>0</v>
      </c>
      <c r="AG18" s="23">
        <f t="shared" si="6"/>
        <v>0</v>
      </c>
      <c r="AH18" s="23">
        <f t="shared" si="7"/>
        <v>0</v>
      </c>
      <c r="AI18" s="23">
        <f t="shared" si="8"/>
        <v>0</v>
      </c>
      <c r="AJ18" s="24">
        <f t="shared" si="9"/>
        <v>0</v>
      </c>
    </row>
    <row r="19" spans="2:36" ht="15.75" thickBot="1" x14ac:dyDescent="0.3">
      <c r="B19" s="25">
        <v>1</v>
      </c>
      <c r="C19" s="3" t="s">
        <v>6</v>
      </c>
      <c r="D19" s="3" t="s">
        <v>21</v>
      </c>
      <c r="E19" s="3" t="s">
        <v>31</v>
      </c>
      <c r="F19" s="3" t="s">
        <v>11</v>
      </c>
      <c r="G19" s="3" t="s">
        <v>32</v>
      </c>
      <c r="H19" s="31"/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30">
        <v>6</v>
      </c>
      <c r="S19" s="30">
        <v>31</v>
      </c>
      <c r="T19" s="30">
        <v>31</v>
      </c>
      <c r="U19" s="30">
        <v>28</v>
      </c>
      <c r="V19" s="30">
        <v>31</v>
      </c>
      <c r="W19" s="30">
        <v>30</v>
      </c>
      <c r="X19" s="30">
        <v>31</v>
      </c>
      <c r="Y19" s="30">
        <v>30</v>
      </c>
      <c r="Z19" s="30">
        <v>31</v>
      </c>
      <c r="AA19" s="23">
        <f t="shared" si="0"/>
        <v>0</v>
      </c>
      <c r="AB19" s="23">
        <f t="shared" si="1"/>
        <v>0</v>
      </c>
      <c r="AC19" s="23">
        <f t="shared" si="2"/>
        <v>0</v>
      </c>
      <c r="AD19" s="23">
        <f t="shared" si="3"/>
        <v>0</v>
      </c>
      <c r="AE19" s="23">
        <f t="shared" si="4"/>
        <v>0</v>
      </c>
      <c r="AF19" s="23">
        <f t="shared" si="5"/>
        <v>0</v>
      </c>
      <c r="AG19" s="23">
        <f t="shared" si="6"/>
        <v>0</v>
      </c>
      <c r="AH19" s="23">
        <f t="shared" si="7"/>
        <v>0</v>
      </c>
      <c r="AI19" s="23">
        <f t="shared" si="8"/>
        <v>0</v>
      </c>
      <c r="AJ19" s="24">
        <f t="shared" si="9"/>
        <v>0</v>
      </c>
    </row>
    <row r="20" spans="2:36" ht="15.75" thickBot="1" x14ac:dyDescent="0.3">
      <c r="B20" s="25">
        <v>1</v>
      </c>
      <c r="C20" s="3" t="s">
        <v>6</v>
      </c>
      <c r="D20" s="3" t="s">
        <v>21</v>
      </c>
      <c r="E20" s="3" t="s">
        <v>33</v>
      </c>
      <c r="F20" s="3" t="s">
        <v>11</v>
      </c>
      <c r="G20" s="3" t="s">
        <v>34</v>
      </c>
      <c r="H20" s="31"/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30">
        <v>6</v>
      </c>
      <c r="S20" s="30">
        <v>31</v>
      </c>
      <c r="T20" s="30">
        <v>31</v>
      </c>
      <c r="U20" s="30">
        <v>28</v>
      </c>
      <c r="V20" s="30">
        <v>31</v>
      </c>
      <c r="W20" s="30">
        <v>30</v>
      </c>
      <c r="X20" s="30">
        <v>31</v>
      </c>
      <c r="Y20" s="30">
        <v>30</v>
      </c>
      <c r="Z20" s="30">
        <v>31</v>
      </c>
      <c r="AA20" s="23">
        <f t="shared" si="0"/>
        <v>0</v>
      </c>
      <c r="AB20" s="23">
        <f t="shared" si="1"/>
        <v>0</v>
      </c>
      <c r="AC20" s="23">
        <f t="shared" si="2"/>
        <v>0</v>
      </c>
      <c r="AD20" s="23">
        <f t="shared" si="3"/>
        <v>0</v>
      </c>
      <c r="AE20" s="23">
        <f t="shared" si="4"/>
        <v>0</v>
      </c>
      <c r="AF20" s="23">
        <f t="shared" si="5"/>
        <v>0</v>
      </c>
      <c r="AG20" s="23">
        <f t="shared" si="6"/>
        <v>0</v>
      </c>
      <c r="AH20" s="23">
        <f t="shared" si="7"/>
        <v>0</v>
      </c>
      <c r="AI20" s="23">
        <f t="shared" si="8"/>
        <v>0</v>
      </c>
      <c r="AJ20" s="24">
        <f t="shared" si="9"/>
        <v>0</v>
      </c>
    </row>
    <row r="21" spans="2:36" ht="15.75" thickBot="1" x14ac:dyDescent="0.3">
      <c r="B21" s="25">
        <v>1</v>
      </c>
      <c r="C21" s="3" t="s">
        <v>6</v>
      </c>
      <c r="D21" s="3" t="s">
        <v>21</v>
      </c>
      <c r="E21" s="3" t="s">
        <v>22</v>
      </c>
      <c r="F21" s="3" t="s">
        <v>11</v>
      </c>
      <c r="G21" s="3" t="s">
        <v>35</v>
      </c>
      <c r="H21" s="31"/>
      <c r="I21" s="29">
        <v>51.009963963817455</v>
      </c>
      <c r="J21" s="29">
        <v>51.156590978712821</v>
      </c>
      <c r="K21" s="29">
        <v>51.303869956016769</v>
      </c>
      <c r="L21" s="29">
        <v>51.451148933320709</v>
      </c>
      <c r="M21" s="29">
        <v>51.598934310422862</v>
      </c>
      <c r="N21" s="29">
        <v>51.747226081518626</v>
      </c>
      <c r="O21" s="29">
        <v>51.896024240836809</v>
      </c>
      <c r="P21" s="29">
        <v>52.045328782639388</v>
      </c>
      <c r="Q21" s="29">
        <v>52.194633324441966</v>
      </c>
      <c r="R21" s="30">
        <v>6</v>
      </c>
      <c r="S21" s="30">
        <v>31</v>
      </c>
      <c r="T21" s="30">
        <v>31</v>
      </c>
      <c r="U21" s="30">
        <v>28</v>
      </c>
      <c r="V21" s="30">
        <v>31</v>
      </c>
      <c r="W21" s="30">
        <v>30</v>
      </c>
      <c r="X21" s="30">
        <v>31</v>
      </c>
      <c r="Y21" s="30">
        <v>30</v>
      </c>
      <c r="Z21" s="30">
        <v>31</v>
      </c>
      <c r="AA21" s="23">
        <f t="shared" si="0"/>
        <v>0</v>
      </c>
      <c r="AB21" s="23">
        <f t="shared" si="1"/>
        <v>0</v>
      </c>
      <c r="AC21" s="23">
        <f t="shared" si="2"/>
        <v>0</v>
      </c>
      <c r="AD21" s="23">
        <f t="shared" si="3"/>
        <v>0</v>
      </c>
      <c r="AE21" s="23">
        <f t="shared" si="4"/>
        <v>0</v>
      </c>
      <c r="AF21" s="23">
        <f t="shared" si="5"/>
        <v>0</v>
      </c>
      <c r="AG21" s="23">
        <f t="shared" si="6"/>
        <v>0</v>
      </c>
      <c r="AH21" s="23">
        <f t="shared" si="7"/>
        <v>0</v>
      </c>
      <c r="AI21" s="23">
        <f t="shared" si="8"/>
        <v>0</v>
      </c>
      <c r="AJ21" s="24">
        <f t="shared" si="9"/>
        <v>0</v>
      </c>
    </row>
    <row r="22" spans="2:36" ht="15.75" thickBot="1" x14ac:dyDescent="0.3">
      <c r="B22" s="25">
        <v>1</v>
      </c>
      <c r="C22" s="3" t="s">
        <v>6</v>
      </c>
      <c r="D22" s="3" t="s">
        <v>21</v>
      </c>
      <c r="E22" s="3" t="s">
        <v>22</v>
      </c>
      <c r="F22" s="3" t="s">
        <v>17</v>
      </c>
      <c r="G22" s="3" t="s">
        <v>36</v>
      </c>
      <c r="H22" s="31"/>
      <c r="I22" s="29">
        <v>7.2871377091167764</v>
      </c>
      <c r="J22" s="29">
        <v>7.3080844255304003</v>
      </c>
      <c r="K22" s="29">
        <v>7.3291242794309648</v>
      </c>
      <c r="L22" s="29">
        <v>7.3501641333315275</v>
      </c>
      <c r="M22" s="29">
        <v>7.3712763300604065</v>
      </c>
      <c r="N22" s="29">
        <v>7.3924608687883726</v>
      </c>
      <c r="O22" s="29">
        <v>7.4137177486909698</v>
      </c>
      <c r="P22" s="29">
        <v>7.4350469689484804</v>
      </c>
      <c r="Q22" s="29">
        <v>7.456376189205991</v>
      </c>
      <c r="R22" s="30">
        <v>6</v>
      </c>
      <c r="S22" s="30">
        <v>31</v>
      </c>
      <c r="T22" s="30">
        <v>31</v>
      </c>
      <c r="U22" s="30">
        <v>28</v>
      </c>
      <c r="V22" s="30">
        <v>31</v>
      </c>
      <c r="W22" s="30">
        <v>30</v>
      </c>
      <c r="X22" s="30">
        <v>31</v>
      </c>
      <c r="Y22" s="30">
        <v>30</v>
      </c>
      <c r="Z22" s="30">
        <v>31</v>
      </c>
      <c r="AA22" s="23">
        <f t="shared" si="0"/>
        <v>0</v>
      </c>
      <c r="AB22" s="23">
        <f t="shared" si="1"/>
        <v>0</v>
      </c>
      <c r="AC22" s="23">
        <f t="shared" si="2"/>
        <v>0</v>
      </c>
      <c r="AD22" s="23">
        <f t="shared" si="3"/>
        <v>0</v>
      </c>
      <c r="AE22" s="23">
        <f t="shared" si="4"/>
        <v>0</v>
      </c>
      <c r="AF22" s="23">
        <f t="shared" si="5"/>
        <v>0</v>
      </c>
      <c r="AG22" s="23">
        <f t="shared" si="6"/>
        <v>0</v>
      </c>
      <c r="AH22" s="23">
        <f t="shared" si="7"/>
        <v>0</v>
      </c>
      <c r="AI22" s="23">
        <f t="shared" si="8"/>
        <v>0</v>
      </c>
      <c r="AJ22" s="24">
        <f t="shared" si="9"/>
        <v>0</v>
      </c>
    </row>
    <row r="23" spans="2:36" ht="15.75" thickBot="1" x14ac:dyDescent="0.3">
      <c r="B23" s="25">
        <v>1</v>
      </c>
      <c r="C23" s="3" t="s">
        <v>6</v>
      </c>
      <c r="D23" s="3" t="s">
        <v>37</v>
      </c>
      <c r="E23" s="3" t="s">
        <v>38</v>
      </c>
      <c r="F23" s="3" t="s">
        <v>11</v>
      </c>
      <c r="G23" s="3" t="s">
        <v>39</v>
      </c>
      <c r="H23" s="31"/>
      <c r="I23" s="29">
        <v>54.133022982010345</v>
      </c>
      <c r="J23" s="29">
        <v>54.288627161082978</v>
      </c>
      <c r="K23" s="29">
        <v>54.444923218630031</v>
      </c>
      <c r="L23" s="29">
        <v>54.601219276177069</v>
      </c>
      <c r="M23" s="29">
        <v>54.758052737591598</v>
      </c>
      <c r="N23" s="29">
        <v>54.91542359671363</v>
      </c>
      <c r="O23" s="29">
        <v>55.073331847418636</v>
      </c>
      <c r="P23" s="29">
        <v>55.231777483617286</v>
      </c>
      <c r="Q23" s="29">
        <v>55.390223119815936</v>
      </c>
      <c r="R23" s="30">
        <v>6</v>
      </c>
      <c r="S23" s="30">
        <v>31</v>
      </c>
      <c r="T23" s="30">
        <v>31</v>
      </c>
      <c r="U23" s="30">
        <v>28</v>
      </c>
      <c r="V23" s="30">
        <v>31</v>
      </c>
      <c r="W23" s="30">
        <v>30</v>
      </c>
      <c r="X23" s="30">
        <v>31</v>
      </c>
      <c r="Y23" s="30">
        <v>30</v>
      </c>
      <c r="Z23" s="30">
        <v>31</v>
      </c>
      <c r="AA23" s="23">
        <f t="shared" si="0"/>
        <v>0</v>
      </c>
      <c r="AB23" s="23">
        <f t="shared" si="1"/>
        <v>0</v>
      </c>
      <c r="AC23" s="23">
        <f t="shared" si="2"/>
        <v>0</v>
      </c>
      <c r="AD23" s="23">
        <f t="shared" si="3"/>
        <v>0</v>
      </c>
      <c r="AE23" s="23">
        <f t="shared" si="4"/>
        <v>0</v>
      </c>
      <c r="AF23" s="23">
        <f t="shared" si="5"/>
        <v>0</v>
      </c>
      <c r="AG23" s="23">
        <f t="shared" si="6"/>
        <v>0</v>
      </c>
      <c r="AH23" s="23">
        <f t="shared" si="7"/>
        <v>0</v>
      </c>
      <c r="AI23" s="23">
        <f t="shared" si="8"/>
        <v>0</v>
      </c>
      <c r="AJ23" s="24">
        <f t="shared" si="9"/>
        <v>0</v>
      </c>
    </row>
    <row r="24" spans="2:36" ht="15.75" thickBot="1" x14ac:dyDescent="0.3">
      <c r="B24" s="25">
        <v>1</v>
      </c>
      <c r="C24" s="3" t="s">
        <v>6</v>
      </c>
      <c r="D24" s="3" t="s">
        <v>21</v>
      </c>
      <c r="E24" s="3" t="s">
        <v>22</v>
      </c>
      <c r="F24" s="3" t="s">
        <v>9</v>
      </c>
      <c r="G24" s="3" t="s">
        <v>40</v>
      </c>
      <c r="H24" s="31"/>
      <c r="I24" s="29">
        <v>127.00440007317812</v>
      </c>
      <c r="J24" s="29">
        <v>127.369471416387</v>
      </c>
      <c r="K24" s="29">
        <v>127.73616601293969</v>
      </c>
      <c r="L24" s="29">
        <v>128.10286060949235</v>
      </c>
      <c r="M24" s="29">
        <v>128.47081603819566</v>
      </c>
      <c r="N24" s="29">
        <v>128.84003228459736</v>
      </c>
      <c r="O24" s="29">
        <v>129.21050933432835</v>
      </c>
      <c r="P24" s="29">
        <v>129.5822471731021</v>
      </c>
      <c r="Q24" s="29">
        <v>129.95398501187586</v>
      </c>
      <c r="R24" s="30">
        <v>6</v>
      </c>
      <c r="S24" s="30">
        <v>31</v>
      </c>
      <c r="T24" s="30">
        <v>31</v>
      </c>
      <c r="U24" s="30">
        <v>28</v>
      </c>
      <c r="V24" s="30">
        <v>31</v>
      </c>
      <c r="W24" s="30">
        <v>30</v>
      </c>
      <c r="X24" s="30">
        <v>31</v>
      </c>
      <c r="Y24" s="30">
        <v>30</v>
      </c>
      <c r="Z24" s="30">
        <v>31</v>
      </c>
      <c r="AA24" s="23">
        <f t="shared" si="0"/>
        <v>0</v>
      </c>
      <c r="AB24" s="23">
        <f t="shared" si="1"/>
        <v>0</v>
      </c>
      <c r="AC24" s="23">
        <f t="shared" si="2"/>
        <v>0</v>
      </c>
      <c r="AD24" s="23">
        <f t="shared" si="3"/>
        <v>0</v>
      </c>
      <c r="AE24" s="23">
        <f t="shared" si="4"/>
        <v>0</v>
      </c>
      <c r="AF24" s="23">
        <f t="shared" si="5"/>
        <v>0</v>
      </c>
      <c r="AG24" s="23">
        <f t="shared" si="6"/>
        <v>0</v>
      </c>
      <c r="AH24" s="23">
        <f t="shared" si="7"/>
        <v>0</v>
      </c>
      <c r="AI24" s="23">
        <f t="shared" si="8"/>
        <v>0</v>
      </c>
      <c r="AJ24" s="24">
        <f t="shared" si="9"/>
        <v>0</v>
      </c>
    </row>
    <row r="25" spans="2:36" ht="15.75" thickBot="1" x14ac:dyDescent="0.3">
      <c r="B25" s="25">
        <v>1</v>
      </c>
      <c r="C25" s="3" t="s">
        <v>6</v>
      </c>
      <c r="D25" s="3" t="s">
        <v>21</v>
      </c>
      <c r="E25" s="3" t="s">
        <v>22</v>
      </c>
      <c r="F25" s="3" t="s">
        <v>11</v>
      </c>
      <c r="G25" s="3" t="s">
        <v>41</v>
      </c>
      <c r="H25" s="31"/>
      <c r="I25" s="29">
        <v>52.05098363654843</v>
      </c>
      <c r="J25" s="29">
        <v>52.200603039502887</v>
      </c>
      <c r="K25" s="29">
        <v>52.350887710221201</v>
      </c>
      <c r="L25" s="29">
        <v>52.501172380939508</v>
      </c>
      <c r="M25" s="29">
        <v>52.651973786145788</v>
      </c>
      <c r="N25" s="29">
        <v>52.803291919916973</v>
      </c>
      <c r="O25" s="29">
        <v>52.955126776364096</v>
      </c>
      <c r="P25" s="29">
        <v>53.107478349632032</v>
      </c>
      <c r="Q25" s="29">
        <v>53.259829922899968</v>
      </c>
      <c r="R25" s="30">
        <v>6</v>
      </c>
      <c r="S25" s="30">
        <v>31</v>
      </c>
      <c r="T25" s="30">
        <v>31</v>
      </c>
      <c r="U25" s="30">
        <v>28</v>
      </c>
      <c r="V25" s="30">
        <v>31</v>
      </c>
      <c r="W25" s="30">
        <v>30</v>
      </c>
      <c r="X25" s="30">
        <v>31</v>
      </c>
      <c r="Y25" s="30">
        <v>30</v>
      </c>
      <c r="Z25" s="30">
        <v>31</v>
      </c>
      <c r="AA25" s="23">
        <f t="shared" si="0"/>
        <v>0</v>
      </c>
      <c r="AB25" s="23">
        <f t="shared" si="1"/>
        <v>0</v>
      </c>
      <c r="AC25" s="23">
        <f t="shared" si="2"/>
        <v>0</v>
      </c>
      <c r="AD25" s="23">
        <f t="shared" si="3"/>
        <v>0</v>
      </c>
      <c r="AE25" s="23">
        <f t="shared" si="4"/>
        <v>0</v>
      </c>
      <c r="AF25" s="23">
        <f t="shared" si="5"/>
        <v>0</v>
      </c>
      <c r="AG25" s="23">
        <f t="shared" si="6"/>
        <v>0</v>
      </c>
      <c r="AH25" s="23">
        <f t="shared" si="7"/>
        <v>0</v>
      </c>
      <c r="AI25" s="23">
        <f t="shared" si="8"/>
        <v>0</v>
      </c>
      <c r="AJ25" s="24">
        <f t="shared" si="9"/>
        <v>0</v>
      </c>
    </row>
    <row r="26" spans="2:36" ht="15.75" thickBot="1" x14ac:dyDescent="0.3">
      <c r="B26" s="25">
        <v>1</v>
      </c>
      <c r="C26" s="3" t="s">
        <v>6</v>
      </c>
      <c r="D26" s="3" t="s">
        <v>21</v>
      </c>
      <c r="E26" s="3" t="s">
        <v>42</v>
      </c>
      <c r="F26" s="3" t="s">
        <v>11</v>
      </c>
      <c r="G26" s="3" t="s">
        <v>43</v>
      </c>
      <c r="H26" s="31"/>
      <c r="I26" s="29">
        <v>6.2461180363858082</v>
      </c>
      <c r="J26" s="29">
        <v>6.2640723647403433</v>
      </c>
      <c r="K26" s="29">
        <v>6.2821065252265411</v>
      </c>
      <c r="L26" s="29">
        <v>6.300140685712738</v>
      </c>
      <c r="M26" s="29">
        <v>6.318236854337492</v>
      </c>
      <c r="N26" s="29">
        <v>6.336395030390034</v>
      </c>
      <c r="O26" s="29">
        <v>6.3546152131636893</v>
      </c>
      <c r="P26" s="29">
        <v>6.3728974019558411</v>
      </c>
      <c r="Q26" s="29">
        <v>6.3911795907479938</v>
      </c>
      <c r="R26" s="30">
        <v>6</v>
      </c>
      <c r="S26" s="30">
        <v>31</v>
      </c>
      <c r="T26" s="30">
        <v>31</v>
      </c>
      <c r="U26" s="30">
        <v>28</v>
      </c>
      <c r="V26" s="30">
        <v>31</v>
      </c>
      <c r="W26" s="30">
        <v>30</v>
      </c>
      <c r="X26" s="30">
        <v>31</v>
      </c>
      <c r="Y26" s="30">
        <v>30</v>
      </c>
      <c r="Z26" s="30">
        <v>31</v>
      </c>
      <c r="AA26" s="23">
        <f t="shared" si="0"/>
        <v>0</v>
      </c>
      <c r="AB26" s="23">
        <f t="shared" si="1"/>
        <v>0</v>
      </c>
      <c r="AC26" s="23">
        <f t="shared" si="2"/>
        <v>0</v>
      </c>
      <c r="AD26" s="23">
        <f t="shared" si="3"/>
        <v>0</v>
      </c>
      <c r="AE26" s="23">
        <f t="shared" si="4"/>
        <v>0</v>
      </c>
      <c r="AF26" s="23">
        <f t="shared" si="5"/>
        <v>0</v>
      </c>
      <c r="AG26" s="23">
        <f t="shared" si="6"/>
        <v>0</v>
      </c>
      <c r="AH26" s="23">
        <f t="shared" si="7"/>
        <v>0</v>
      </c>
      <c r="AI26" s="23">
        <f t="shared" si="8"/>
        <v>0</v>
      </c>
      <c r="AJ26" s="24">
        <f t="shared" si="9"/>
        <v>0</v>
      </c>
    </row>
    <row r="27" spans="2:36" ht="15.75" thickBot="1" x14ac:dyDescent="0.3">
      <c r="B27" s="25">
        <v>1</v>
      </c>
      <c r="C27" s="3" t="s">
        <v>6</v>
      </c>
      <c r="D27" s="3" t="s">
        <v>21</v>
      </c>
      <c r="E27" s="3" t="s">
        <v>44</v>
      </c>
      <c r="F27" s="3" t="s">
        <v>11</v>
      </c>
      <c r="G27" s="3" t="s">
        <v>45</v>
      </c>
      <c r="H27" s="31"/>
      <c r="I27" s="29">
        <v>3.1230590181929041</v>
      </c>
      <c r="J27" s="29">
        <v>3.1320361823701717</v>
      </c>
      <c r="K27" s="29">
        <v>3.1410532626132706</v>
      </c>
      <c r="L27" s="29">
        <v>3.150070342856369</v>
      </c>
      <c r="M27" s="29">
        <v>3.159118427168746</v>
      </c>
      <c r="N27" s="29">
        <v>3.168197515195017</v>
      </c>
      <c r="O27" s="29">
        <v>3.1773076065818446</v>
      </c>
      <c r="P27" s="29">
        <v>3.1864487009779205</v>
      </c>
      <c r="Q27" s="29">
        <v>3.1955897953739969</v>
      </c>
      <c r="R27" s="30">
        <v>6</v>
      </c>
      <c r="S27" s="30">
        <v>31</v>
      </c>
      <c r="T27" s="30">
        <v>31</v>
      </c>
      <c r="U27" s="30">
        <v>28</v>
      </c>
      <c r="V27" s="30">
        <v>31</v>
      </c>
      <c r="W27" s="30">
        <v>30</v>
      </c>
      <c r="X27" s="30">
        <v>31</v>
      </c>
      <c r="Y27" s="30">
        <v>30</v>
      </c>
      <c r="Z27" s="30">
        <v>31</v>
      </c>
      <c r="AA27" s="23">
        <f t="shared" si="0"/>
        <v>0</v>
      </c>
      <c r="AB27" s="23">
        <f t="shared" si="1"/>
        <v>0</v>
      </c>
      <c r="AC27" s="23">
        <f t="shared" si="2"/>
        <v>0</v>
      </c>
      <c r="AD27" s="23">
        <f t="shared" si="3"/>
        <v>0</v>
      </c>
      <c r="AE27" s="23">
        <f t="shared" si="4"/>
        <v>0</v>
      </c>
      <c r="AF27" s="23">
        <f t="shared" si="5"/>
        <v>0</v>
      </c>
      <c r="AG27" s="23">
        <f t="shared" si="6"/>
        <v>0</v>
      </c>
      <c r="AH27" s="23">
        <f t="shared" si="7"/>
        <v>0</v>
      </c>
      <c r="AI27" s="23">
        <f t="shared" si="8"/>
        <v>0</v>
      </c>
      <c r="AJ27" s="24">
        <f t="shared" si="9"/>
        <v>0</v>
      </c>
    </row>
    <row r="28" spans="2:36" ht="15.75" thickBot="1" x14ac:dyDescent="0.3">
      <c r="B28" s="25">
        <v>1</v>
      </c>
      <c r="C28" s="3" t="s">
        <v>6</v>
      </c>
      <c r="D28" s="3" t="s">
        <v>21</v>
      </c>
      <c r="E28" s="3" t="s">
        <v>46</v>
      </c>
      <c r="F28" s="3" t="s">
        <v>11</v>
      </c>
      <c r="G28" s="3" t="s">
        <v>47</v>
      </c>
      <c r="H28" s="31"/>
      <c r="I28" s="29">
        <v>2.0820393454619368</v>
      </c>
      <c r="J28" s="29">
        <v>2.0880241215801152</v>
      </c>
      <c r="K28" s="29">
        <v>2.0940355084088478</v>
      </c>
      <c r="L28" s="29">
        <v>2.1000468952375799</v>
      </c>
      <c r="M28" s="29">
        <v>2.1060789514458311</v>
      </c>
      <c r="N28" s="29">
        <v>2.1121316767966785</v>
      </c>
      <c r="O28" s="29">
        <v>2.1182050710545632</v>
      </c>
      <c r="P28" s="29">
        <v>2.1242991339852808</v>
      </c>
      <c r="Q28" s="29">
        <v>2.1303931969159984</v>
      </c>
      <c r="R28" s="30">
        <v>6</v>
      </c>
      <c r="S28" s="30">
        <v>31</v>
      </c>
      <c r="T28" s="30">
        <v>31</v>
      </c>
      <c r="U28" s="30">
        <v>28</v>
      </c>
      <c r="V28" s="30">
        <v>31</v>
      </c>
      <c r="W28" s="30">
        <v>30</v>
      </c>
      <c r="X28" s="30">
        <v>31</v>
      </c>
      <c r="Y28" s="30">
        <v>30</v>
      </c>
      <c r="Z28" s="30">
        <v>31</v>
      </c>
      <c r="AA28" s="23">
        <f t="shared" si="0"/>
        <v>0</v>
      </c>
      <c r="AB28" s="23">
        <f t="shared" si="1"/>
        <v>0</v>
      </c>
      <c r="AC28" s="23">
        <f t="shared" si="2"/>
        <v>0</v>
      </c>
      <c r="AD28" s="23">
        <f t="shared" si="3"/>
        <v>0</v>
      </c>
      <c r="AE28" s="23">
        <f t="shared" si="4"/>
        <v>0</v>
      </c>
      <c r="AF28" s="23">
        <f t="shared" si="5"/>
        <v>0</v>
      </c>
      <c r="AG28" s="23">
        <f t="shared" si="6"/>
        <v>0</v>
      </c>
      <c r="AH28" s="23">
        <f t="shared" si="7"/>
        <v>0</v>
      </c>
      <c r="AI28" s="23">
        <f t="shared" si="8"/>
        <v>0</v>
      </c>
      <c r="AJ28" s="24">
        <f t="shared" si="9"/>
        <v>0</v>
      </c>
    </row>
    <row r="29" spans="2:36" ht="15.75" thickBot="1" x14ac:dyDescent="0.3">
      <c r="B29" s="25">
        <v>1</v>
      </c>
      <c r="C29" s="3" t="s">
        <v>6</v>
      </c>
      <c r="D29" s="3" t="s">
        <v>21</v>
      </c>
      <c r="E29" s="3" t="s">
        <v>48</v>
      </c>
      <c r="F29" s="3" t="s">
        <v>11</v>
      </c>
      <c r="G29" s="3" t="s">
        <v>49</v>
      </c>
      <c r="H29" s="31"/>
      <c r="I29" s="29">
        <v>1.0410196727309684</v>
      </c>
      <c r="J29" s="29">
        <v>1.0440120607900576</v>
      </c>
      <c r="K29" s="29">
        <v>1.0470177542044239</v>
      </c>
      <c r="L29" s="29">
        <v>1.05002344761879</v>
      </c>
      <c r="M29" s="29">
        <v>1.0530394757229156</v>
      </c>
      <c r="N29" s="29">
        <v>1.0560658383983392</v>
      </c>
      <c r="O29" s="29">
        <v>1.0591025355272816</v>
      </c>
      <c r="P29" s="29">
        <v>1.0621495669926404</v>
      </c>
      <c r="Q29" s="29">
        <v>1.0651965984579992</v>
      </c>
      <c r="R29" s="30">
        <v>6</v>
      </c>
      <c r="S29" s="30">
        <v>31</v>
      </c>
      <c r="T29" s="30">
        <v>31</v>
      </c>
      <c r="U29" s="30">
        <v>28</v>
      </c>
      <c r="V29" s="30">
        <v>31</v>
      </c>
      <c r="W29" s="30">
        <v>30</v>
      </c>
      <c r="X29" s="30">
        <v>31</v>
      </c>
      <c r="Y29" s="30">
        <v>30</v>
      </c>
      <c r="Z29" s="30">
        <v>31</v>
      </c>
      <c r="AA29" s="23">
        <f t="shared" si="0"/>
        <v>0</v>
      </c>
      <c r="AB29" s="23">
        <f t="shared" si="1"/>
        <v>0</v>
      </c>
      <c r="AC29" s="23">
        <f t="shared" si="2"/>
        <v>0</v>
      </c>
      <c r="AD29" s="23">
        <f t="shared" si="3"/>
        <v>0</v>
      </c>
      <c r="AE29" s="23">
        <f t="shared" si="4"/>
        <v>0</v>
      </c>
      <c r="AF29" s="23">
        <f t="shared" si="5"/>
        <v>0</v>
      </c>
      <c r="AG29" s="23">
        <f t="shared" si="6"/>
        <v>0</v>
      </c>
      <c r="AH29" s="23">
        <f t="shared" si="7"/>
        <v>0</v>
      </c>
      <c r="AI29" s="23">
        <f t="shared" si="8"/>
        <v>0</v>
      </c>
      <c r="AJ29" s="24">
        <f t="shared" si="9"/>
        <v>0</v>
      </c>
    </row>
    <row r="30" spans="2:36" ht="15.75" thickBot="1" x14ac:dyDescent="0.3">
      <c r="B30" s="25">
        <v>1</v>
      </c>
      <c r="C30" s="3" t="s">
        <v>6</v>
      </c>
      <c r="D30" s="3" t="s">
        <v>50</v>
      </c>
      <c r="E30" s="3" t="s">
        <v>51</v>
      </c>
      <c r="F30" s="3" t="s">
        <v>9</v>
      </c>
      <c r="G30" s="3" t="s">
        <v>52</v>
      </c>
      <c r="H30" s="31"/>
      <c r="I30" s="29">
        <v>983.76359073076515</v>
      </c>
      <c r="J30" s="29">
        <v>986.59139744660445</v>
      </c>
      <c r="K30" s="29">
        <v>989.43177772318063</v>
      </c>
      <c r="L30" s="29">
        <v>992.27215799975659</v>
      </c>
      <c r="M30" s="29">
        <v>995.12230455815529</v>
      </c>
      <c r="N30" s="29">
        <v>997.98221728643068</v>
      </c>
      <c r="O30" s="29">
        <v>1000.8518960732813</v>
      </c>
      <c r="P30" s="29">
        <v>1003.7313408080453</v>
      </c>
      <c r="Q30" s="29">
        <v>1006.6107855428093</v>
      </c>
      <c r="R30" s="30">
        <v>6</v>
      </c>
      <c r="S30" s="30">
        <v>31</v>
      </c>
      <c r="T30" s="30">
        <v>31</v>
      </c>
      <c r="U30" s="30">
        <v>28</v>
      </c>
      <c r="V30" s="30">
        <v>31</v>
      </c>
      <c r="W30" s="30">
        <v>30</v>
      </c>
      <c r="X30" s="30">
        <v>31</v>
      </c>
      <c r="Y30" s="30">
        <v>30</v>
      </c>
      <c r="Z30" s="30">
        <v>31</v>
      </c>
      <c r="AA30" s="23">
        <f t="shared" si="0"/>
        <v>0</v>
      </c>
      <c r="AB30" s="23">
        <f t="shared" si="1"/>
        <v>0</v>
      </c>
      <c r="AC30" s="23">
        <f t="shared" si="2"/>
        <v>0</v>
      </c>
      <c r="AD30" s="23">
        <f t="shared" si="3"/>
        <v>0</v>
      </c>
      <c r="AE30" s="23">
        <f t="shared" si="4"/>
        <v>0</v>
      </c>
      <c r="AF30" s="23">
        <f t="shared" si="5"/>
        <v>0</v>
      </c>
      <c r="AG30" s="23">
        <f t="shared" si="6"/>
        <v>0</v>
      </c>
      <c r="AH30" s="23">
        <f t="shared" si="7"/>
        <v>0</v>
      </c>
      <c r="AI30" s="23">
        <f t="shared" si="8"/>
        <v>0</v>
      </c>
      <c r="AJ30" s="24">
        <f t="shared" si="9"/>
        <v>0</v>
      </c>
    </row>
    <row r="31" spans="2:36" ht="15.75" thickBot="1" x14ac:dyDescent="0.3">
      <c r="B31" s="25">
        <v>1</v>
      </c>
      <c r="C31" s="3" t="s">
        <v>6</v>
      </c>
      <c r="D31" s="3" t="s">
        <v>50</v>
      </c>
      <c r="E31" s="3" t="s">
        <v>51</v>
      </c>
      <c r="F31" s="3" t="s">
        <v>17</v>
      </c>
      <c r="G31" s="3" t="s">
        <v>53</v>
      </c>
      <c r="H31" s="31"/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30">
        <v>6</v>
      </c>
      <c r="S31" s="30">
        <v>31</v>
      </c>
      <c r="T31" s="30">
        <v>31</v>
      </c>
      <c r="U31" s="30">
        <v>28</v>
      </c>
      <c r="V31" s="30">
        <v>31</v>
      </c>
      <c r="W31" s="30">
        <v>30</v>
      </c>
      <c r="X31" s="30">
        <v>31</v>
      </c>
      <c r="Y31" s="30">
        <v>30</v>
      </c>
      <c r="Z31" s="30">
        <v>31</v>
      </c>
      <c r="AA31" s="23">
        <f t="shared" si="0"/>
        <v>0</v>
      </c>
      <c r="AB31" s="23">
        <f t="shared" si="1"/>
        <v>0</v>
      </c>
      <c r="AC31" s="23">
        <f t="shared" si="2"/>
        <v>0</v>
      </c>
      <c r="AD31" s="23">
        <f t="shared" si="3"/>
        <v>0</v>
      </c>
      <c r="AE31" s="23">
        <f t="shared" si="4"/>
        <v>0</v>
      </c>
      <c r="AF31" s="23">
        <f t="shared" si="5"/>
        <v>0</v>
      </c>
      <c r="AG31" s="23">
        <f t="shared" si="6"/>
        <v>0</v>
      </c>
      <c r="AH31" s="23">
        <f t="shared" si="7"/>
        <v>0</v>
      </c>
      <c r="AI31" s="23">
        <f t="shared" si="8"/>
        <v>0</v>
      </c>
      <c r="AJ31" s="24">
        <f t="shared" si="9"/>
        <v>0</v>
      </c>
    </row>
    <row r="32" spans="2:36" ht="15.75" thickBot="1" x14ac:dyDescent="0.3">
      <c r="B32" s="25">
        <v>1</v>
      </c>
      <c r="C32" s="3" t="s">
        <v>6</v>
      </c>
      <c r="D32" s="3" t="s">
        <v>50</v>
      </c>
      <c r="E32" s="3" t="s">
        <v>54</v>
      </c>
      <c r="F32" s="3" t="s">
        <v>9</v>
      </c>
      <c r="G32" s="3" t="s">
        <v>55</v>
      </c>
      <c r="H32" s="31"/>
      <c r="I32" s="29">
        <v>147.82479352779754</v>
      </c>
      <c r="J32" s="29">
        <v>148.24971263218819</v>
      </c>
      <c r="K32" s="29">
        <v>148.6765210970282</v>
      </c>
      <c r="L32" s="29">
        <v>149.10332956186818</v>
      </c>
      <c r="M32" s="29">
        <v>149.53160555265401</v>
      </c>
      <c r="N32" s="29">
        <v>149.96134905256417</v>
      </c>
      <c r="O32" s="29">
        <v>150.39256004487402</v>
      </c>
      <c r="P32" s="29">
        <v>150.82523851295494</v>
      </c>
      <c r="Q32" s="29">
        <v>151.25791698103589</v>
      </c>
      <c r="R32" s="30">
        <v>6</v>
      </c>
      <c r="S32" s="30">
        <v>31</v>
      </c>
      <c r="T32" s="30">
        <v>31</v>
      </c>
      <c r="U32" s="30">
        <v>28</v>
      </c>
      <c r="V32" s="30">
        <v>31</v>
      </c>
      <c r="W32" s="30">
        <v>30</v>
      </c>
      <c r="X32" s="30">
        <v>31</v>
      </c>
      <c r="Y32" s="30">
        <v>30</v>
      </c>
      <c r="Z32" s="30">
        <v>31</v>
      </c>
      <c r="AA32" s="23">
        <f t="shared" si="0"/>
        <v>0</v>
      </c>
      <c r="AB32" s="23">
        <f t="shared" si="1"/>
        <v>0</v>
      </c>
      <c r="AC32" s="23">
        <f t="shared" si="2"/>
        <v>0</v>
      </c>
      <c r="AD32" s="23">
        <f t="shared" si="3"/>
        <v>0</v>
      </c>
      <c r="AE32" s="23">
        <f t="shared" si="4"/>
        <v>0</v>
      </c>
      <c r="AF32" s="23">
        <f t="shared" si="5"/>
        <v>0</v>
      </c>
      <c r="AG32" s="23">
        <f t="shared" si="6"/>
        <v>0</v>
      </c>
      <c r="AH32" s="23">
        <f t="shared" si="7"/>
        <v>0</v>
      </c>
      <c r="AI32" s="23">
        <f t="shared" si="8"/>
        <v>0</v>
      </c>
      <c r="AJ32" s="24">
        <f t="shared" si="9"/>
        <v>0</v>
      </c>
    </row>
    <row r="33" spans="2:36" ht="15.75" thickBot="1" x14ac:dyDescent="0.3">
      <c r="B33" s="25">
        <v>1</v>
      </c>
      <c r="C33" s="3" t="s">
        <v>6</v>
      </c>
      <c r="D33" s="3" t="s">
        <v>21</v>
      </c>
      <c r="E33" s="3" t="s">
        <v>56</v>
      </c>
      <c r="F33" s="3" t="s">
        <v>9</v>
      </c>
      <c r="G33" s="3" t="s">
        <v>57</v>
      </c>
      <c r="H33" s="31"/>
      <c r="I33" s="29">
        <v>136.37357712775687</v>
      </c>
      <c r="J33" s="29">
        <v>136.76557996349754</v>
      </c>
      <c r="K33" s="29">
        <v>137.15932580077953</v>
      </c>
      <c r="L33" s="29">
        <v>137.55307163806148</v>
      </c>
      <c r="M33" s="29">
        <v>137.94817131970194</v>
      </c>
      <c r="N33" s="29">
        <v>138.34462483018245</v>
      </c>
      <c r="O33" s="29">
        <v>138.74243215407392</v>
      </c>
      <c r="P33" s="29">
        <v>139.14159327603591</v>
      </c>
      <c r="Q33" s="29">
        <v>139.54075439799789</v>
      </c>
      <c r="R33" s="30">
        <v>6</v>
      </c>
      <c r="S33" s="30">
        <v>31</v>
      </c>
      <c r="T33" s="30">
        <v>31</v>
      </c>
      <c r="U33" s="30">
        <v>28</v>
      </c>
      <c r="V33" s="30">
        <v>31</v>
      </c>
      <c r="W33" s="30">
        <v>30</v>
      </c>
      <c r="X33" s="30">
        <v>31</v>
      </c>
      <c r="Y33" s="30">
        <v>30</v>
      </c>
      <c r="Z33" s="30">
        <v>31</v>
      </c>
      <c r="AA33" s="23">
        <f t="shared" si="0"/>
        <v>0</v>
      </c>
      <c r="AB33" s="23">
        <f t="shared" si="1"/>
        <v>0</v>
      </c>
      <c r="AC33" s="23">
        <f t="shared" si="2"/>
        <v>0</v>
      </c>
      <c r="AD33" s="23">
        <f t="shared" si="3"/>
        <v>0</v>
      </c>
      <c r="AE33" s="23">
        <f t="shared" si="4"/>
        <v>0</v>
      </c>
      <c r="AF33" s="23">
        <f t="shared" si="5"/>
        <v>0</v>
      </c>
      <c r="AG33" s="23">
        <f t="shared" si="6"/>
        <v>0</v>
      </c>
      <c r="AH33" s="23">
        <f t="shared" si="7"/>
        <v>0</v>
      </c>
      <c r="AI33" s="23">
        <f t="shared" si="8"/>
        <v>0</v>
      </c>
      <c r="AJ33" s="24">
        <f t="shared" si="9"/>
        <v>0</v>
      </c>
    </row>
    <row r="34" spans="2:36" ht="15.75" thickBot="1" x14ac:dyDescent="0.3">
      <c r="B34" s="25">
        <v>1</v>
      </c>
      <c r="C34" s="3" t="s">
        <v>6</v>
      </c>
      <c r="D34" s="3" t="s">
        <v>21</v>
      </c>
      <c r="E34" s="3" t="s">
        <v>56</v>
      </c>
      <c r="F34" s="3" t="s">
        <v>11</v>
      </c>
      <c r="G34" s="3" t="s">
        <v>58</v>
      </c>
      <c r="H34" s="31"/>
      <c r="I34" s="29">
        <v>17.697334436426459</v>
      </c>
      <c r="J34" s="29">
        <v>17.748205033430974</v>
      </c>
      <c r="K34" s="29">
        <v>17.799301821475201</v>
      </c>
      <c r="L34" s="29">
        <v>17.850398609519424</v>
      </c>
      <c r="M34" s="29">
        <v>17.901671087289561</v>
      </c>
      <c r="N34" s="29">
        <v>17.953119252771764</v>
      </c>
      <c r="O34" s="29">
        <v>18.004743103963786</v>
      </c>
      <c r="P34" s="29">
        <v>18.056542638874884</v>
      </c>
      <c r="Q34" s="29">
        <v>18.108342173785982</v>
      </c>
      <c r="R34" s="30">
        <v>6</v>
      </c>
      <c r="S34" s="30">
        <v>31</v>
      </c>
      <c r="T34" s="30">
        <v>31</v>
      </c>
      <c r="U34" s="30">
        <v>28</v>
      </c>
      <c r="V34" s="30">
        <v>31</v>
      </c>
      <c r="W34" s="30">
        <v>30</v>
      </c>
      <c r="X34" s="30">
        <v>31</v>
      </c>
      <c r="Y34" s="30">
        <v>30</v>
      </c>
      <c r="Z34" s="30">
        <v>31</v>
      </c>
      <c r="AA34" s="23">
        <f t="shared" si="0"/>
        <v>0</v>
      </c>
      <c r="AB34" s="23">
        <f t="shared" si="1"/>
        <v>0</v>
      </c>
      <c r="AC34" s="23">
        <f t="shared" si="2"/>
        <v>0</v>
      </c>
      <c r="AD34" s="23">
        <f t="shared" si="3"/>
        <v>0</v>
      </c>
      <c r="AE34" s="23">
        <f t="shared" si="4"/>
        <v>0</v>
      </c>
      <c r="AF34" s="23">
        <f t="shared" si="5"/>
        <v>0</v>
      </c>
      <c r="AG34" s="23">
        <f t="shared" si="6"/>
        <v>0</v>
      </c>
      <c r="AH34" s="23">
        <f t="shared" si="7"/>
        <v>0</v>
      </c>
      <c r="AI34" s="23">
        <f t="shared" si="8"/>
        <v>0</v>
      </c>
      <c r="AJ34" s="24">
        <f t="shared" si="9"/>
        <v>0</v>
      </c>
    </row>
    <row r="35" spans="2:36" ht="15.75" thickBot="1" x14ac:dyDescent="0.3">
      <c r="B35" s="25">
        <v>1</v>
      </c>
      <c r="C35" s="3" t="s">
        <v>6</v>
      </c>
      <c r="D35" s="3" t="s">
        <v>50</v>
      </c>
      <c r="E35" s="3" t="s">
        <v>59</v>
      </c>
      <c r="F35" s="3" t="s">
        <v>9</v>
      </c>
      <c r="G35" s="3" t="s">
        <v>60</v>
      </c>
      <c r="H35" s="31"/>
      <c r="I35" s="29">
        <v>866.12836771216553</v>
      </c>
      <c r="J35" s="29">
        <v>868.61803457732765</v>
      </c>
      <c r="K35" s="29">
        <v>871.11877149808049</v>
      </c>
      <c r="L35" s="29">
        <v>873.61950841883311</v>
      </c>
      <c r="M35" s="29">
        <v>876.12884380146556</v>
      </c>
      <c r="N35" s="29">
        <v>878.64677754741808</v>
      </c>
      <c r="O35" s="29">
        <v>881.17330955869818</v>
      </c>
      <c r="P35" s="29">
        <v>883.70843973787657</v>
      </c>
      <c r="Q35" s="29">
        <v>886.24356991705497</v>
      </c>
      <c r="R35" s="30">
        <v>6</v>
      </c>
      <c r="S35" s="30">
        <v>31</v>
      </c>
      <c r="T35" s="30">
        <v>31</v>
      </c>
      <c r="U35" s="30">
        <v>28</v>
      </c>
      <c r="V35" s="30">
        <v>31</v>
      </c>
      <c r="W35" s="30">
        <v>30</v>
      </c>
      <c r="X35" s="30">
        <v>31</v>
      </c>
      <c r="Y35" s="30">
        <v>30</v>
      </c>
      <c r="Z35" s="30">
        <v>31</v>
      </c>
      <c r="AA35" s="23">
        <f t="shared" si="0"/>
        <v>0</v>
      </c>
      <c r="AB35" s="23">
        <f t="shared" si="1"/>
        <v>0</v>
      </c>
      <c r="AC35" s="23">
        <f t="shared" si="2"/>
        <v>0</v>
      </c>
      <c r="AD35" s="23">
        <f t="shared" si="3"/>
        <v>0</v>
      </c>
      <c r="AE35" s="23">
        <f t="shared" si="4"/>
        <v>0</v>
      </c>
      <c r="AF35" s="23">
        <f t="shared" si="5"/>
        <v>0</v>
      </c>
      <c r="AG35" s="23">
        <f t="shared" si="6"/>
        <v>0</v>
      </c>
      <c r="AH35" s="23">
        <f t="shared" si="7"/>
        <v>0</v>
      </c>
      <c r="AI35" s="23">
        <f t="shared" si="8"/>
        <v>0</v>
      </c>
      <c r="AJ35" s="24">
        <f t="shared" si="9"/>
        <v>0</v>
      </c>
    </row>
    <row r="36" spans="2:36" ht="15.75" thickBot="1" x14ac:dyDescent="0.3">
      <c r="B36" s="25">
        <v>1</v>
      </c>
      <c r="C36" s="3" t="s">
        <v>6</v>
      </c>
      <c r="D36" s="3" t="s">
        <v>50</v>
      </c>
      <c r="E36" s="3" t="s">
        <v>59</v>
      </c>
      <c r="F36" s="3" t="s">
        <v>11</v>
      </c>
      <c r="G36" s="3" t="s">
        <v>61</v>
      </c>
      <c r="H36" s="31"/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30">
        <v>6</v>
      </c>
      <c r="S36" s="30">
        <v>31</v>
      </c>
      <c r="T36" s="30">
        <v>31</v>
      </c>
      <c r="U36" s="30">
        <v>28</v>
      </c>
      <c r="V36" s="30">
        <v>31</v>
      </c>
      <c r="W36" s="30">
        <v>30</v>
      </c>
      <c r="X36" s="30">
        <v>31</v>
      </c>
      <c r="Y36" s="30">
        <v>30</v>
      </c>
      <c r="Z36" s="30">
        <v>31</v>
      </c>
      <c r="AA36" s="23">
        <f t="shared" si="0"/>
        <v>0</v>
      </c>
      <c r="AB36" s="23">
        <f t="shared" si="1"/>
        <v>0</v>
      </c>
      <c r="AC36" s="23">
        <f t="shared" si="2"/>
        <v>0</v>
      </c>
      <c r="AD36" s="23">
        <f t="shared" si="3"/>
        <v>0</v>
      </c>
      <c r="AE36" s="23">
        <f t="shared" si="4"/>
        <v>0</v>
      </c>
      <c r="AF36" s="23">
        <f t="shared" si="5"/>
        <v>0</v>
      </c>
      <c r="AG36" s="23">
        <f t="shared" si="6"/>
        <v>0</v>
      </c>
      <c r="AH36" s="23">
        <f t="shared" si="7"/>
        <v>0</v>
      </c>
      <c r="AI36" s="23">
        <f t="shared" si="8"/>
        <v>0</v>
      </c>
      <c r="AJ36" s="24">
        <f t="shared" si="9"/>
        <v>0</v>
      </c>
    </row>
    <row r="37" spans="2:36" ht="15.75" thickBot="1" x14ac:dyDescent="0.3">
      <c r="B37" s="25">
        <v>1</v>
      </c>
      <c r="C37" s="3" t="s">
        <v>6</v>
      </c>
      <c r="D37" s="3" t="s">
        <v>50</v>
      </c>
      <c r="E37" s="3" t="s">
        <v>59</v>
      </c>
      <c r="F37" s="3" t="s">
        <v>11</v>
      </c>
      <c r="G37" s="3" t="s">
        <v>62</v>
      </c>
      <c r="H37" s="31"/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30">
        <v>6</v>
      </c>
      <c r="S37" s="30">
        <v>31</v>
      </c>
      <c r="T37" s="30">
        <v>31</v>
      </c>
      <c r="U37" s="30">
        <v>28</v>
      </c>
      <c r="V37" s="30">
        <v>31</v>
      </c>
      <c r="W37" s="30">
        <v>30</v>
      </c>
      <c r="X37" s="30">
        <v>31</v>
      </c>
      <c r="Y37" s="30">
        <v>30</v>
      </c>
      <c r="Z37" s="30">
        <v>31</v>
      </c>
      <c r="AA37" s="23">
        <f t="shared" si="0"/>
        <v>0</v>
      </c>
      <c r="AB37" s="23">
        <f t="shared" si="1"/>
        <v>0</v>
      </c>
      <c r="AC37" s="23">
        <f t="shared" si="2"/>
        <v>0</v>
      </c>
      <c r="AD37" s="23">
        <f t="shared" si="3"/>
        <v>0</v>
      </c>
      <c r="AE37" s="23">
        <f t="shared" si="4"/>
        <v>0</v>
      </c>
      <c r="AF37" s="23">
        <f t="shared" si="5"/>
        <v>0</v>
      </c>
      <c r="AG37" s="23">
        <f t="shared" si="6"/>
        <v>0</v>
      </c>
      <c r="AH37" s="23">
        <f t="shared" si="7"/>
        <v>0</v>
      </c>
      <c r="AI37" s="23">
        <f t="shared" si="8"/>
        <v>0</v>
      </c>
      <c r="AJ37" s="24">
        <f t="shared" si="9"/>
        <v>0</v>
      </c>
    </row>
    <row r="38" spans="2:36" ht="15.75" thickBot="1" x14ac:dyDescent="0.3">
      <c r="B38" s="25">
        <v>1</v>
      </c>
      <c r="C38" s="3" t="s">
        <v>6</v>
      </c>
      <c r="D38" s="3" t="s">
        <v>50</v>
      </c>
      <c r="E38" s="3" t="s">
        <v>59</v>
      </c>
      <c r="F38" s="3" t="s">
        <v>11</v>
      </c>
      <c r="G38" s="3" t="s">
        <v>63</v>
      </c>
      <c r="H38" s="31"/>
      <c r="I38" s="29">
        <v>111.38910498221364</v>
      </c>
      <c r="J38" s="29">
        <v>111.70929050453617</v>
      </c>
      <c r="K38" s="29">
        <v>112.03089969987337</v>
      </c>
      <c r="L38" s="29">
        <v>112.35250889521055</v>
      </c>
      <c r="M38" s="29">
        <v>112.67522390235199</v>
      </c>
      <c r="N38" s="29">
        <v>112.99904470862232</v>
      </c>
      <c r="O38" s="29">
        <v>113.32397130141916</v>
      </c>
      <c r="P38" s="29">
        <v>113.65000366821255</v>
      </c>
      <c r="Q38" s="29">
        <v>113.97603603500593</v>
      </c>
      <c r="R38" s="30">
        <v>6</v>
      </c>
      <c r="S38" s="30">
        <v>31</v>
      </c>
      <c r="T38" s="30">
        <v>31</v>
      </c>
      <c r="U38" s="30">
        <v>28</v>
      </c>
      <c r="V38" s="30">
        <v>31</v>
      </c>
      <c r="W38" s="30">
        <v>30</v>
      </c>
      <c r="X38" s="30">
        <v>31</v>
      </c>
      <c r="Y38" s="30">
        <v>30</v>
      </c>
      <c r="Z38" s="30">
        <v>31</v>
      </c>
      <c r="AA38" s="23">
        <f t="shared" si="0"/>
        <v>0</v>
      </c>
      <c r="AB38" s="23">
        <f t="shared" si="1"/>
        <v>0</v>
      </c>
      <c r="AC38" s="23">
        <f t="shared" si="2"/>
        <v>0</v>
      </c>
      <c r="AD38" s="23">
        <f t="shared" si="3"/>
        <v>0</v>
      </c>
      <c r="AE38" s="23">
        <f t="shared" si="4"/>
        <v>0</v>
      </c>
      <c r="AF38" s="23">
        <f t="shared" si="5"/>
        <v>0</v>
      </c>
      <c r="AG38" s="23">
        <f t="shared" si="6"/>
        <v>0</v>
      </c>
      <c r="AH38" s="23">
        <f t="shared" si="7"/>
        <v>0</v>
      </c>
      <c r="AI38" s="23">
        <f t="shared" si="8"/>
        <v>0</v>
      </c>
      <c r="AJ38" s="24">
        <f t="shared" si="9"/>
        <v>0</v>
      </c>
    </row>
    <row r="39" spans="2:36" ht="15.75" thickBot="1" x14ac:dyDescent="0.3">
      <c r="B39" s="25">
        <v>1</v>
      </c>
      <c r="C39" s="3" t="s">
        <v>6</v>
      </c>
      <c r="D39" s="3" t="s">
        <v>50</v>
      </c>
      <c r="E39" s="3" t="s">
        <v>59</v>
      </c>
      <c r="F39" s="3" t="s">
        <v>11</v>
      </c>
      <c r="G39" s="3" t="s">
        <v>64</v>
      </c>
      <c r="H39" s="31"/>
      <c r="I39" s="29">
        <v>111.38910498221364</v>
      </c>
      <c r="J39" s="29">
        <v>111.70929050453617</v>
      </c>
      <c r="K39" s="29">
        <v>112.03089969987337</v>
      </c>
      <c r="L39" s="29">
        <v>112.35250889521055</v>
      </c>
      <c r="M39" s="29">
        <v>112.67522390235199</v>
      </c>
      <c r="N39" s="29">
        <v>112.99904470862232</v>
      </c>
      <c r="O39" s="29">
        <v>113.32397130141916</v>
      </c>
      <c r="P39" s="29">
        <v>113.65000366821255</v>
      </c>
      <c r="Q39" s="29">
        <v>113.97603603500593</v>
      </c>
      <c r="R39" s="30">
        <v>6</v>
      </c>
      <c r="S39" s="30">
        <v>31</v>
      </c>
      <c r="T39" s="30">
        <v>31</v>
      </c>
      <c r="U39" s="30">
        <v>28</v>
      </c>
      <c r="V39" s="30">
        <v>31</v>
      </c>
      <c r="W39" s="30">
        <v>30</v>
      </c>
      <c r="X39" s="30">
        <v>31</v>
      </c>
      <c r="Y39" s="30">
        <v>30</v>
      </c>
      <c r="Z39" s="30">
        <v>31</v>
      </c>
      <c r="AA39" s="23">
        <f t="shared" si="0"/>
        <v>0</v>
      </c>
      <c r="AB39" s="23">
        <f t="shared" si="1"/>
        <v>0</v>
      </c>
      <c r="AC39" s="23">
        <f t="shared" si="2"/>
        <v>0</v>
      </c>
      <c r="AD39" s="23">
        <f t="shared" si="3"/>
        <v>0</v>
      </c>
      <c r="AE39" s="23">
        <f t="shared" si="4"/>
        <v>0</v>
      </c>
      <c r="AF39" s="23">
        <f t="shared" si="5"/>
        <v>0</v>
      </c>
      <c r="AG39" s="23">
        <f t="shared" si="6"/>
        <v>0</v>
      </c>
      <c r="AH39" s="23">
        <f t="shared" si="7"/>
        <v>0</v>
      </c>
      <c r="AI39" s="23">
        <f t="shared" si="8"/>
        <v>0</v>
      </c>
      <c r="AJ39" s="24">
        <f t="shared" si="9"/>
        <v>0</v>
      </c>
    </row>
    <row r="40" spans="2:36" ht="15.75" thickBot="1" x14ac:dyDescent="0.3">
      <c r="B40" s="25">
        <v>1</v>
      </c>
      <c r="C40" s="3" t="s">
        <v>6</v>
      </c>
      <c r="D40" s="3" t="s">
        <v>50</v>
      </c>
      <c r="E40" s="3" t="s">
        <v>59</v>
      </c>
      <c r="F40" s="3" t="s">
        <v>11</v>
      </c>
      <c r="G40" s="3" t="s">
        <v>65</v>
      </c>
      <c r="H40" s="31"/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30">
        <v>6</v>
      </c>
      <c r="S40" s="30">
        <v>31</v>
      </c>
      <c r="T40" s="30">
        <v>31</v>
      </c>
      <c r="U40" s="30">
        <v>28</v>
      </c>
      <c r="V40" s="30">
        <v>31</v>
      </c>
      <c r="W40" s="30">
        <v>30</v>
      </c>
      <c r="X40" s="30">
        <v>31</v>
      </c>
      <c r="Y40" s="30">
        <v>30</v>
      </c>
      <c r="Z40" s="30">
        <v>31</v>
      </c>
      <c r="AA40" s="23">
        <f t="shared" si="0"/>
        <v>0</v>
      </c>
      <c r="AB40" s="23">
        <f t="shared" si="1"/>
        <v>0</v>
      </c>
      <c r="AC40" s="23">
        <f t="shared" si="2"/>
        <v>0</v>
      </c>
      <c r="AD40" s="23">
        <f t="shared" si="3"/>
        <v>0</v>
      </c>
      <c r="AE40" s="23">
        <f t="shared" si="4"/>
        <v>0</v>
      </c>
      <c r="AF40" s="23">
        <f t="shared" si="5"/>
        <v>0</v>
      </c>
      <c r="AG40" s="23">
        <f t="shared" si="6"/>
        <v>0</v>
      </c>
      <c r="AH40" s="23">
        <f t="shared" si="7"/>
        <v>0</v>
      </c>
      <c r="AI40" s="23">
        <f t="shared" si="8"/>
        <v>0</v>
      </c>
      <c r="AJ40" s="24">
        <f t="shared" si="9"/>
        <v>0</v>
      </c>
    </row>
    <row r="41" spans="2:36" ht="15.75" thickBot="1" x14ac:dyDescent="0.3">
      <c r="B41" s="25">
        <v>1</v>
      </c>
      <c r="C41" s="3" t="s">
        <v>6</v>
      </c>
      <c r="D41" s="3" t="s">
        <v>50</v>
      </c>
      <c r="E41" s="3" t="s">
        <v>59</v>
      </c>
      <c r="F41" s="3" t="s">
        <v>11</v>
      </c>
      <c r="G41" s="3" t="s">
        <v>66</v>
      </c>
      <c r="H41" s="31"/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30">
        <v>6</v>
      </c>
      <c r="S41" s="30">
        <v>31</v>
      </c>
      <c r="T41" s="30">
        <v>31</v>
      </c>
      <c r="U41" s="30">
        <v>28</v>
      </c>
      <c r="V41" s="30">
        <v>31</v>
      </c>
      <c r="W41" s="30">
        <v>30</v>
      </c>
      <c r="X41" s="30">
        <v>31</v>
      </c>
      <c r="Y41" s="30">
        <v>30</v>
      </c>
      <c r="Z41" s="30">
        <v>31</v>
      </c>
      <c r="AA41" s="23">
        <f t="shared" si="0"/>
        <v>0</v>
      </c>
      <c r="AB41" s="23">
        <f t="shared" si="1"/>
        <v>0</v>
      </c>
      <c r="AC41" s="23">
        <f t="shared" si="2"/>
        <v>0</v>
      </c>
      <c r="AD41" s="23">
        <f t="shared" si="3"/>
        <v>0</v>
      </c>
      <c r="AE41" s="23">
        <f t="shared" si="4"/>
        <v>0</v>
      </c>
      <c r="AF41" s="23">
        <f t="shared" si="5"/>
        <v>0</v>
      </c>
      <c r="AG41" s="23">
        <f t="shared" si="6"/>
        <v>0</v>
      </c>
      <c r="AH41" s="23">
        <f t="shared" si="7"/>
        <v>0</v>
      </c>
      <c r="AI41" s="23">
        <f t="shared" si="8"/>
        <v>0</v>
      </c>
      <c r="AJ41" s="24">
        <f t="shared" si="9"/>
        <v>0</v>
      </c>
    </row>
    <row r="42" spans="2:36" ht="15.75" thickBot="1" x14ac:dyDescent="0.3">
      <c r="B42" s="25">
        <v>1</v>
      </c>
      <c r="C42" s="3" t="s">
        <v>6</v>
      </c>
      <c r="D42" s="3" t="s">
        <v>50</v>
      </c>
      <c r="E42" s="3" t="s">
        <v>59</v>
      </c>
      <c r="F42" s="3" t="s">
        <v>11</v>
      </c>
      <c r="G42" s="3" t="s">
        <v>67</v>
      </c>
      <c r="H42" s="31"/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30">
        <v>6</v>
      </c>
      <c r="S42" s="30">
        <v>31</v>
      </c>
      <c r="T42" s="30">
        <v>31</v>
      </c>
      <c r="U42" s="30">
        <v>28</v>
      </c>
      <c r="V42" s="30">
        <v>31</v>
      </c>
      <c r="W42" s="30">
        <v>30</v>
      </c>
      <c r="X42" s="30">
        <v>31</v>
      </c>
      <c r="Y42" s="30">
        <v>30</v>
      </c>
      <c r="Z42" s="30">
        <v>31</v>
      </c>
      <c r="AA42" s="23">
        <f t="shared" si="0"/>
        <v>0</v>
      </c>
      <c r="AB42" s="23">
        <f t="shared" si="1"/>
        <v>0</v>
      </c>
      <c r="AC42" s="23">
        <f t="shared" si="2"/>
        <v>0</v>
      </c>
      <c r="AD42" s="23">
        <f t="shared" si="3"/>
        <v>0</v>
      </c>
      <c r="AE42" s="23">
        <f t="shared" si="4"/>
        <v>0</v>
      </c>
      <c r="AF42" s="23">
        <f t="shared" si="5"/>
        <v>0</v>
      </c>
      <c r="AG42" s="23">
        <f t="shared" si="6"/>
        <v>0</v>
      </c>
      <c r="AH42" s="23">
        <f t="shared" si="7"/>
        <v>0</v>
      </c>
      <c r="AI42" s="23">
        <f t="shared" si="8"/>
        <v>0</v>
      </c>
      <c r="AJ42" s="24">
        <f t="shared" si="9"/>
        <v>0</v>
      </c>
    </row>
    <row r="43" spans="2:36" ht="15.75" thickBot="1" x14ac:dyDescent="0.3">
      <c r="B43" s="25">
        <v>1</v>
      </c>
      <c r="C43" s="3" t="s">
        <v>6</v>
      </c>
      <c r="D43" s="3" t="s">
        <v>50</v>
      </c>
      <c r="E43" s="3" t="s">
        <v>59</v>
      </c>
      <c r="F43" s="3" t="s">
        <v>11</v>
      </c>
      <c r="G43" s="3" t="s">
        <v>68</v>
      </c>
      <c r="H43" s="31"/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30">
        <v>6</v>
      </c>
      <c r="S43" s="30">
        <v>31</v>
      </c>
      <c r="T43" s="30">
        <v>31</v>
      </c>
      <c r="U43" s="30">
        <v>28</v>
      </c>
      <c r="V43" s="30">
        <v>31</v>
      </c>
      <c r="W43" s="30">
        <v>30</v>
      </c>
      <c r="X43" s="30">
        <v>31</v>
      </c>
      <c r="Y43" s="30">
        <v>30</v>
      </c>
      <c r="Z43" s="30">
        <v>31</v>
      </c>
      <c r="AA43" s="23">
        <f t="shared" si="0"/>
        <v>0</v>
      </c>
      <c r="AB43" s="23">
        <f t="shared" si="1"/>
        <v>0</v>
      </c>
      <c r="AC43" s="23">
        <f t="shared" si="2"/>
        <v>0</v>
      </c>
      <c r="AD43" s="23">
        <f t="shared" si="3"/>
        <v>0</v>
      </c>
      <c r="AE43" s="23">
        <f t="shared" si="4"/>
        <v>0</v>
      </c>
      <c r="AF43" s="23">
        <f t="shared" si="5"/>
        <v>0</v>
      </c>
      <c r="AG43" s="23">
        <f t="shared" si="6"/>
        <v>0</v>
      </c>
      <c r="AH43" s="23">
        <f t="shared" si="7"/>
        <v>0</v>
      </c>
      <c r="AI43" s="23">
        <f t="shared" si="8"/>
        <v>0</v>
      </c>
      <c r="AJ43" s="24">
        <f t="shared" si="9"/>
        <v>0</v>
      </c>
    </row>
    <row r="44" spans="2:36" ht="15.75" thickBot="1" x14ac:dyDescent="0.3">
      <c r="B44" s="25">
        <v>1</v>
      </c>
      <c r="C44" s="3" t="s">
        <v>6</v>
      </c>
      <c r="D44" s="3" t="s">
        <v>50</v>
      </c>
      <c r="E44" s="3" t="s">
        <v>59</v>
      </c>
      <c r="F44" s="3" t="s">
        <v>11</v>
      </c>
      <c r="G44" s="3" t="s">
        <v>69</v>
      </c>
      <c r="H44" s="31"/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30">
        <v>6</v>
      </c>
      <c r="S44" s="30">
        <v>31</v>
      </c>
      <c r="T44" s="30">
        <v>31</v>
      </c>
      <c r="U44" s="30">
        <v>28</v>
      </c>
      <c r="V44" s="30">
        <v>31</v>
      </c>
      <c r="W44" s="30">
        <v>30</v>
      </c>
      <c r="X44" s="30">
        <v>31</v>
      </c>
      <c r="Y44" s="30">
        <v>30</v>
      </c>
      <c r="Z44" s="30">
        <v>31</v>
      </c>
      <c r="AA44" s="23">
        <f t="shared" si="0"/>
        <v>0</v>
      </c>
      <c r="AB44" s="23">
        <f t="shared" si="1"/>
        <v>0</v>
      </c>
      <c r="AC44" s="23">
        <f t="shared" si="2"/>
        <v>0</v>
      </c>
      <c r="AD44" s="23">
        <f t="shared" si="3"/>
        <v>0</v>
      </c>
      <c r="AE44" s="23">
        <f t="shared" si="4"/>
        <v>0</v>
      </c>
      <c r="AF44" s="23">
        <f t="shared" si="5"/>
        <v>0</v>
      </c>
      <c r="AG44" s="23">
        <f t="shared" si="6"/>
        <v>0</v>
      </c>
      <c r="AH44" s="23">
        <f t="shared" si="7"/>
        <v>0</v>
      </c>
      <c r="AI44" s="23">
        <f t="shared" si="8"/>
        <v>0</v>
      </c>
      <c r="AJ44" s="24">
        <f t="shared" si="9"/>
        <v>0</v>
      </c>
    </row>
    <row r="45" spans="2:36" ht="15.75" thickBot="1" x14ac:dyDescent="0.3">
      <c r="B45" s="25">
        <v>1</v>
      </c>
      <c r="C45" s="3" t="s">
        <v>6</v>
      </c>
      <c r="D45" s="3" t="s">
        <v>50</v>
      </c>
      <c r="E45" s="3" t="s">
        <v>59</v>
      </c>
      <c r="F45" s="3" t="s">
        <v>11</v>
      </c>
      <c r="G45" s="3" t="s">
        <v>70</v>
      </c>
      <c r="H45" s="31"/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30">
        <v>6</v>
      </c>
      <c r="S45" s="30">
        <v>31</v>
      </c>
      <c r="T45" s="30">
        <v>31</v>
      </c>
      <c r="U45" s="30">
        <v>28</v>
      </c>
      <c r="V45" s="30">
        <v>31</v>
      </c>
      <c r="W45" s="30">
        <v>30</v>
      </c>
      <c r="X45" s="30">
        <v>31</v>
      </c>
      <c r="Y45" s="30">
        <v>30</v>
      </c>
      <c r="Z45" s="30">
        <v>31</v>
      </c>
      <c r="AA45" s="23">
        <f t="shared" si="0"/>
        <v>0</v>
      </c>
      <c r="AB45" s="23">
        <f t="shared" si="1"/>
        <v>0</v>
      </c>
      <c r="AC45" s="23">
        <f t="shared" si="2"/>
        <v>0</v>
      </c>
      <c r="AD45" s="23">
        <f t="shared" si="3"/>
        <v>0</v>
      </c>
      <c r="AE45" s="23">
        <f t="shared" si="4"/>
        <v>0</v>
      </c>
      <c r="AF45" s="23">
        <f t="shared" si="5"/>
        <v>0</v>
      </c>
      <c r="AG45" s="23">
        <f t="shared" si="6"/>
        <v>0</v>
      </c>
      <c r="AH45" s="23">
        <f t="shared" si="7"/>
        <v>0</v>
      </c>
      <c r="AI45" s="23">
        <f t="shared" si="8"/>
        <v>0</v>
      </c>
      <c r="AJ45" s="24">
        <f t="shared" si="9"/>
        <v>0</v>
      </c>
    </row>
    <row r="46" spans="2:36" ht="15.75" thickBot="1" x14ac:dyDescent="0.3">
      <c r="B46" s="25">
        <v>1</v>
      </c>
      <c r="C46" s="3" t="s">
        <v>6</v>
      </c>
      <c r="D46" s="3" t="s">
        <v>50</v>
      </c>
      <c r="E46" s="3" t="s">
        <v>59</v>
      </c>
      <c r="F46" s="3" t="s">
        <v>17</v>
      </c>
      <c r="G46" s="3" t="s">
        <v>71</v>
      </c>
      <c r="H46" s="31"/>
      <c r="I46" s="29">
        <v>3.1230590181929041</v>
      </c>
      <c r="J46" s="29">
        <v>3.1320361823701717</v>
      </c>
      <c r="K46" s="29">
        <v>3.1410532626132706</v>
      </c>
      <c r="L46" s="29">
        <v>3.150070342856369</v>
      </c>
      <c r="M46" s="29">
        <v>3.159118427168746</v>
      </c>
      <c r="N46" s="29">
        <v>3.168197515195017</v>
      </c>
      <c r="O46" s="29">
        <v>3.1773076065818446</v>
      </c>
      <c r="P46" s="29">
        <v>3.1864487009779205</v>
      </c>
      <c r="Q46" s="29">
        <v>3.1955897953739969</v>
      </c>
      <c r="R46" s="30">
        <v>6</v>
      </c>
      <c r="S46" s="30">
        <v>31</v>
      </c>
      <c r="T46" s="30">
        <v>31</v>
      </c>
      <c r="U46" s="30">
        <v>28</v>
      </c>
      <c r="V46" s="30">
        <v>31</v>
      </c>
      <c r="W46" s="30">
        <v>30</v>
      </c>
      <c r="X46" s="30">
        <v>31</v>
      </c>
      <c r="Y46" s="30">
        <v>30</v>
      </c>
      <c r="Z46" s="30">
        <v>31</v>
      </c>
      <c r="AA46" s="23">
        <f t="shared" si="0"/>
        <v>0</v>
      </c>
      <c r="AB46" s="23">
        <f t="shared" si="1"/>
        <v>0</v>
      </c>
      <c r="AC46" s="23">
        <f t="shared" si="2"/>
        <v>0</v>
      </c>
      <c r="AD46" s="23">
        <f t="shared" si="3"/>
        <v>0</v>
      </c>
      <c r="AE46" s="23">
        <f t="shared" si="4"/>
        <v>0</v>
      </c>
      <c r="AF46" s="23">
        <f t="shared" si="5"/>
        <v>0</v>
      </c>
      <c r="AG46" s="23">
        <f t="shared" si="6"/>
        <v>0</v>
      </c>
      <c r="AH46" s="23">
        <f t="shared" si="7"/>
        <v>0</v>
      </c>
      <c r="AI46" s="23">
        <f t="shared" si="8"/>
        <v>0</v>
      </c>
      <c r="AJ46" s="24">
        <f t="shared" si="9"/>
        <v>0</v>
      </c>
    </row>
    <row r="47" spans="2:36" ht="15.75" thickBot="1" x14ac:dyDescent="0.3">
      <c r="B47" s="25">
        <v>1</v>
      </c>
      <c r="C47" s="3" t="s">
        <v>6</v>
      </c>
      <c r="D47" s="3" t="s">
        <v>50</v>
      </c>
      <c r="E47" s="3" t="s">
        <v>72</v>
      </c>
      <c r="F47" s="3" t="s">
        <v>9</v>
      </c>
      <c r="G47" s="3" t="s">
        <v>73</v>
      </c>
      <c r="H47" s="31"/>
      <c r="I47" s="29">
        <v>419.53092811058025</v>
      </c>
      <c r="J47" s="29">
        <v>420.73686049839318</v>
      </c>
      <c r="K47" s="29">
        <v>421.94815494438279</v>
      </c>
      <c r="L47" s="29">
        <v>423.15944939037234</v>
      </c>
      <c r="M47" s="29">
        <v>424.37490871633497</v>
      </c>
      <c r="N47" s="29">
        <v>425.59453287453073</v>
      </c>
      <c r="O47" s="29">
        <v>426.81832181749456</v>
      </c>
      <c r="P47" s="29">
        <v>428.04627549803411</v>
      </c>
      <c r="Q47" s="29">
        <v>429.27422917857365</v>
      </c>
      <c r="R47" s="30">
        <v>6</v>
      </c>
      <c r="S47" s="30">
        <v>31</v>
      </c>
      <c r="T47" s="30">
        <v>31</v>
      </c>
      <c r="U47" s="30">
        <v>28</v>
      </c>
      <c r="V47" s="30">
        <v>31</v>
      </c>
      <c r="W47" s="30">
        <v>30</v>
      </c>
      <c r="X47" s="30">
        <v>31</v>
      </c>
      <c r="Y47" s="30">
        <v>30</v>
      </c>
      <c r="Z47" s="30">
        <v>31</v>
      </c>
      <c r="AA47" s="23">
        <f t="shared" si="0"/>
        <v>0</v>
      </c>
      <c r="AB47" s="23">
        <f t="shared" si="1"/>
        <v>0</v>
      </c>
      <c r="AC47" s="23">
        <f t="shared" si="2"/>
        <v>0</v>
      </c>
      <c r="AD47" s="23">
        <f t="shared" si="3"/>
        <v>0</v>
      </c>
      <c r="AE47" s="23">
        <f t="shared" si="4"/>
        <v>0</v>
      </c>
      <c r="AF47" s="23">
        <f t="shared" si="5"/>
        <v>0</v>
      </c>
      <c r="AG47" s="23">
        <f t="shared" si="6"/>
        <v>0</v>
      </c>
      <c r="AH47" s="23">
        <f t="shared" si="7"/>
        <v>0</v>
      </c>
      <c r="AI47" s="23">
        <f t="shared" si="8"/>
        <v>0</v>
      </c>
      <c r="AJ47" s="24">
        <f t="shared" si="9"/>
        <v>0</v>
      </c>
    </row>
    <row r="48" spans="2:36" ht="15.75" thickBot="1" x14ac:dyDescent="0.3">
      <c r="B48" s="25">
        <v>1</v>
      </c>
      <c r="C48" s="3" t="s">
        <v>6</v>
      </c>
      <c r="D48" s="3" t="s">
        <v>50</v>
      </c>
      <c r="E48" s="3" t="s">
        <v>72</v>
      </c>
      <c r="F48" s="3" t="s">
        <v>11</v>
      </c>
      <c r="G48" s="3" t="s">
        <v>74</v>
      </c>
      <c r="H48" s="31"/>
      <c r="I48" s="29">
        <v>141.57867549141167</v>
      </c>
      <c r="J48" s="29">
        <v>141.98564026744779</v>
      </c>
      <c r="K48" s="29">
        <v>142.3944145718016</v>
      </c>
      <c r="L48" s="29">
        <v>142.80318887615539</v>
      </c>
      <c r="M48" s="29">
        <v>143.21336869831649</v>
      </c>
      <c r="N48" s="29">
        <v>143.62495402217411</v>
      </c>
      <c r="O48" s="29">
        <v>144.03794483171029</v>
      </c>
      <c r="P48" s="29">
        <v>144.45234111099907</v>
      </c>
      <c r="Q48" s="29">
        <v>144.86673739028785</v>
      </c>
      <c r="R48" s="30">
        <v>6</v>
      </c>
      <c r="S48" s="30">
        <v>31</v>
      </c>
      <c r="T48" s="30">
        <v>31</v>
      </c>
      <c r="U48" s="30">
        <v>28</v>
      </c>
      <c r="V48" s="30">
        <v>31</v>
      </c>
      <c r="W48" s="30">
        <v>30</v>
      </c>
      <c r="X48" s="30">
        <v>31</v>
      </c>
      <c r="Y48" s="30">
        <v>30</v>
      </c>
      <c r="Z48" s="30">
        <v>31</v>
      </c>
      <c r="AA48" s="23">
        <f t="shared" si="0"/>
        <v>0</v>
      </c>
      <c r="AB48" s="23">
        <f t="shared" si="1"/>
        <v>0</v>
      </c>
      <c r="AC48" s="23">
        <f t="shared" si="2"/>
        <v>0</v>
      </c>
      <c r="AD48" s="23">
        <f t="shared" si="3"/>
        <v>0</v>
      </c>
      <c r="AE48" s="23">
        <f t="shared" si="4"/>
        <v>0</v>
      </c>
      <c r="AF48" s="23">
        <f t="shared" si="5"/>
        <v>0</v>
      </c>
      <c r="AG48" s="23">
        <f t="shared" si="6"/>
        <v>0</v>
      </c>
      <c r="AH48" s="23">
        <f t="shared" si="7"/>
        <v>0</v>
      </c>
      <c r="AI48" s="23">
        <f t="shared" si="8"/>
        <v>0</v>
      </c>
      <c r="AJ48" s="24">
        <f t="shared" si="9"/>
        <v>0</v>
      </c>
    </row>
    <row r="49" spans="2:36" ht="15.75" thickBot="1" x14ac:dyDescent="0.3">
      <c r="B49" s="25">
        <v>1</v>
      </c>
      <c r="C49" s="3" t="s">
        <v>6</v>
      </c>
      <c r="D49" s="3" t="s">
        <v>50</v>
      </c>
      <c r="E49" s="3" t="s">
        <v>72</v>
      </c>
      <c r="F49" s="3" t="s">
        <v>17</v>
      </c>
      <c r="G49" s="3" t="s">
        <v>75</v>
      </c>
      <c r="H49" s="31"/>
      <c r="I49" s="29">
        <v>2.0820393454619368</v>
      </c>
      <c r="J49" s="29">
        <v>2.0880241215801152</v>
      </c>
      <c r="K49" s="29">
        <v>2.0940355084088478</v>
      </c>
      <c r="L49" s="29">
        <v>2.1000468952375799</v>
      </c>
      <c r="M49" s="29">
        <v>2.1060789514458311</v>
      </c>
      <c r="N49" s="29">
        <v>2.1121316767966785</v>
      </c>
      <c r="O49" s="29">
        <v>2.1182050710545632</v>
      </c>
      <c r="P49" s="29">
        <v>2.1242991339852808</v>
      </c>
      <c r="Q49" s="29">
        <v>2.1303931969159984</v>
      </c>
      <c r="R49" s="30">
        <v>6</v>
      </c>
      <c r="S49" s="30">
        <v>31</v>
      </c>
      <c r="T49" s="30">
        <v>31</v>
      </c>
      <c r="U49" s="30">
        <v>28</v>
      </c>
      <c r="V49" s="30">
        <v>31</v>
      </c>
      <c r="W49" s="30">
        <v>30</v>
      </c>
      <c r="X49" s="30">
        <v>31</v>
      </c>
      <c r="Y49" s="30">
        <v>30</v>
      </c>
      <c r="Z49" s="30">
        <v>31</v>
      </c>
      <c r="AA49" s="23">
        <f t="shared" si="0"/>
        <v>0</v>
      </c>
      <c r="AB49" s="23">
        <f t="shared" si="1"/>
        <v>0</v>
      </c>
      <c r="AC49" s="23">
        <f t="shared" si="2"/>
        <v>0</v>
      </c>
      <c r="AD49" s="23">
        <f t="shared" si="3"/>
        <v>0</v>
      </c>
      <c r="AE49" s="23">
        <f t="shared" si="4"/>
        <v>0</v>
      </c>
      <c r="AF49" s="23">
        <f t="shared" si="5"/>
        <v>0</v>
      </c>
      <c r="AG49" s="23">
        <f t="shared" si="6"/>
        <v>0</v>
      </c>
      <c r="AH49" s="23">
        <f t="shared" si="7"/>
        <v>0</v>
      </c>
      <c r="AI49" s="23">
        <f t="shared" si="8"/>
        <v>0</v>
      </c>
      <c r="AJ49" s="24">
        <f t="shared" si="9"/>
        <v>0</v>
      </c>
    </row>
    <row r="50" spans="2:36" ht="15.75" thickBot="1" x14ac:dyDescent="0.3">
      <c r="B50" s="25">
        <v>1</v>
      </c>
      <c r="C50" s="3" t="s">
        <v>6</v>
      </c>
      <c r="D50" s="3" t="s">
        <v>50</v>
      </c>
      <c r="E50" s="3" t="s">
        <v>72</v>
      </c>
      <c r="F50" s="3" t="s">
        <v>11</v>
      </c>
      <c r="G50" s="3" t="s">
        <v>76</v>
      </c>
      <c r="H50" s="31"/>
      <c r="I50" s="29">
        <v>83.281573818477469</v>
      </c>
      <c r="J50" s="29">
        <v>83.520964863204597</v>
      </c>
      <c r="K50" s="29">
        <v>83.761420336353908</v>
      </c>
      <c r="L50" s="29">
        <v>84.001875809503204</v>
      </c>
      <c r="M50" s="29">
        <v>84.243158057833256</v>
      </c>
      <c r="N50" s="29">
        <v>84.485267071867156</v>
      </c>
      <c r="O50" s="29">
        <v>84.728202842182554</v>
      </c>
      <c r="P50" s="29">
        <v>84.971965359411243</v>
      </c>
      <c r="Q50" s="29">
        <v>85.215727876639946</v>
      </c>
      <c r="R50" s="30">
        <v>6</v>
      </c>
      <c r="S50" s="30">
        <v>31</v>
      </c>
      <c r="T50" s="30">
        <v>31</v>
      </c>
      <c r="U50" s="30">
        <v>28</v>
      </c>
      <c r="V50" s="30">
        <v>31</v>
      </c>
      <c r="W50" s="30">
        <v>30</v>
      </c>
      <c r="X50" s="30">
        <v>31</v>
      </c>
      <c r="Y50" s="30">
        <v>30</v>
      </c>
      <c r="Z50" s="30">
        <v>31</v>
      </c>
      <c r="AA50" s="23">
        <f t="shared" si="0"/>
        <v>0</v>
      </c>
      <c r="AB50" s="23">
        <f t="shared" si="1"/>
        <v>0</v>
      </c>
      <c r="AC50" s="23">
        <f t="shared" si="2"/>
        <v>0</v>
      </c>
      <c r="AD50" s="23">
        <f t="shared" si="3"/>
        <v>0</v>
      </c>
      <c r="AE50" s="23">
        <f t="shared" si="4"/>
        <v>0</v>
      </c>
      <c r="AF50" s="23">
        <f t="shared" si="5"/>
        <v>0</v>
      </c>
      <c r="AG50" s="23">
        <f t="shared" si="6"/>
        <v>0</v>
      </c>
      <c r="AH50" s="23">
        <f t="shared" si="7"/>
        <v>0</v>
      </c>
      <c r="AI50" s="23">
        <f t="shared" si="8"/>
        <v>0</v>
      </c>
      <c r="AJ50" s="24">
        <f t="shared" si="9"/>
        <v>0</v>
      </c>
    </row>
    <row r="51" spans="2:36" ht="15.75" thickBot="1" x14ac:dyDescent="0.3">
      <c r="B51" s="25">
        <v>1</v>
      </c>
      <c r="C51" s="3" t="s">
        <v>6</v>
      </c>
      <c r="D51" s="3" t="s">
        <v>50</v>
      </c>
      <c r="E51" s="3" t="s">
        <v>72</v>
      </c>
      <c r="F51" s="3" t="s">
        <v>11</v>
      </c>
      <c r="G51" s="3" t="s">
        <v>77</v>
      </c>
      <c r="H51" s="31"/>
      <c r="I51" s="29">
        <v>11.451216400040652</v>
      </c>
      <c r="J51" s="29">
        <v>11.484132668690632</v>
      </c>
      <c r="K51" s="29">
        <v>11.517195296248662</v>
      </c>
      <c r="L51" s="29">
        <v>11.55025792380669</v>
      </c>
      <c r="M51" s="29">
        <v>11.583434232952072</v>
      </c>
      <c r="N51" s="29">
        <v>11.616724222381734</v>
      </c>
      <c r="O51" s="29">
        <v>11.650127890800102</v>
      </c>
      <c r="P51" s="29">
        <v>11.683645236919046</v>
      </c>
      <c r="Q51" s="29">
        <v>11.717162583037993</v>
      </c>
      <c r="R51" s="30">
        <v>6</v>
      </c>
      <c r="S51" s="30">
        <v>31</v>
      </c>
      <c r="T51" s="30">
        <v>31</v>
      </c>
      <c r="U51" s="30">
        <v>28</v>
      </c>
      <c r="V51" s="30">
        <v>31</v>
      </c>
      <c r="W51" s="30">
        <v>30</v>
      </c>
      <c r="X51" s="30">
        <v>31</v>
      </c>
      <c r="Y51" s="30">
        <v>30</v>
      </c>
      <c r="Z51" s="30">
        <v>31</v>
      </c>
      <c r="AA51" s="23">
        <f t="shared" si="0"/>
        <v>0</v>
      </c>
      <c r="AB51" s="23">
        <f t="shared" si="1"/>
        <v>0</v>
      </c>
      <c r="AC51" s="23">
        <f t="shared" si="2"/>
        <v>0</v>
      </c>
      <c r="AD51" s="23">
        <f t="shared" si="3"/>
        <v>0</v>
      </c>
      <c r="AE51" s="23">
        <f t="shared" si="4"/>
        <v>0</v>
      </c>
      <c r="AF51" s="23">
        <f t="shared" si="5"/>
        <v>0</v>
      </c>
      <c r="AG51" s="23">
        <f t="shared" si="6"/>
        <v>0</v>
      </c>
      <c r="AH51" s="23">
        <f t="shared" si="7"/>
        <v>0</v>
      </c>
      <c r="AI51" s="23">
        <f t="shared" si="8"/>
        <v>0</v>
      </c>
      <c r="AJ51" s="24">
        <f t="shared" si="9"/>
        <v>0</v>
      </c>
    </row>
    <row r="52" spans="2:36" ht="72" x14ac:dyDescent="0.25"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17" t="s">
        <v>691</v>
      </c>
      <c r="AJ52" s="18">
        <f>+SUM(AJ7:AJ51)</f>
        <v>0</v>
      </c>
    </row>
    <row r="53" spans="2:36" ht="36" x14ac:dyDescent="0.25"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17" t="s">
        <v>692</v>
      </c>
      <c r="AJ53" s="19">
        <f>+AJ52*3.6%</f>
        <v>0</v>
      </c>
    </row>
    <row r="54" spans="2:36" ht="36.75" thickBot="1" x14ac:dyDescent="0.3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20" t="s">
        <v>693</v>
      </c>
      <c r="AJ54" s="21">
        <f>+AJ52+AJ53</f>
        <v>0</v>
      </c>
    </row>
  </sheetData>
  <autoFilter ref="B6:H52" xr:uid="{00000000-0009-0000-0000-000000000000}"/>
  <mergeCells count="6">
    <mergeCell ref="B1:AJ1"/>
    <mergeCell ref="E2:H2"/>
    <mergeCell ref="B3:D3"/>
    <mergeCell ref="E3:H3"/>
    <mergeCell ref="B4:D4"/>
    <mergeCell ref="E4:H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OFERTA ECONOMICA (17)</vt:lpstr>
      <vt:lpstr>OFERTA ECONOMICA (16)</vt:lpstr>
      <vt:lpstr>OFERTA ECONOMICA (15)</vt:lpstr>
      <vt:lpstr>OFERTA ECONOMICA (14)</vt:lpstr>
      <vt:lpstr>OFERTA ECONOMICA (13)</vt:lpstr>
      <vt:lpstr>OFERTA ECONOMICA (12)</vt:lpstr>
      <vt:lpstr>OFERTA ECONOMICA (11)</vt:lpstr>
      <vt:lpstr>OFERTA ECONOMICA (10)</vt:lpstr>
      <vt:lpstr>OFERTA ECONOMICA (9)</vt:lpstr>
      <vt:lpstr>OFERTA ECONOMICA (8)</vt:lpstr>
      <vt:lpstr>OFERTA ECONOMICA (7)</vt:lpstr>
      <vt:lpstr>OFERTA ECONOMICA (6)</vt:lpstr>
      <vt:lpstr>OFERTA ECONOMICA (5)</vt:lpstr>
      <vt:lpstr>OFERTA ECONOMICA (4)</vt:lpstr>
      <vt:lpstr>OFERTA ECONOMICA (3)</vt:lpstr>
      <vt:lpstr>OFERTA ECONOMICA (2)</vt:lpstr>
      <vt:lpstr>OFERTA ECONOMICA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</dc:creator>
  <cp:lastModifiedBy>Julieta Calderon M</cp:lastModifiedBy>
  <dcterms:created xsi:type="dcterms:W3CDTF">2021-08-20T04:51:24Z</dcterms:created>
  <dcterms:modified xsi:type="dcterms:W3CDTF">2022-11-13T03:05:05Z</dcterms:modified>
</cp:coreProperties>
</file>