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hana.homez\Desktop\PROCESOS 2022\PROCESO PARA ESTRUCTURAR YOHANA H\PROCESOS ESTRUCTURADOS\CURACION\NUEVOS CAMBIOS POR GRUPOS 14112022\PARA PUBLICAR\"/>
    </mc:Choice>
  </mc:AlternateContent>
  <bookViews>
    <workbookView xWindow="0" yWindow="0" windowWidth="28800" windowHeight="10635"/>
  </bookViews>
  <sheets>
    <sheet name="LOTE 1" sheetId="1" r:id="rId1"/>
    <sheet name="Hoja1" sheetId="18" state="hidden" r:id="rId2"/>
    <sheet name="Hoja9" sheetId="16" state="hidden" r:id="rId3"/>
    <sheet name="Hoja8" sheetId="15" state="hidden" r:id="rId4"/>
    <sheet name="Hoja5" sheetId="12" state="hidden" r:id="rId5"/>
    <sheet name="Hoja6" sheetId="13" state="hidden" r:id="rId6"/>
    <sheet name="LOTE 2" sheetId="2" state="hidden" r:id="rId7"/>
    <sheet name="LOTE 3" sheetId="3" state="hidden" r:id="rId8"/>
    <sheet name="LOTE 4" sheetId="4" state="hidden" r:id="rId9"/>
    <sheet name="LOTE 5" sheetId="5" state="hidden" r:id="rId10"/>
    <sheet name="LOTE 6" sheetId="6" state="hidden" r:id="rId11"/>
    <sheet name="LOTE 7" sheetId="7" state="hidden" r:id="rId12"/>
  </sheets>
  <definedNames>
    <definedName name="_xlnm._FilterDatabase" localSheetId="0" hidden="1">'LOTE 1'!$A$2:$T$81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105" i="1" l="1"/>
  <c r="J88" i="1"/>
  <c r="H88" i="1" s="1"/>
  <c r="J89" i="1"/>
  <c r="H89" i="1" s="1"/>
  <c r="J93" i="1"/>
  <c r="J94" i="1"/>
  <c r="J97" i="1"/>
  <c r="J98" i="1"/>
  <c r="H98" i="1" s="1"/>
  <c r="J99" i="1"/>
  <c r="J100" i="1"/>
  <c r="H100" i="1" s="1"/>
  <c r="J103" i="1"/>
  <c r="H103" i="1" s="1"/>
  <c r="I103" i="1" s="1"/>
  <c r="J104" i="1"/>
  <c r="J106" i="1"/>
  <c r="J107" i="1"/>
  <c r="J108" i="1"/>
  <c r="J109" i="1"/>
  <c r="J113" i="1"/>
  <c r="H113" i="1" s="1"/>
  <c r="J117" i="1"/>
  <c r="J120" i="1"/>
  <c r="H120" i="1" s="1"/>
  <c r="I120" i="1" s="1"/>
  <c r="J121" i="1"/>
  <c r="H121" i="1" s="1"/>
  <c r="J122" i="1"/>
  <c r="H122" i="1" s="1"/>
  <c r="J123" i="1"/>
  <c r="H123" i="1" s="1"/>
  <c r="J124" i="1"/>
  <c r="J125" i="1"/>
  <c r="H125" i="1" s="1"/>
  <c r="J126" i="1"/>
  <c r="J127" i="1"/>
  <c r="H127" i="1" s="1"/>
  <c r="J130" i="1"/>
  <c r="J131" i="1"/>
  <c r="H131" i="1" s="1"/>
  <c r="J134" i="1"/>
  <c r="H134" i="1" s="1"/>
  <c r="J135" i="1"/>
  <c r="H135" i="1" s="1"/>
  <c r="J136" i="1"/>
  <c r="H136" i="1" s="1"/>
  <c r="J137" i="1"/>
  <c r="J138" i="1"/>
  <c r="H138" i="1" s="1"/>
  <c r="J141" i="1"/>
  <c r="J144" i="1"/>
  <c r="J145" i="1"/>
  <c r="H145" i="1" s="1"/>
  <c r="J146" i="1"/>
  <c r="H146" i="1" s="1"/>
  <c r="J147" i="1"/>
  <c r="H147" i="1" s="1"/>
  <c r="J148" i="1"/>
  <c r="J151" i="1"/>
  <c r="H151" i="1" s="1"/>
  <c r="J152" i="1"/>
  <c r="J155" i="1"/>
  <c r="H155" i="1" s="1"/>
  <c r="J158" i="1"/>
  <c r="J159" i="1"/>
  <c r="J160" i="1"/>
  <c r="H160" i="1" s="1"/>
  <c r="J163" i="1"/>
  <c r="H163" i="1" s="1"/>
  <c r="J166" i="1"/>
  <c r="H166" i="1" s="1"/>
  <c r="J167" i="1"/>
  <c r="J168" i="1"/>
  <c r="H168" i="1" s="1"/>
  <c r="J169" i="1"/>
  <c r="H169" i="1" s="1"/>
  <c r="J170" i="1"/>
  <c r="J171" i="1"/>
  <c r="H171" i="1" s="1"/>
  <c r="J172" i="1"/>
  <c r="H172" i="1" s="1"/>
  <c r="J173" i="1"/>
  <c r="H173" i="1" s="1"/>
  <c r="J174" i="1"/>
  <c r="J175" i="1"/>
  <c r="H175" i="1" s="1"/>
  <c r="J176" i="1"/>
  <c r="J177" i="1"/>
  <c r="H177" i="1" s="1"/>
  <c r="J178" i="1"/>
  <c r="H178" i="1" s="1"/>
  <c r="J179" i="1"/>
  <c r="J180" i="1"/>
  <c r="H180" i="1" s="1"/>
  <c r="J181" i="1"/>
  <c r="H181" i="1" s="1"/>
  <c r="J182" i="1"/>
  <c r="H182" i="1" s="1"/>
  <c r="J185" i="1"/>
  <c r="J186" i="1"/>
  <c r="J187" i="1"/>
  <c r="J188" i="1"/>
  <c r="J189" i="1"/>
  <c r="H189" i="1" s="1"/>
  <c r="J190" i="1"/>
  <c r="H190" i="1" s="1"/>
  <c r="J191" i="1"/>
  <c r="H191" i="1" s="1"/>
  <c r="J192" i="1"/>
  <c r="J193" i="1"/>
  <c r="H193" i="1" s="1"/>
  <c r="J194" i="1"/>
  <c r="J195" i="1"/>
  <c r="J196" i="1"/>
  <c r="J199" i="1"/>
  <c r="H199" i="1" s="1"/>
  <c r="J203" i="1"/>
  <c r="H203" i="1" s="1"/>
  <c r="J204" i="1"/>
  <c r="H204" i="1" s="1"/>
  <c r="J205" i="1"/>
  <c r="H205" i="1" s="1"/>
  <c r="J206" i="1"/>
  <c r="J207" i="1"/>
  <c r="H207" i="1" s="1"/>
  <c r="I207" i="1" s="1"/>
  <c r="J208" i="1"/>
  <c r="J211" i="1"/>
  <c r="J212" i="1"/>
  <c r="H212" i="1" s="1"/>
  <c r="I212" i="1" s="1"/>
  <c r="J213" i="1"/>
  <c r="J214" i="1"/>
  <c r="H214" i="1" s="1"/>
  <c r="I214" i="1" s="1"/>
  <c r="J215" i="1"/>
  <c r="J216" i="1"/>
  <c r="H216" i="1" s="1"/>
  <c r="I216" i="1" s="1"/>
  <c r="J217" i="1"/>
  <c r="J218" i="1"/>
  <c r="H218" i="1" s="1"/>
  <c r="I218" i="1" s="1"/>
  <c r="J219" i="1"/>
  <c r="H219" i="1" s="1"/>
  <c r="I219" i="1" s="1"/>
  <c r="J220" i="1"/>
  <c r="H220" i="1" s="1"/>
  <c r="I220" i="1" s="1"/>
  <c r="J221" i="1"/>
  <c r="H221" i="1" s="1"/>
  <c r="I221" i="1" s="1"/>
  <c r="J222" i="1"/>
  <c r="H222" i="1" s="1"/>
  <c r="I222" i="1" s="1"/>
  <c r="J225" i="1"/>
  <c r="J226" i="1"/>
  <c r="J227" i="1"/>
  <c r="H227" i="1" s="1"/>
  <c r="I227" i="1" s="1"/>
  <c r="J228" i="1"/>
  <c r="H228" i="1" s="1"/>
  <c r="I228" i="1" s="1"/>
  <c r="J231" i="1"/>
  <c r="J232" i="1"/>
  <c r="H232" i="1" s="1"/>
  <c r="I232" i="1" s="1"/>
  <c r="J235" i="1"/>
  <c r="J236" i="1"/>
  <c r="H236" i="1" s="1"/>
  <c r="I236" i="1" s="1"/>
  <c r="J84" i="1"/>
  <c r="J85" i="1"/>
  <c r="J86" i="1"/>
  <c r="J87" i="1"/>
  <c r="H3" i="1"/>
  <c r="J4" i="1"/>
  <c r="H4" i="1" s="1"/>
  <c r="J5" i="1"/>
  <c r="H5" i="1" s="1"/>
  <c r="J6" i="1"/>
  <c r="H6" i="1" s="1"/>
  <c r="J7" i="1"/>
  <c r="H7" i="1" s="1"/>
  <c r="J8" i="1"/>
  <c r="H8" i="1" s="1"/>
  <c r="J9" i="1"/>
  <c r="H9" i="1" s="1"/>
  <c r="J10" i="1"/>
  <c r="H10" i="1" s="1"/>
  <c r="J11" i="1"/>
  <c r="H11" i="1" s="1"/>
  <c r="J12" i="1"/>
  <c r="H12" i="1" s="1"/>
  <c r="J13" i="1"/>
  <c r="H13" i="1" s="1"/>
  <c r="J14" i="1"/>
  <c r="H14" i="1" s="1"/>
  <c r="J17" i="1"/>
  <c r="H17" i="1" s="1"/>
  <c r="J18" i="1"/>
  <c r="H18" i="1" s="1"/>
  <c r="J19" i="1"/>
  <c r="H19" i="1" s="1"/>
  <c r="J22" i="1"/>
  <c r="H22" i="1" s="1"/>
  <c r="J23" i="1"/>
  <c r="H23" i="1" s="1"/>
  <c r="J24" i="1"/>
  <c r="H24" i="1" s="1"/>
  <c r="J25" i="1"/>
  <c r="H25" i="1" s="1"/>
  <c r="J28" i="1"/>
  <c r="H28" i="1" s="1"/>
  <c r="J29" i="1"/>
  <c r="H29" i="1" s="1"/>
  <c r="J30" i="1"/>
  <c r="H30" i="1" s="1"/>
  <c r="I30" i="1" s="1"/>
  <c r="J31" i="1"/>
  <c r="H31" i="1" s="1"/>
  <c r="J34" i="1"/>
  <c r="H34" i="1" s="1"/>
  <c r="J37" i="1"/>
  <c r="H37" i="1" s="1"/>
  <c r="I37" i="1" s="1"/>
  <c r="J40" i="1"/>
  <c r="H40" i="1" s="1"/>
  <c r="J43" i="1"/>
  <c r="H43" i="1" s="1"/>
  <c r="I43" i="1" s="1"/>
  <c r="J44" i="1"/>
  <c r="H44" i="1" s="1"/>
  <c r="J45" i="1"/>
  <c r="H45" i="1" s="1"/>
  <c r="I45" i="1" s="1"/>
  <c r="J48" i="1"/>
  <c r="H48" i="1" s="1"/>
  <c r="J49" i="1"/>
  <c r="H49" i="1" s="1"/>
  <c r="J50" i="1"/>
  <c r="H50" i="1" s="1"/>
  <c r="J53" i="1"/>
  <c r="H53" i="1" s="1"/>
  <c r="J54" i="1"/>
  <c r="H54" i="1" s="1"/>
  <c r="J55" i="1"/>
  <c r="H55" i="1" s="1"/>
  <c r="J56" i="1"/>
  <c r="H56" i="1" s="1"/>
  <c r="J59" i="1"/>
  <c r="H59" i="1" s="1"/>
  <c r="J60" i="1"/>
  <c r="H60" i="1" s="1"/>
  <c r="J63" i="1"/>
  <c r="H63" i="1" s="1"/>
  <c r="I63" i="1" s="1"/>
  <c r="J64" i="1"/>
  <c r="H64" i="1" s="1"/>
  <c r="I64" i="1" s="1"/>
  <c r="J65" i="1"/>
  <c r="H65" i="1" s="1"/>
  <c r="I65" i="1" s="1"/>
  <c r="J66" i="1"/>
  <c r="H66" i="1" s="1"/>
  <c r="I66" i="1" s="1"/>
  <c r="J69" i="1"/>
  <c r="H69" i="1" s="1"/>
  <c r="I69" i="1" s="1"/>
  <c r="J72" i="1"/>
  <c r="H72" i="1" s="1"/>
  <c r="J73" i="1"/>
  <c r="H73" i="1" s="1"/>
  <c r="J76" i="1"/>
  <c r="H76" i="1" s="1"/>
  <c r="J77" i="1"/>
  <c r="H77" i="1" s="1"/>
  <c r="I77" i="1" s="1"/>
  <c r="J78" i="1"/>
  <c r="H78" i="1" s="1"/>
  <c r="J81" i="1"/>
  <c r="H81" i="1" s="1"/>
  <c r="H211" i="1" l="1"/>
  <c r="I211" i="1" s="1"/>
  <c r="H186" i="1"/>
  <c r="H87" i="1"/>
  <c r="H97" i="1"/>
  <c r="H215" i="1"/>
  <c r="I215" i="1" s="1"/>
  <c r="H84" i="1"/>
  <c r="H226" i="1"/>
  <c r="I226" i="1" s="1"/>
  <c r="H206" i="1"/>
  <c r="H185" i="1"/>
  <c r="H167" i="1"/>
  <c r="H137" i="1"/>
  <c r="H109" i="1"/>
  <c r="H148" i="1"/>
  <c r="H124" i="1"/>
  <c r="I124" i="1" s="1"/>
  <c r="H192" i="1"/>
  <c r="H174" i="1"/>
  <c r="H86" i="1"/>
  <c r="H217" i="1"/>
  <c r="I217" i="1" s="1"/>
  <c r="H194" i="1"/>
  <c r="H176" i="1"/>
  <c r="H152" i="1"/>
  <c r="H126" i="1"/>
  <c r="H99" i="1"/>
  <c r="I99" i="1" s="1"/>
  <c r="H105" i="1"/>
  <c r="I105" i="1" s="1"/>
  <c r="H213" i="1"/>
  <c r="I213" i="1" s="1"/>
  <c r="H235" i="1"/>
  <c r="I235" i="1" s="1"/>
  <c r="H117" i="1"/>
  <c r="I117" i="1" s="1"/>
  <c r="H106" i="1"/>
  <c r="H108" i="1"/>
  <c r="H141" i="1"/>
  <c r="H187" i="1"/>
  <c r="H231" i="1"/>
  <c r="I231" i="1" s="1"/>
  <c r="H107" i="1"/>
  <c r="H144" i="1"/>
  <c r="H170" i="1"/>
  <c r="H188" i="1"/>
  <c r="H208" i="1"/>
  <c r="I208" i="1" s="1"/>
  <c r="H225" i="1"/>
  <c r="I225" i="1" s="1"/>
  <c r="H85" i="1"/>
  <c r="H195" i="1"/>
  <c r="H93" i="1"/>
  <c r="H130" i="1"/>
  <c r="H158" i="1"/>
  <c r="H196" i="1"/>
  <c r="H104" i="1"/>
  <c r="I104" i="1" s="1"/>
  <c r="H94" i="1"/>
  <c r="H159" i="1"/>
  <c r="H179" i="1"/>
  <c r="E40" i="1" l="1"/>
</calcChain>
</file>

<file path=xl/sharedStrings.xml><?xml version="1.0" encoding="utf-8"?>
<sst xmlns="http://schemas.openxmlformats.org/spreadsheetml/2006/main" count="819" uniqueCount="211">
  <si>
    <t>PRECIO DE REFERENCIA</t>
  </si>
  <si>
    <t>N° ITEM</t>
  </si>
  <si>
    <t>CODIGO INTERNO</t>
  </si>
  <si>
    <t>DESCRIPCION BIEN Y/O SERVICIO A ADQUIRIR</t>
  </si>
  <si>
    <t>PRESENTACIÓN</t>
  </si>
  <si>
    <t>VALOR UNITARIO</t>
  </si>
  <si>
    <t>IVA</t>
  </si>
  <si>
    <t>VALOR UNITARIO INCLUIDO IVA (SI APLICA)</t>
  </si>
  <si>
    <t>JERINGA DESECHABLE CON AGUJA 50 CC</t>
  </si>
  <si>
    <t>UNIDAD</t>
  </si>
  <si>
    <t>JERINGA DESECHABLE DE INSULINA 1 CC</t>
  </si>
  <si>
    <t>JERINGA DESECHABLE CON AGUJA 20 CC</t>
  </si>
  <si>
    <t>JERINGA DESECHABLE 10 CC</t>
  </si>
  <si>
    <t>JERINGA DESECHABLE 5 CC</t>
  </si>
  <si>
    <t>JERINGAS DESECHABLES DE TRES PARTES LIBRE DE LATEX DE 1.CC</t>
  </si>
  <si>
    <t>JERINGA DESECHABLES DE TRES PARTES LIBRE DE LATEX DE  5 CC</t>
  </si>
  <si>
    <t>JERINGA DESECHABLES DE TRES PARTES LIBRE DE LATEX DE  10 CC</t>
  </si>
  <si>
    <t>JERINGA DESECHABLES DE TRES PARTES LIBRE DE LATEX DE  20 CC</t>
  </si>
  <si>
    <t>PAÑAL DESECHABLE - L-</t>
  </si>
  <si>
    <t>CINTA ADHESIVA ELASTICA NO TEJIDA 5 CMS X 10 MTS (Rollo)</t>
  </si>
  <si>
    <t>ROLLO</t>
  </si>
  <si>
    <t>CINTA ADHESIVA ELASTICA  NO TEJIDA 10 CM X 10 M</t>
  </si>
  <si>
    <t>EQUIPO PARA ADMINISTRACIÓN DE SOLUCIÓN VOLUMÉTRICA</t>
  </si>
  <si>
    <t>EQUIPO DE  MACROGOTEO SIN AGUJA</t>
  </si>
  <si>
    <t>ESPARADRAPO TIPO HOSPITALARIO - TUBO POR 6 UNIDADES</t>
  </si>
  <si>
    <t>TUBO POR 6 UNIDADES</t>
  </si>
  <si>
    <t>CURA REDONDA PARA POST PUNCIÓN</t>
  </si>
  <si>
    <t>AGUA OXIGENADA, FRASCO X 120 ML</t>
  </si>
  <si>
    <t>ALCOHOL ANTISEPTICO AL 70%</t>
  </si>
  <si>
    <t>EQUIPO BOMBA DE INFUSIÓN (NUEVA TECNOLOGIA)</t>
  </si>
  <si>
    <t>EQUIPO DE BOMBA JERINGA</t>
  </si>
  <si>
    <t>EQUIPO DE BOMBA RADIOPACO</t>
  </si>
  <si>
    <t>EQUIPO DE BOMBA PARA NUTRICIÓN ENTERAL</t>
  </si>
  <si>
    <t>TERMÓMETRO DIGITAL</t>
  </si>
  <si>
    <t>CATETER EPICUTANEO NEONATAL  2FR X 30 CM</t>
  </si>
  <si>
    <t>TOALLAS PARA ASEO CORPORAL</t>
  </si>
  <si>
    <t>TOALLA ANTISEPTICA CON CLORHEXIDINA GLUCONATO AL 2% PARA BAÑO EN CAMA- PAQUETE POR 6 UNIDADES</t>
  </si>
  <si>
    <t>TOALLA PARA LIMPIEZA Y DESINFECCION DE SUPERFICIES</t>
  </si>
  <si>
    <t>COLECTOR URINARIO PEDIÁTRICO</t>
  </si>
  <si>
    <t>SISTEMA CERRADO DE DRENAJE URINARIO PEDIATRICO</t>
  </si>
  <si>
    <t>SISTEMA CERRADO DE DRENAJE URINARIO ADULTO</t>
  </si>
  <si>
    <t>BRAZALETES ADULTO DE 1 VIA</t>
  </si>
  <si>
    <t>BRAZALETES ADULTO DE 2 VIAS</t>
  </si>
  <si>
    <t>BRAZALETES PEDIATRICO DE 1 VIAS</t>
  </si>
  <si>
    <t>BRAZALETES NEONATAL DE 1 VIA</t>
  </si>
  <si>
    <t>PAPEL PARA ELECTROCARDIÓGRAFO MARCA EDAN-RESMA</t>
  </si>
  <si>
    <t>PAPEL ELECTROCARDIOGRAFO MORTARA- ROLLO</t>
  </si>
  <si>
    <t>PARCHE PARA DESFIBRILADOR MINDRAY – ADULTO</t>
  </si>
  <si>
    <t>PARCHE PARA DESFIBRILADOR  EXTERNO  (TRANSCUTANEO) PARA DESFIBRILADOR NIHON KOHDEN REF. TS-5531E</t>
  </si>
  <si>
    <t>PARCHE DESFIBRILADOR COMPATIBLE CON DESFIBRILADOR ZOLL</t>
  </si>
  <si>
    <t>PARCHE DESFIBRILADOR COMPATIBLE CON DESFIBRILADOR PRIMEDIC</t>
  </si>
  <si>
    <t>SENSOR -SISTEMA FLASH DE MONITOREO DE GLUCOSA Tamaño pequeño (35 mm x 5 mm)</t>
  </si>
  <si>
    <t>TORNIQUETE LIBRE DE LATEX (ADULTO)</t>
  </si>
  <si>
    <t>TORNIQUETE LIBRE DE LATEX (PEDIATRICO)</t>
  </si>
  <si>
    <t>SONDA NASOGASTRICA CON PESO EN LA PUNTA 12 FR</t>
  </si>
  <si>
    <t>JERINGA  ENTERAL ENFIT 20ML</t>
  </si>
  <si>
    <t>ADAPTADOR  CON TAPON-ENFIT HEMBRA</t>
  </si>
  <si>
    <t>CANDADO PARA CARRO DE PARO</t>
  </si>
  <si>
    <t>CATÉTER RADIOPACO INTRAVENOSO NO. 14/ SEGURIDAD</t>
  </si>
  <si>
    <t>CATÉTER RADIOPACO INTRAVENOSO NO. 16 / SEGURIDAD</t>
  </si>
  <si>
    <t>CATÉTER RADIOPACO INTRAVENOSO NO. 18 / SEGURIDAD</t>
  </si>
  <si>
    <t>CATÉTER RADIOPACO INTRAVENOSO NO. 20/ SEGURIDAD</t>
  </si>
  <si>
    <t>CATÉTER RADIOPACO INTRAVENOSO NO. 22/ SEGURIDAD</t>
  </si>
  <si>
    <t>CATÉTER RADIOPACO INTRAVENOSO NO. 24/ SEGURIDAD</t>
  </si>
  <si>
    <t>AGUJA MONOPOLAR PARA ELECTROMIOGRAFIA</t>
  </si>
  <si>
    <t>CATETER INTRAVENOSO DE LINEA MEDIA 2FR X 10CM</t>
  </si>
  <si>
    <t>DISPOSITIVO FIJADOR DE CATÉTER SIN SUTURA</t>
  </si>
  <si>
    <t>TAPÓN DESINFECTANTE CONECTOR LIBRE DE AGUJA EN TIRA CAJA 270 UNIDADES</t>
  </si>
  <si>
    <t>CAJA</t>
  </si>
  <si>
    <t>PELICULA PROTECTORA 1ML HISOPO ESTERIL CAJA 25 UNIDADES</t>
  </si>
  <si>
    <t>HISOPO PEQUEÑO GLUCONATO DE CLORHEXIDINA AL 2% CON ALCOHOL ISOPROPILICO AL 70% (INCOLORO) X 1,6 ML CAJA 50 UNIDADES</t>
  </si>
  <si>
    <t>APÓSITO PARA EL ASEGURAMIENTO DEL SITIO I.V. CON GLUCONATO DE CLORHEXIDINA (CHG) CAJA 25 UNIDADES</t>
  </si>
  <si>
    <t>CATETER DE LINEA MEDIA 4 FR X 20-25 CMS UNIDAD</t>
  </si>
  <si>
    <t>CATETER VENOSO CENTRAL INSERCION PERIFERICA ( PICC)  MONOLUMEN 3 FR - 4 FR</t>
  </si>
  <si>
    <t>CATETER VENOSO CENTRAL INSERCION PERIFERICA ( PICC) BILUMEN 4,5 FR</t>
  </si>
  <si>
    <t>CATETER DE ACCESO CENTRAL PERIFERICO BILUMEN 4FR DE ALTO FLUJO CON GUIA</t>
  </si>
  <si>
    <t>CATETER DE ACCESO CENTRAL PERIFERICO BILUMEN 5FR DE ALTO FLUJO CON GUIA</t>
  </si>
  <si>
    <t>CATETER DE ACCESO CENTRAL PERIFERICO MONOLUMEN 3FR DE ALTO FLUJO CON GUIA</t>
  </si>
  <si>
    <t>CATETER DE ACCESO CENTRAL PERIFERICO MONOLUMEN 4FR DE ALTO FLUJO CON GUIA</t>
  </si>
  <si>
    <t>GASA IMPREGNADAS DE TRITICUM VULGARE 10X10 CM</t>
  </si>
  <si>
    <t>GEL DESBRIDANTE AUTOLITICO TUBO 25 -30 GRS</t>
  </si>
  <si>
    <t>APOSITO DE HIDROFIBRA AG 10X10 CM</t>
  </si>
  <si>
    <t>APOSITO DE HIDROFIBRA AL 100% 10X10 CM</t>
  </si>
  <si>
    <t>APÓSITO DE HIDROFIBRA REFORZADO CON NYLON Y PLATA IÓNICA AL 1.2% 15X15</t>
  </si>
  <si>
    <t>GEL EPITELIZANTE TUBO 85 GRAMOS</t>
  </si>
  <si>
    <t>APOSITO HIDROCOLOIDE GRUESO 10X10 CM</t>
  </si>
  <si>
    <t>APOSITO HIDROCOLOIDE GRUESO 20X20 CM</t>
  </si>
  <si>
    <t>APOSITO HIDROCOLOIDE DELGADO 10X10 CM</t>
  </si>
  <si>
    <t>APOSITO DE CARBON ACTIVADO Y PLATA 10.5 X 10.5 CM</t>
  </si>
  <si>
    <t>APOSITO CON COLAGENO Y ALGINATO 10,2X10,2 CM</t>
  </si>
  <si>
    <t>APÓSITO IMPREGNADO ANTIMICROBIANO - 10 X 10 CMS</t>
  </si>
  <si>
    <t>UNGÜENTO RICO EN ZINC TUBO 30%-tubo x  3 OZ</t>
  </si>
  <si>
    <t>APÓSITO PARAFINADO ANTISÉPTICO PARA HERIDAS  ROLLO 15 cm x 2 metro</t>
  </si>
  <si>
    <t>APOSITO LIBERADOR DE PRESION TRES CAPAS 10X10 CM</t>
  </si>
  <si>
    <t>ACIDOS GRASOS HIPER-OXIGENADOS 30 ML</t>
  </si>
  <si>
    <t>SOLUCIÓN PARA EL LAVADO DE HERIDAS 40 ML</t>
  </si>
  <si>
    <t>SISTEMA COMPRESIVO DE DOS CAPAS</t>
  </si>
  <si>
    <t>VENDA EXTENSIBLE CON ÓXIDO DE ZINC 4" X 10 YARDAS</t>
  </si>
  <si>
    <t>APOSITO DE ALGINATO DE CALCIO  10 X 10 CMS</t>
  </si>
  <si>
    <t>CINTA PARA FIJACION SONDAS 4 cm X1.5 metros (Caja)</t>
  </si>
  <si>
    <t>BARRERA DE COLOSTOMIA NEONATAL DE UNA O DOS PIEZAS "KIT"</t>
  </si>
  <si>
    <t>BARRERA PROTECTORA DE PIEL 70 MM</t>
  </si>
  <si>
    <t>BOLSA DE COLOSTOMIA DE 70 MM</t>
  </si>
  <si>
    <t>BARRERA CONVEXA CON BOLSA 50-60 MM "KIT"</t>
  </si>
  <si>
    <t>BOLSA PARA OSTOMIA DE UNA PIEZA PARA ADULTO</t>
  </si>
  <si>
    <t>BARRERA DE COLOSTOMIA CON BOLSA DE 100 MM</t>
  </si>
  <si>
    <t>BASE O BARRERA DE OSTOMIA CLIMA HUMEDO</t>
  </si>
  <si>
    <t>BARRERA LISA PROTECTORA DE PIEL 20X20 CM</t>
  </si>
  <si>
    <t>BOLSA PARA OSTOMIA PEDIÁTRICA DE UNA PIEZA</t>
  </si>
  <si>
    <t>COMPLEJO YODADO EN ESPUMA - FRASCO 60 ML</t>
  </si>
  <si>
    <t>COMPLEJO YODADO EN ESPUMA - FRASCO 30 ML</t>
  </si>
  <si>
    <t>COMPLEJO YODADO EN SOLUCIÓN - FRASCO 30 ML</t>
  </si>
  <si>
    <t>COMPLEJO YODADO EN SOLUCIÓN - FRASCO 60 ML</t>
  </si>
  <si>
    <t>JABÓN QUIRÚRGICO A BASE DE CLORHEXIDINA  FRASCO 60 ML</t>
  </si>
  <si>
    <t>JABÓN QUIRÚRGICO A BASE DE CLORHEXIDINA  FRASCO 800 A 1000 ML</t>
  </si>
  <si>
    <t>SOLUCIÓN ANTISEPTICA A BASE DE CLORHEXIDINA Y ALOCHOL ISOPROPILICO DE 60 ML - FRASCO ATOMIZADOR O TAPA ROSCA X 60 ML "ULTIMO VALOR SECOP"</t>
  </si>
  <si>
    <t>SOLUCIÓN ANTISEPTICA A BASE DE CLORHEXIDINA Y ALOCHOL ISOPROPILICO DE 15 ML - FRASCO GOTERO 15 ML  "ULTIMO VALOR SECOP"</t>
  </si>
  <si>
    <t>TOALLA ANTISÉPTICA DE AMPLIO ESPECTRO PARA DESINFECCIÓN DE PIEL</t>
  </si>
  <si>
    <t>GEL ANTISÉPTICO A BASE DE ALCOHOL ISOPOROPILICO  AL 70% FRASCO 500 ML</t>
  </si>
  <si>
    <t>GEL ANTISÉPTICO A BASE DE ALCOHOL ISOPOROPILICO  AL 70% BOLSA 1000 ML</t>
  </si>
  <si>
    <t>GLUTARALDEHIDO DESINFECTANTE Y ESTERILIZANTE - GALÓN 3.500 ML A 3.750 ML</t>
  </si>
  <si>
    <t>ESPUMA Y/O LIQUIDO DETERGENTE DESINFECTANTE DE SUPERFICIES SPRAY</t>
  </si>
  <si>
    <t>AGUJA PARA ASPIRACION MEDULA OSEA / ADULTO Y PEDIATRICA UNIDAD 15 X 4 IN MAX</t>
  </si>
  <si>
    <t>AGUJA PARA BIOPSIA DE MEDULA OSEA ADULTO - PEDIATRICA 13X2,5; 13gX4 Y 11gX4 UNIDAD N/N</t>
  </si>
  <si>
    <t>AGUJA PARA BIOPSIA DE MEDULA OSEA Pediatrica UNIDAD 13 GA X 4 in MAX</t>
  </si>
  <si>
    <t>AGUJA PARA ASPIRADO DE MEDULA OSEA PEDIATRICA UNIDAD 18 GA X 1</t>
  </si>
  <si>
    <t>AGUJA CON ALAS PARA ACCESO SUBCUTANEO ADULTO 20 G X 20 MM</t>
  </si>
  <si>
    <t>AGUJA CON ALAS PARA ACCESO SUBCUTANEO PEDIATRICO  22G X 15mm UNIDAD G</t>
  </si>
  <si>
    <t>CÁNULA NASAL ADULTO</t>
  </si>
  <si>
    <t>CÁNULA NASAL PEDIATRICA</t>
  </si>
  <si>
    <t>CÁNULA NASAL PREMATUROS</t>
  </si>
  <si>
    <t>MASCARA DE OXIGENO TIPO VENTURY PEDIÁTRICA</t>
  </si>
  <si>
    <t>MASCARA PARA SUMINISTRO DE OXÍGENO TIPO VENTURY ADULTO</t>
  </si>
  <si>
    <t>MICRONEBULIZADOR ADULTO KIT</t>
  </si>
  <si>
    <t>MICRONEBULIZADOR MASCARA PEDIATRICA KIT</t>
  </si>
  <si>
    <t>HUMIDIFICADOR</t>
  </si>
  <si>
    <t>INHALOCAMARA PARA INHALADOR EXTERNO ADULTO</t>
  </si>
  <si>
    <t>INHALO CÁMARA PARA INHALADOR USO EXTERNO PEDIÁTRICO</t>
  </si>
  <si>
    <t>INSENTIVO RESPIRATORIO</t>
  </si>
  <si>
    <t>MANGUERA CORRUGADA PARA TERAPIA RESPIRATORIA</t>
  </si>
  <si>
    <t>SONDAS DE SISTEMA DE SUCCIÓN CERRADO  NO. 6</t>
  </si>
  <si>
    <t>SONDA DE SISTEMA DE SUCCIÓN CERRADO NO. 8</t>
  </si>
  <si>
    <t>SONDA DE SUCCIÓN CERRADA  12 FR</t>
  </si>
  <si>
    <t>SONDA DE SUCCIÓN CERRADA  14 FR X 580</t>
  </si>
  <si>
    <t>FILTRO INTERCAMBIADOR DE CALOR Y HUMEDAD ADULTO</t>
  </si>
  <si>
    <t>KIT RESPIRATORIO CPAP NASAL BABY FLOW DIFERENTES TALLAS</t>
  </si>
  <si>
    <t>BAJALENGUAS DE MADERA</t>
  </si>
  <si>
    <t>APLICADORES DE MADERA CON PUNTA ALGODON</t>
  </si>
  <si>
    <t>PRESERVATIVOS</t>
  </si>
  <si>
    <t>GRUPO 1. JERINGAS – PAÑALES – CINTAS ADHESIVAS</t>
  </si>
  <si>
    <t xml:space="preserve">2  GRUPO DE SISTEMAS DE ADMINISTRACION DE LIQUIDOS ENDOVENOSOS </t>
  </si>
  <si>
    <t xml:space="preserve">EQUIPO DE MICROGOTEO SIN AGUJA  </t>
  </si>
  <si>
    <t>3. INSUMOS PARA FIJACIÓN Y DESINFECCIÓN DE PIEL</t>
  </si>
  <si>
    <t>4. GRUPO EQUIPOS PARA INFUSIÓN</t>
  </si>
  <si>
    <t>5. TERMÓMETRO DIGITAL</t>
  </si>
  <si>
    <t>6. CATÉTER EPICUTANEO NEONATAL</t>
  </si>
  <si>
    <t>7. PRESERVATIVOS</t>
  </si>
  <si>
    <t>8. TOALLAS</t>
  </si>
  <si>
    <t>9. DRENAJE URINARIO</t>
  </si>
  <si>
    <t>10. BRAZALETE PARA LA TOMA DE TENSIÓN</t>
  </si>
  <si>
    <r>
      <t>11</t>
    </r>
    <r>
      <rPr>
        <b/>
        <sz val="9"/>
        <color theme="1"/>
        <rFont val="Arial Narrow"/>
        <family val="2"/>
      </rPr>
      <t>. PAPEL PARA ELECTROCARDIOGRAFO</t>
    </r>
  </si>
  <si>
    <t>12. PARCHE PARA DESFIBRILADOR</t>
  </si>
  <si>
    <t>13. SENSOR SISTEMA FLASH DE MONITOREO DE GLUCOSA</t>
  </si>
  <si>
    <t>14. TORNIQUETES LIBRES DE LATEX</t>
  </si>
  <si>
    <t>15. INSUMOS ALIMENTACIÓN ENTERAL</t>
  </si>
  <si>
    <r>
      <t>16.</t>
    </r>
    <r>
      <rPr>
        <b/>
        <sz val="9"/>
        <color theme="1"/>
        <rFont val="Arial Narrow"/>
        <family val="2"/>
      </rPr>
      <t xml:space="preserve"> CANDADO PARA CARRO DE PARO</t>
    </r>
  </si>
  <si>
    <t xml:space="preserve">.17.  CATETERES PERIFERICOS CORTOS </t>
  </si>
  <si>
    <t>18. CATETERES DE LINEA MEDIA</t>
  </si>
  <si>
    <t>19. INSUMOS PARA CUIDADO Y MANTENIMIENTO DE CATETERES</t>
  </si>
  <si>
    <t>20. CATETERES VENOSOS CENTRALES DE INSERCIÓN PERIFERICA</t>
  </si>
  <si>
    <r>
      <t xml:space="preserve">21. </t>
    </r>
    <r>
      <rPr>
        <b/>
        <sz val="9"/>
        <color theme="1"/>
        <rFont val="Arial Narrow"/>
        <family val="2"/>
      </rPr>
      <t>AGUJA MONO POLAR PARA ELECTROMIOGRAFÍA</t>
    </r>
  </si>
  <si>
    <t>22. GASAS IMPREGNADAS DE TRITICUM VULGARE</t>
  </si>
  <si>
    <t>23. APOSITOS PARA CURACIONES</t>
  </si>
  <si>
    <t xml:space="preserve">24. OTROS APOSITOS </t>
  </si>
  <si>
    <t>25. APOSITOS DE ESPUMA</t>
  </si>
  <si>
    <t>26. UNGÜENTOS</t>
  </si>
  <si>
    <t>28. ÁCIDOS GRASOS HÍPER-OXIGENADOS – LAVADO DE HERIDAS</t>
  </si>
  <si>
    <t>27. APOSITOS DE PREVENCIÓN</t>
  </si>
  <si>
    <t>29. VENDAJE DE COMPRESIÓN</t>
  </si>
  <si>
    <t>UNIDAD- ROLLO</t>
  </si>
  <si>
    <t>30. PROTECTORES CUTANEOS</t>
  </si>
  <si>
    <t>.31. CINTA PARA FIJACIÓN DE SONDAS</t>
  </si>
  <si>
    <t>32. INSUMOS OSTOMIZADOS</t>
  </si>
  <si>
    <t>33, SOLUCIONES DESINFECTANTES</t>
  </si>
  <si>
    <t>34. SOLUCIÓN DE LIMPIEZA-DESINFECTANTE DE SUPERFICIE DOS EN UNO</t>
  </si>
  <si>
    <t xml:space="preserve">35. ONCOLOGIA </t>
  </si>
  <si>
    <t xml:space="preserve">36. TERAPIA RESPIRATORIA GENERAL </t>
  </si>
  <si>
    <t>APOSITO LIBERADOR DE PRESION CINCO CAPAS TALON 25x25,2 cm</t>
  </si>
  <si>
    <t>37. SISTEMA DE SUCCIÓN CERRADA</t>
  </si>
  <si>
    <t>38. OTROS INSUMOS RESPIRATORIOS</t>
  </si>
  <si>
    <t>39. BAJALENGUAS-APLICADORES</t>
  </si>
  <si>
    <t>APOSITO DE ESPUMA ANTIMICROBIANA IMPREGNADO ANTIMICROBIANO 10,5CM X 10,5 CM o menos 2 cm de diferencia</t>
  </si>
  <si>
    <t xml:space="preserve">APOSITO DE ESPUMA ANTIMICROBIANA IMPREGNADO ANTIMICROBIANO 20,3 CM X 20,3 CM  más o menos 2 cm de diferencia </t>
  </si>
  <si>
    <t xml:space="preserve">APOSITO ABSORBENTE NO ADHERENTE 10X 20 CM más o menos 2 cm de diferencia </t>
  </si>
  <si>
    <t>APOSITO LIBERADOR DE PRESION CINCO CAPAS SACRO 21,6X23 CM de 2 a 3 cm de diferencia</t>
  </si>
  <si>
    <t xml:space="preserve">APOSITO LIBERADOR DE PRESION TRES CAPAS 17,5 X 17,5 CM 2 a 3 cm de diferencia </t>
  </si>
  <si>
    <t>PROTECTOR CUTANEO DE PIEL  Sachet cantidad entre 1 a 3 ml</t>
  </si>
  <si>
    <t>REMOVEDOR DE ADHESIVOS Sachet cantidad entre 1 a 3 ml</t>
  </si>
  <si>
    <t xml:space="preserve">BOLSA DE COLOSTOMIA PEDIATRICA Entre 40 mm a 60 mm  </t>
  </si>
  <si>
    <t>BOLSA DE OSTOMIA DE Entre 60 mm a 70 mm</t>
  </si>
  <si>
    <t xml:space="preserve">BARRERA PROTECTORA DE PIEL Entre 60 mm a 70 mm </t>
  </si>
  <si>
    <t>BARRERA DE COLOSTOMIA PEDIATRICA Entre 40 mm a 60 mm</t>
  </si>
  <si>
    <t>BARRERA O BASE DE UROSTOMIA Entre 60 mm a 70 mm</t>
  </si>
  <si>
    <t>BOLSA DE UROSTOMIA Entre 60mm a 70 mm</t>
  </si>
  <si>
    <t>POLVOS PROTECTORES DE PIEL Tubo entre 25 a 30 gramos</t>
  </si>
  <si>
    <t>PASTA PROTECTORA DE PIEL TUBO tubo entre 60 a 65 gramos</t>
  </si>
  <si>
    <t>15 dias dic 2023</t>
  </si>
  <si>
    <t>APALANCAMIENTO 2022</t>
  </si>
  <si>
    <t>2023 11 MESES</t>
  </si>
  <si>
    <t>TOTAL 2023</t>
  </si>
  <si>
    <t>PRECIO DE REFERENCIA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</si>
</sst>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;[Red]\-&quot;$&quot;\ #,##0"/>
    <numFmt numFmtId="164" formatCode="&quot;$&quot;\ #,##0"/>
  </numFmts>
  <fonts count="17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u/>
      <sz val="9"/>
      <color rgb="FF000000"/>
      <name val="Arial Narrow"/>
      <family val="2"/>
    </font>
    <font>
      <b/>
      <u/>
      <sz val="9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Arial Narrow"/>
      <family val="2"/>
    </font>
    <font>
      <sz val="9"/>
      <color theme="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2" borderId="0" xfId="0" applyFill="1"/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164" fontId="0" fillId="0" borderId="0" xfId="0" applyNumberFormat="1"/>
    <xf numFmtId="0" fontId="0" fillId="3" borderId="0" xfId="0" applyFill="1"/>
    <xf numFmtId="0" fontId="10" fillId="3" borderId="0" xfId="0" applyFont="1" applyFill="1"/>
    <xf numFmtId="0" fontId="1" fillId="0" borderId="2" xfId="0" applyFont="1" applyFill="1" applyBorder="1" applyAlignment="1">
      <alignment horizontal="center" vertical="center"/>
    </xf>
    <xf numFmtId="6" fontId="4" fillId="0" borderId="2" xfId="0" applyNumberFormat="1" applyFont="1" applyFill="1" applyBorder="1" applyAlignment="1">
      <alignment horizontal="center" vertical="center"/>
    </xf>
    <xf numFmtId="0" fontId="0" fillId="0" borderId="0" xfId="0" applyFill="1"/>
    <xf numFmtId="0" fontId="10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6" fontId="0" fillId="0" borderId="0" xfId="0" applyNumberFormat="1" applyFill="1" applyBorder="1"/>
    <xf numFmtId="0" fontId="2" fillId="0" borderId="0" xfId="0" applyFont="1" applyFill="1" applyBorder="1" applyAlignment="1">
      <alignment horizontal="center"/>
    </xf>
    <xf numFmtId="0" fontId="10" fillId="0" borderId="0" xfId="0" applyFont="1" applyFill="1" applyBorder="1"/>
    <xf numFmtId="6" fontId="10" fillId="0" borderId="0" xfId="0" applyNumberFormat="1" applyFont="1" applyFill="1" applyBorder="1"/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6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12" xfId="0" applyFont="1" applyFill="1" applyBorder="1"/>
    <xf numFmtId="0" fontId="2" fillId="0" borderId="1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9" fillId="0" borderId="12" xfId="0" applyFont="1" applyFill="1" applyBorder="1"/>
    <xf numFmtId="0" fontId="10" fillId="0" borderId="12" xfId="0" applyFont="1" applyFill="1" applyBorder="1"/>
    <xf numFmtId="0" fontId="3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6" fontId="14" fillId="0" borderId="2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6" fontId="16" fillId="0" borderId="2" xfId="0" applyNumberFormat="1" applyFont="1" applyFill="1" applyBorder="1" applyAlignment="1">
      <alignment horizontal="center" vertical="center"/>
    </xf>
    <xf numFmtId="0" fontId="12" fillId="0" borderId="0" xfId="0" applyFont="1" applyFill="1"/>
    <xf numFmtId="0" fontId="11" fillId="0" borderId="0" xfId="0" applyFont="1" applyFill="1"/>
    <xf numFmtId="6" fontId="4" fillId="0" borderId="12" xfId="0" applyNumberFormat="1" applyFont="1" applyFill="1" applyBorder="1" applyAlignment="1">
      <alignment horizontal="center" vertical="center"/>
    </xf>
    <xf numFmtId="0" fontId="0" fillId="0" borderId="12" xfId="0" applyFill="1" applyBorder="1"/>
    <xf numFmtId="6" fontId="1" fillId="0" borderId="5" xfId="0" applyNumberFormat="1" applyFont="1" applyFill="1" applyBorder="1" applyAlignment="1">
      <alignment horizontal="center" vertical="center"/>
    </xf>
    <xf numFmtId="6" fontId="1" fillId="0" borderId="6" xfId="0" applyNumberFormat="1" applyFont="1" applyFill="1" applyBorder="1" applyAlignment="1">
      <alignment horizontal="center" vertical="center"/>
    </xf>
    <xf numFmtId="6" fontId="1" fillId="0" borderId="3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6" fontId="13" fillId="0" borderId="5" xfId="0" applyNumberFormat="1" applyFont="1" applyFill="1" applyBorder="1" applyAlignment="1">
      <alignment horizontal="center" vertical="center"/>
    </xf>
    <xf numFmtId="6" fontId="13" fillId="0" borderId="6" xfId="0" applyNumberFormat="1" applyFont="1" applyFill="1" applyBorder="1" applyAlignment="1">
      <alignment horizontal="center" vertical="center"/>
    </xf>
    <xf numFmtId="6" fontId="13" fillId="0" borderId="3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88"/>
  <sheetViews>
    <sheetView tabSelected="1" workbookViewId="0">
      <selection activeCell="M8" sqref="M8"/>
    </sheetView>
  </sheetViews>
  <sheetFormatPr baseColWidth="10" defaultRowHeight="15.75" thickBottom="1" x14ac:dyDescent="0.3"/>
  <cols>
    <col min="1" max="2" width="11.42578125" style="12"/>
    <col min="3" max="3" width="18.140625" style="12" customWidth="1"/>
    <col min="4" max="4" width="21.140625" style="12" customWidth="1"/>
    <col min="5" max="5" width="13.42578125" style="47" hidden="1" customWidth="1"/>
    <col min="6" max="6" width="16.28515625" style="47" hidden="1" customWidth="1"/>
    <col min="7" max="7" width="36.28515625" style="47" hidden="1" customWidth="1"/>
    <col min="8" max="9" width="32.5703125" style="12" customWidth="1"/>
    <col min="10" max="10" width="32.5703125" style="50" customWidth="1"/>
    <col min="11" max="11" width="16.28515625" style="17" customWidth="1"/>
    <col min="12" max="16" width="11.42578125" style="15"/>
    <col min="17" max="17" width="14.42578125" style="15" bestFit="1" customWidth="1"/>
    <col min="18" max="18" width="13.42578125" style="15" customWidth="1"/>
    <col min="19" max="19" width="11.42578125" style="15" customWidth="1"/>
    <col min="20" max="20" width="13.42578125" style="15" customWidth="1"/>
    <col min="21" max="57" width="11.42578125" style="12"/>
  </cols>
  <sheetData>
    <row r="1" spans="1:57" s="8" customFormat="1" ht="26.25" customHeight="1" thickBot="1" x14ac:dyDescent="0.3">
      <c r="A1" s="84" t="s">
        <v>149</v>
      </c>
      <c r="B1" s="85"/>
      <c r="C1" s="85"/>
      <c r="D1" s="86"/>
      <c r="E1" s="87" t="s">
        <v>210</v>
      </c>
      <c r="F1" s="87"/>
      <c r="G1" s="87"/>
      <c r="H1" s="74" t="s">
        <v>0</v>
      </c>
      <c r="I1" s="74"/>
      <c r="J1" s="74"/>
      <c r="K1" s="14"/>
      <c r="L1" s="14"/>
      <c r="M1" s="14"/>
      <c r="N1" s="14"/>
      <c r="O1" s="14"/>
      <c r="P1" s="15"/>
      <c r="Q1" s="14"/>
      <c r="R1" s="14"/>
      <c r="S1" s="14"/>
      <c r="T1" s="14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</row>
    <row r="2" spans="1:57" ht="27.75" thickBot="1" x14ac:dyDescent="0.3">
      <c r="A2" s="22" t="s">
        <v>1</v>
      </c>
      <c r="B2" s="23" t="s">
        <v>2</v>
      </c>
      <c r="C2" s="23" t="s">
        <v>3</v>
      </c>
      <c r="D2" s="23" t="s">
        <v>4</v>
      </c>
      <c r="E2" s="43" t="s">
        <v>5</v>
      </c>
      <c r="F2" s="43" t="s">
        <v>6</v>
      </c>
      <c r="G2" s="43" t="s">
        <v>7</v>
      </c>
      <c r="H2" s="10" t="s">
        <v>5</v>
      </c>
      <c r="I2" s="24" t="s">
        <v>6</v>
      </c>
      <c r="J2" s="6" t="s">
        <v>7</v>
      </c>
      <c r="K2" s="16"/>
    </row>
    <row r="3" spans="1:57" ht="27.75" thickBot="1" x14ac:dyDescent="0.3">
      <c r="A3" s="25">
        <v>1</v>
      </c>
      <c r="B3" s="26">
        <v>1176060080</v>
      </c>
      <c r="C3" s="4" t="s">
        <v>8</v>
      </c>
      <c r="D3" s="26" t="s">
        <v>9</v>
      </c>
      <c r="E3" s="44">
        <v>648</v>
      </c>
      <c r="F3" s="44">
        <v>0</v>
      </c>
      <c r="G3" s="44">
        <v>648</v>
      </c>
      <c r="H3" s="11">
        <f t="shared" ref="H3:H14" si="0">J3</f>
        <v>675.86400000000003</v>
      </c>
      <c r="I3" s="27">
        <v>0</v>
      </c>
      <c r="J3" s="49">
        <f>G3*4.3/100+G3</f>
        <v>675.86400000000003</v>
      </c>
      <c r="Q3" s="18"/>
      <c r="R3" s="18"/>
      <c r="S3" s="18"/>
      <c r="T3" s="18"/>
    </row>
    <row r="4" spans="1:57" ht="27.75" thickBot="1" x14ac:dyDescent="0.3">
      <c r="A4" s="25">
        <v>2</v>
      </c>
      <c r="B4" s="26">
        <v>1176060059</v>
      </c>
      <c r="C4" s="4" t="s">
        <v>10</v>
      </c>
      <c r="D4" s="26" t="s">
        <v>9</v>
      </c>
      <c r="E4" s="44">
        <v>204</v>
      </c>
      <c r="F4" s="44">
        <v>0</v>
      </c>
      <c r="G4" s="44">
        <v>204</v>
      </c>
      <c r="H4" s="11">
        <f t="shared" si="0"/>
        <v>212.77199999999999</v>
      </c>
      <c r="I4" s="27">
        <v>0</v>
      </c>
      <c r="J4" s="49">
        <f t="shared" ref="J4:J14" si="1">G4*4.3/100+G4</f>
        <v>212.77199999999999</v>
      </c>
      <c r="Q4" s="18"/>
      <c r="R4" s="18"/>
      <c r="S4" s="18"/>
      <c r="T4" s="18"/>
    </row>
    <row r="5" spans="1:57" ht="27.75" thickBot="1" x14ac:dyDescent="0.3">
      <c r="A5" s="25">
        <v>3</v>
      </c>
      <c r="B5" s="26">
        <v>1176060020</v>
      </c>
      <c r="C5" s="4" t="s">
        <v>11</v>
      </c>
      <c r="D5" s="26" t="s">
        <v>9</v>
      </c>
      <c r="E5" s="44">
        <v>489</v>
      </c>
      <c r="F5" s="44">
        <v>0</v>
      </c>
      <c r="G5" s="44">
        <v>489</v>
      </c>
      <c r="H5" s="11">
        <f t="shared" si="0"/>
        <v>510.02699999999999</v>
      </c>
      <c r="I5" s="27">
        <v>0</v>
      </c>
      <c r="J5" s="49">
        <f t="shared" si="1"/>
        <v>510.02699999999999</v>
      </c>
      <c r="Q5" s="18"/>
      <c r="R5" s="18"/>
      <c r="S5" s="18"/>
      <c r="T5" s="18"/>
    </row>
    <row r="6" spans="1:57" ht="27.75" thickBot="1" x14ac:dyDescent="0.3">
      <c r="A6" s="25">
        <v>4</v>
      </c>
      <c r="B6" s="26">
        <v>1176060001</v>
      </c>
      <c r="C6" s="4" t="s">
        <v>12</v>
      </c>
      <c r="D6" s="26" t="s">
        <v>9</v>
      </c>
      <c r="E6" s="44">
        <v>240</v>
      </c>
      <c r="F6" s="44">
        <v>0</v>
      </c>
      <c r="G6" s="44">
        <v>240</v>
      </c>
      <c r="H6" s="11">
        <f t="shared" si="0"/>
        <v>250.32</v>
      </c>
      <c r="I6" s="27">
        <v>0</v>
      </c>
      <c r="J6" s="49">
        <f t="shared" si="1"/>
        <v>250.32</v>
      </c>
      <c r="Q6" s="18"/>
      <c r="R6" s="18"/>
      <c r="S6" s="18"/>
      <c r="T6" s="18"/>
    </row>
    <row r="7" spans="1:57" ht="27.75" thickBot="1" x14ac:dyDescent="0.3">
      <c r="A7" s="25">
        <v>5</v>
      </c>
      <c r="B7" s="26">
        <v>1176060040</v>
      </c>
      <c r="C7" s="4" t="s">
        <v>13</v>
      </c>
      <c r="D7" s="26" t="s">
        <v>9</v>
      </c>
      <c r="E7" s="44">
        <v>190</v>
      </c>
      <c r="F7" s="44">
        <v>0</v>
      </c>
      <c r="G7" s="44">
        <v>190</v>
      </c>
      <c r="H7" s="11">
        <f t="shared" si="0"/>
        <v>198.17</v>
      </c>
      <c r="I7" s="27">
        <v>0</v>
      </c>
      <c r="J7" s="49">
        <f t="shared" si="1"/>
        <v>198.17</v>
      </c>
      <c r="Q7" s="18"/>
      <c r="R7" s="18"/>
      <c r="S7" s="18"/>
      <c r="T7" s="18"/>
    </row>
    <row r="8" spans="1:57" ht="54.75" thickBot="1" x14ac:dyDescent="0.3">
      <c r="A8" s="25">
        <v>6</v>
      </c>
      <c r="B8" s="26">
        <v>1176090067</v>
      </c>
      <c r="C8" s="4" t="s">
        <v>14</v>
      </c>
      <c r="D8" s="26" t="s">
        <v>9</v>
      </c>
      <c r="E8" s="44">
        <v>345</v>
      </c>
      <c r="F8" s="44">
        <v>0</v>
      </c>
      <c r="G8" s="44">
        <v>345</v>
      </c>
      <c r="H8" s="11">
        <f t="shared" si="0"/>
        <v>359.83499999999998</v>
      </c>
      <c r="I8" s="27">
        <v>0</v>
      </c>
      <c r="J8" s="49">
        <f t="shared" si="1"/>
        <v>359.83499999999998</v>
      </c>
      <c r="Q8" s="18"/>
      <c r="R8" s="18"/>
      <c r="S8" s="18"/>
      <c r="T8" s="18"/>
    </row>
    <row r="9" spans="1:57" ht="54.75" thickBot="1" x14ac:dyDescent="0.3">
      <c r="A9" s="25">
        <v>7</v>
      </c>
      <c r="B9" s="26">
        <v>1176090047</v>
      </c>
      <c r="C9" s="4" t="s">
        <v>15</v>
      </c>
      <c r="D9" s="26" t="s">
        <v>9</v>
      </c>
      <c r="E9" s="44">
        <v>371</v>
      </c>
      <c r="F9" s="44">
        <v>0</v>
      </c>
      <c r="G9" s="44">
        <v>371</v>
      </c>
      <c r="H9" s="11">
        <f t="shared" si="0"/>
        <v>386.95299999999997</v>
      </c>
      <c r="I9" s="27">
        <v>0</v>
      </c>
      <c r="J9" s="49">
        <f t="shared" si="1"/>
        <v>386.95299999999997</v>
      </c>
      <c r="Q9" s="18"/>
      <c r="R9" s="18"/>
      <c r="S9" s="18"/>
      <c r="T9" s="18"/>
    </row>
    <row r="10" spans="1:57" ht="54.75" thickBot="1" x14ac:dyDescent="0.3">
      <c r="A10" s="25">
        <v>8</v>
      </c>
      <c r="B10" s="26">
        <v>1176090048</v>
      </c>
      <c r="C10" s="4" t="s">
        <v>16</v>
      </c>
      <c r="D10" s="26" t="s">
        <v>9</v>
      </c>
      <c r="E10" s="44">
        <v>243</v>
      </c>
      <c r="F10" s="44">
        <v>0</v>
      </c>
      <c r="G10" s="44">
        <v>243</v>
      </c>
      <c r="H10" s="11">
        <f t="shared" si="0"/>
        <v>253.44900000000001</v>
      </c>
      <c r="I10" s="27">
        <v>0</v>
      </c>
      <c r="J10" s="49">
        <f t="shared" si="1"/>
        <v>253.44900000000001</v>
      </c>
      <c r="Q10" s="18"/>
      <c r="R10" s="18"/>
      <c r="S10" s="18"/>
      <c r="T10" s="18"/>
    </row>
    <row r="11" spans="1:57" ht="54.75" thickBot="1" x14ac:dyDescent="0.3">
      <c r="A11" s="25">
        <v>9</v>
      </c>
      <c r="B11" s="26">
        <v>1176090049</v>
      </c>
      <c r="C11" s="4" t="s">
        <v>17</v>
      </c>
      <c r="D11" s="26" t="s">
        <v>9</v>
      </c>
      <c r="E11" s="44">
        <v>359</v>
      </c>
      <c r="F11" s="44">
        <v>0</v>
      </c>
      <c r="G11" s="44">
        <v>359</v>
      </c>
      <c r="H11" s="11">
        <f t="shared" si="0"/>
        <v>374.43700000000001</v>
      </c>
      <c r="I11" s="27">
        <v>0</v>
      </c>
      <c r="J11" s="49">
        <f t="shared" si="1"/>
        <v>374.43700000000001</v>
      </c>
      <c r="Q11" s="18"/>
      <c r="R11" s="18"/>
      <c r="S11" s="18"/>
      <c r="T11" s="18"/>
    </row>
    <row r="12" spans="1:57" ht="27.75" thickBot="1" x14ac:dyDescent="0.3">
      <c r="A12" s="25">
        <v>10</v>
      </c>
      <c r="B12" s="26">
        <v>1176090505</v>
      </c>
      <c r="C12" s="4" t="s">
        <v>18</v>
      </c>
      <c r="D12" s="26" t="s">
        <v>9</v>
      </c>
      <c r="E12" s="44">
        <v>2516</v>
      </c>
      <c r="F12" s="44">
        <v>0</v>
      </c>
      <c r="G12" s="44">
        <v>2516</v>
      </c>
      <c r="H12" s="11">
        <f t="shared" si="0"/>
        <v>2624.1880000000001</v>
      </c>
      <c r="I12" s="27">
        <v>0</v>
      </c>
      <c r="J12" s="49">
        <f t="shared" si="1"/>
        <v>2624.1880000000001</v>
      </c>
      <c r="Q12" s="18"/>
      <c r="R12" s="18"/>
      <c r="S12" s="18"/>
      <c r="T12" s="18"/>
    </row>
    <row r="13" spans="1:57" ht="41.25" thickBot="1" x14ac:dyDescent="0.3">
      <c r="A13" s="25">
        <v>11</v>
      </c>
      <c r="B13" s="26">
        <v>1176050460</v>
      </c>
      <c r="C13" s="4" t="s">
        <v>19</v>
      </c>
      <c r="D13" s="26" t="s">
        <v>20</v>
      </c>
      <c r="E13" s="44">
        <v>13888</v>
      </c>
      <c r="F13" s="44">
        <v>0</v>
      </c>
      <c r="G13" s="44">
        <v>13888</v>
      </c>
      <c r="H13" s="11">
        <f t="shared" si="0"/>
        <v>14485.183999999999</v>
      </c>
      <c r="I13" s="27">
        <v>0</v>
      </c>
      <c r="J13" s="49">
        <f t="shared" si="1"/>
        <v>14485.183999999999</v>
      </c>
      <c r="Q13" s="18"/>
      <c r="R13" s="18"/>
      <c r="S13" s="18"/>
      <c r="T13" s="18"/>
    </row>
    <row r="14" spans="1:57" ht="41.25" thickBot="1" x14ac:dyDescent="0.3">
      <c r="A14" s="25">
        <v>12</v>
      </c>
      <c r="B14" s="26">
        <v>1176050012</v>
      </c>
      <c r="C14" s="4" t="s">
        <v>21</v>
      </c>
      <c r="D14" s="28" t="s">
        <v>20</v>
      </c>
      <c r="E14" s="44">
        <v>18052</v>
      </c>
      <c r="F14" s="44">
        <v>0</v>
      </c>
      <c r="G14" s="44">
        <v>18052</v>
      </c>
      <c r="H14" s="11">
        <f t="shared" si="0"/>
        <v>18828.236000000001</v>
      </c>
      <c r="I14" s="27">
        <v>0</v>
      </c>
      <c r="J14" s="49">
        <f t="shared" si="1"/>
        <v>18828.236000000001</v>
      </c>
      <c r="Q14" s="18"/>
      <c r="R14" s="18"/>
      <c r="S14" s="18"/>
      <c r="T14" s="18"/>
    </row>
    <row r="15" spans="1:57" s="9" customFormat="1" ht="15.75" customHeight="1" thickBot="1" x14ac:dyDescent="0.3">
      <c r="A15" s="29" t="s">
        <v>150</v>
      </c>
      <c r="B15" s="30"/>
      <c r="C15" s="5"/>
      <c r="D15" s="6"/>
      <c r="E15" s="71" t="s">
        <v>0</v>
      </c>
      <c r="F15" s="72"/>
      <c r="G15" s="73"/>
      <c r="H15" s="51" t="s">
        <v>0</v>
      </c>
      <c r="I15" s="52"/>
      <c r="J15" s="53"/>
      <c r="K15" s="19"/>
      <c r="L15" s="20"/>
      <c r="M15" s="20"/>
      <c r="N15" s="20"/>
      <c r="O15" s="20"/>
      <c r="P15" s="20"/>
      <c r="Q15" s="21"/>
      <c r="R15" s="21"/>
      <c r="S15" s="21"/>
      <c r="T15" s="21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</row>
    <row r="16" spans="1:57" s="1" customFormat="1" ht="27.75" thickBot="1" x14ac:dyDescent="0.3">
      <c r="A16" s="5" t="s">
        <v>1</v>
      </c>
      <c r="B16" s="5" t="s">
        <v>2</v>
      </c>
      <c r="C16" s="5" t="s">
        <v>3</v>
      </c>
      <c r="D16" s="5" t="s">
        <v>4</v>
      </c>
      <c r="E16" s="43" t="s">
        <v>5</v>
      </c>
      <c r="F16" s="43" t="s">
        <v>6</v>
      </c>
      <c r="G16" s="43" t="s">
        <v>7</v>
      </c>
      <c r="H16" s="10" t="s">
        <v>5</v>
      </c>
      <c r="I16" s="24" t="s">
        <v>6</v>
      </c>
      <c r="J16" s="6" t="s">
        <v>7</v>
      </c>
      <c r="K16" s="14"/>
      <c r="L16" s="15"/>
      <c r="M16" s="15"/>
      <c r="N16" s="15"/>
      <c r="O16" s="15"/>
      <c r="P16" s="15"/>
      <c r="Q16" s="18"/>
      <c r="R16" s="18"/>
      <c r="S16" s="18"/>
      <c r="T16" s="18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</row>
    <row r="17" spans="1:57" ht="54.75" thickBot="1" x14ac:dyDescent="0.3">
      <c r="A17" s="25">
        <v>1</v>
      </c>
      <c r="B17" s="26">
        <v>1176010525</v>
      </c>
      <c r="C17" s="4" t="s">
        <v>22</v>
      </c>
      <c r="D17" s="26" t="s">
        <v>9</v>
      </c>
      <c r="E17" s="44">
        <v>3752</v>
      </c>
      <c r="F17" s="44">
        <v>0</v>
      </c>
      <c r="G17" s="44">
        <v>3752</v>
      </c>
      <c r="H17" s="11">
        <f>J17</f>
        <v>3913.3359999999998</v>
      </c>
      <c r="I17" s="27">
        <v>0</v>
      </c>
      <c r="J17" s="49">
        <f>G17*4.3/100+G17</f>
        <v>3913.3359999999998</v>
      </c>
      <c r="Q17" s="18"/>
      <c r="R17" s="18"/>
      <c r="S17" s="18"/>
      <c r="T17" s="18"/>
    </row>
    <row r="18" spans="1:57" ht="41.25" thickBot="1" x14ac:dyDescent="0.3">
      <c r="A18" s="25">
        <v>2</v>
      </c>
      <c r="B18" s="26">
        <v>1176010520</v>
      </c>
      <c r="C18" s="4" t="s">
        <v>23</v>
      </c>
      <c r="D18" s="26" t="s">
        <v>9</v>
      </c>
      <c r="E18" s="44">
        <v>1166</v>
      </c>
      <c r="F18" s="44">
        <v>0</v>
      </c>
      <c r="G18" s="44">
        <v>1166</v>
      </c>
      <c r="H18" s="11">
        <f>J18</f>
        <v>1216.1379999999999</v>
      </c>
      <c r="I18" s="27">
        <v>0</v>
      </c>
      <c r="J18" s="49">
        <f>G18*4.3/100+G18</f>
        <v>1216.1379999999999</v>
      </c>
      <c r="Q18" s="18"/>
      <c r="R18" s="18"/>
      <c r="S18" s="18"/>
      <c r="T18" s="18"/>
    </row>
    <row r="19" spans="1:57" ht="41.25" thickBot="1" x14ac:dyDescent="0.3">
      <c r="A19" s="25">
        <v>3</v>
      </c>
      <c r="B19" s="26">
        <v>1176040001</v>
      </c>
      <c r="C19" s="4" t="s">
        <v>151</v>
      </c>
      <c r="D19" s="26" t="s">
        <v>9</v>
      </c>
      <c r="E19" s="44">
        <v>1029</v>
      </c>
      <c r="F19" s="44">
        <v>0</v>
      </c>
      <c r="G19" s="44">
        <v>1029</v>
      </c>
      <c r="H19" s="11">
        <f>J19</f>
        <v>1073.2470000000001</v>
      </c>
      <c r="I19" s="27">
        <v>0</v>
      </c>
      <c r="J19" s="49">
        <f>G19*4.3/100+G19</f>
        <v>1073.2470000000001</v>
      </c>
      <c r="Q19" s="18"/>
      <c r="R19" s="18"/>
      <c r="S19" s="18"/>
      <c r="T19" s="18"/>
    </row>
    <row r="20" spans="1:57" s="9" customFormat="1" ht="15.75" customHeight="1" thickBot="1" x14ac:dyDescent="0.3">
      <c r="A20" s="75" t="s">
        <v>152</v>
      </c>
      <c r="B20" s="76"/>
      <c r="C20" s="76"/>
      <c r="D20" s="77"/>
      <c r="E20" s="71" t="s">
        <v>0</v>
      </c>
      <c r="F20" s="72"/>
      <c r="G20" s="73"/>
      <c r="H20" s="51" t="s">
        <v>0</v>
      </c>
      <c r="I20" s="52"/>
      <c r="J20" s="53"/>
      <c r="K20" s="19"/>
      <c r="L20" s="20"/>
      <c r="M20" s="20"/>
      <c r="N20" s="20"/>
      <c r="O20" s="20"/>
      <c r="P20" s="20"/>
      <c r="Q20" s="21"/>
      <c r="R20" s="21"/>
      <c r="S20" s="21"/>
      <c r="T20" s="21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</row>
    <row r="21" spans="1:57" ht="27.75" thickBot="1" x14ac:dyDescent="0.3">
      <c r="A21" s="22" t="s">
        <v>1</v>
      </c>
      <c r="B21" s="23" t="s">
        <v>2</v>
      </c>
      <c r="C21" s="23" t="s">
        <v>3</v>
      </c>
      <c r="D21" s="23" t="s">
        <v>4</v>
      </c>
      <c r="E21" s="43" t="s">
        <v>5</v>
      </c>
      <c r="F21" s="43" t="s">
        <v>6</v>
      </c>
      <c r="G21" s="43" t="s">
        <v>7</v>
      </c>
      <c r="H21" s="10" t="s">
        <v>5</v>
      </c>
      <c r="I21" s="24" t="s">
        <v>6</v>
      </c>
      <c r="J21" s="6" t="s">
        <v>7</v>
      </c>
      <c r="K21" s="14"/>
      <c r="Q21" s="18"/>
      <c r="R21" s="18"/>
      <c r="S21" s="18"/>
      <c r="T21" s="18"/>
    </row>
    <row r="22" spans="1:57" ht="41.25" thickBot="1" x14ac:dyDescent="0.3">
      <c r="A22" s="25">
        <v>1</v>
      </c>
      <c r="B22" s="26">
        <v>1176050015</v>
      </c>
      <c r="C22" s="4" t="s">
        <v>24</v>
      </c>
      <c r="D22" s="26" t="s">
        <v>25</v>
      </c>
      <c r="E22" s="44">
        <v>41139</v>
      </c>
      <c r="F22" s="44">
        <v>0</v>
      </c>
      <c r="G22" s="44">
        <v>41139</v>
      </c>
      <c r="H22" s="11">
        <f>J22</f>
        <v>42907.976999999999</v>
      </c>
      <c r="I22" s="27">
        <v>0</v>
      </c>
      <c r="J22" s="49">
        <f>G22*4.3/100+G22</f>
        <v>42907.976999999999</v>
      </c>
      <c r="Q22" s="18"/>
      <c r="R22" s="18"/>
      <c r="S22" s="18"/>
      <c r="T22" s="18"/>
    </row>
    <row r="23" spans="1:57" ht="27.75" thickBot="1" x14ac:dyDescent="0.3">
      <c r="A23" s="25">
        <v>2</v>
      </c>
      <c r="B23" s="26">
        <v>1176090024</v>
      </c>
      <c r="C23" s="4" t="s">
        <v>26</v>
      </c>
      <c r="D23" s="26" t="s">
        <v>9</v>
      </c>
      <c r="E23" s="44">
        <v>40</v>
      </c>
      <c r="F23" s="44">
        <v>0</v>
      </c>
      <c r="G23" s="44">
        <v>40</v>
      </c>
      <c r="H23" s="11">
        <f>J23</f>
        <v>41.72</v>
      </c>
      <c r="I23" s="27">
        <v>0</v>
      </c>
      <c r="J23" s="49">
        <f>G23*4.3/100+G23</f>
        <v>41.72</v>
      </c>
      <c r="Q23" s="18"/>
      <c r="R23" s="18"/>
      <c r="S23" s="18"/>
      <c r="T23" s="18"/>
    </row>
    <row r="24" spans="1:57" ht="27.75" thickBot="1" x14ac:dyDescent="0.3">
      <c r="A24" s="25">
        <v>3</v>
      </c>
      <c r="B24" s="26">
        <v>1176090230</v>
      </c>
      <c r="C24" s="4" t="s">
        <v>27</v>
      </c>
      <c r="D24" s="26" t="s">
        <v>9</v>
      </c>
      <c r="E24" s="44">
        <v>2732</v>
      </c>
      <c r="F24" s="44">
        <v>0</v>
      </c>
      <c r="G24" s="44">
        <v>2732</v>
      </c>
      <c r="H24" s="11">
        <f>J24</f>
        <v>2849.4760000000001</v>
      </c>
      <c r="I24" s="27">
        <v>0</v>
      </c>
      <c r="J24" s="49">
        <f>G24*4.3/100+G24</f>
        <v>2849.4760000000001</v>
      </c>
      <c r="Q24" s="18"/>
      <c r="R24" s="18"/>
      <c r="S24" s="18"/>
      <c r="T24" s="18"/>
    </row>
    <row r="25" spans="1:57" ht="27.75" thickBot="1" x14ac:dyDescent="0.3">
      <c r="A25" s="25">
        <v>4</v>
      </c>
      <c r="B25" s="26">
        <v>1176090005</v>
      </c>
      <c r="C25" s="4" t="s">
        <v>28</v>
      </c>
      <c r="D25" s="26" t="s">
        <v>9</v>
      </c>
      <c r="E25" s="44">
        <v>1383</v>
      </c>
      <c r="F25" s="44">
        <v>0</v>
      </c>
      <c r="G25" s="44">
        <v>1383</v>
      </c>
      <c r="H25" s="11">
        <f>J25</f>
        <v>1442.4690000000001</v>
      </c>
      <c r="I25" s="27">
        <v>0</v>
      </c>
      <c r="J25" s="49">
        <f>G25*4.3/100+G25</f>
        <v>1442.4690000000001</v>
      </c>
      <c r="Q25" s="18"/>
      <c r="R25" s="18"/>
      <c r="S25" s="18"/>
      <c r="T25" s="18"/>
    </row>
    <row r="26" spans="1:57" s="9" customFormat="1" ht="23.25" customHeight="1" thickBot="1" x14ac:dyDescent="0.3">
      <c r="A26" s="75" t="s">
        <v>153</v>
      </c>
      <c r="B26" s="76"/>
      <c r="C26" s="76"/>
      <c r="D26" s="77"/>
      <c r="E26" s="71" t="s">
        <v>0</v>
      </c>
      <c r="F26" s="72"/>
      <c r="G26" s="73"/>
      <c r="H26" s="51" t="s">
        <v>0</v>
      </c>
      <c r="I26" s="52"/>
      <c r="J26" s="53"/>
      <c r="K26" s="19"/>
      <c r="L26" s="20"/>
      <c r="M26" s="20"/>
      <c r="N26" s="20"/>
      <c r="O26" s="20"/>
      <c r="P26" s="20"/>
      <c r="Q26" s="21"/>
      <c r="R26" s="21"/>
      <c r="S26" s="21"/>
      <c r="T26" s="21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</row>
    <row r="27" spans="1:57" ht="27.75" thickBot="1" x14ac:dyDescent="0.3">
      <c r="A27" s="22" t="s">
        <v>1</v>
      </c>
      <c r="B27" s="23" t="s">
        <v>2</v>
      </c>
      <c r="C27" s="23" t="s">
        <v>3</v>
      </c>
      <c r="D27" s="23" t="s">
        <v>4</v>
      </c>
      <c r="E27" s="43" t="s">
        <v>5</v>
      </c>
      <c r="F27" s="43" t="s">
        <v>6</v>
      </c>
      <c r="G27" s="43" t="s">
        <v>7</v>
      </c>
      <c r="H27" s="10" t="s">
        <v>5</v>
      </c>
      <c r="I27" s="24" t="s">
        <v>6</v>
      </c>
      <c r="J27" s="6" t="s">
        <v>7</v>
      </c>
      <c r="K27" s="14"/>
      <c r="Q27" s="18"/>
      <c r="R27" s="18"/>
      <c r="S27" s="18"/>
      <c r="T27" s="18"/>
    </row>
    <row r="28" spans="1:57" ht="41.25" thickBot="1" x14ac:dyDescent="0.3">
      <c r="A28" s="25">
        <v>1</v>
      </c>
      <c r="B28" s="26">
        <v>1179090089</v>
      </c>
      <c r="C28" s="4" t="s">
        <v>29</v>
      </c>
      <c r="D28" s="26" t="s">
        <v>9</v>
      </c>
      <c r="E28" s="44">
        <v>15278</v>
      </c>
      <c r="F28" s="44">
        <v>0</v>
      </c>
      <c r="G28" s="44">
        <v>18181</v>
      </c>
      <c r="H28" s="11">
        <f>J28</f>
        <v>18962.782999999999</v>
      </c>
      <c r="I28" s="27">
        <v>0</v>
      </c>
      <c r="J28" s="49">
        <f>G28*4.3/100+G28</f>
        <v>18962.782999999999</v>
      </c>
      <c r="Q28" s="18"/>
      <c r="R28" s="18"/>
      <c r="S28" s="18"/>
      <c r="T28" s="18"/>
    </row>
    <row r="29" spans="1:57" ht="27.75" thickBot="1" x14ac:dyDescent="0.3">
      <c r="A29" s="25">
        <v>2</v>
      </c>
      <c r="B29" s="26">
        <v>1179090002</v>
      </c>
      <c r="C29" s="4" t="s">
        <v>30</v>
      </c>
      <c r="D29" s="26" t="s">
        <v>9</v>
      </c>
      <c r="E29" s="44">
        <v>17827</v>
      </c>
      <c r="F29" s="44">
        <v>0</v>
      </c>
      <c r="G29" s="44">
        <v>21214</v>
      </c>
      <c r="H29" s="11">
        <f>J29</f>
        <v>22126.202000000001</v>
      </c>
      <c r="I29" s="27">
        <v>0</v>
      </c>
      <c r="J29" s="49">
        <f>G29*4.3/100+G29</f>
        <v>22126.202000000001</v>
      </c>
      <c r="Q29" s="18"/>
      <c r="R29" s="18"/>
      <c r="S29" s="18"/>
      <c r="T29" s="18"/>
    </row>
    <row r="30" spans="1:57" ht="27.75" thickBot="1" x14ac:dyDescent="0.3">
      <c r="A30" s="25">
        <v>3</v>
      </c>
      <c r="B30" s="26">
        <v>1179090005</v>
      </c>
      <c r="C30" s="4" t="s">
        <v>31</v>
      </c>
      <c r="D30" s="26" t="s">
        <v>9</v>
      </c>
      <c r="E30" s="44">
        <v>22837</v>
      </c>
      <c r="F30" s="44">
        <v>4339</v>
      </c>
      <c r="G30" s="44">
        <v>27175</v>
      </c>
      <c r="H30" s="11">
        <f>J30*100/119</f>
        <v>23818.088235294119</v>
      </c>
      <c r="I30" s="27">
        <f>H30*19/100</f>
        <v>4525.4367647058825</v>
      </c>
      <c r="J30" s="49">
        <f>G30*4.3/100+G30</f>
        <v>28343.525000000001</v>
      </c>
      <c r="Q30" s="18"/>
      <c r="R30" s="18"/>
      <c r="S30" s="18"/>
      <c r="T30" s="18"/>
    </row>
    <row r="31" spans="1:57" ht="41.25" thickBot="1" x14ac:dyDescent="0.3">
      <c r="A31" s="31">
        <v>4</v>
      </c>
      <c r="B31" s="32">
        <v>1176090217</v>
      </c>
      <c r="C31" s="33" t="s">
        <v>32</v>
      </c>
      <c r="D31" s="32" t="s">
        <v>9</v>
      </c>
      <c r="E31" s="44">
        <v>35508</v>
      </c>
      <c r="F31" s="44">
        <v>0</v>
      </c>
      <c r="G31" s="44">
        <v>35508</v>
      </c>
      <c r="H31" s="11">
        <f>J31</f>
        <v>37034.843999999997</v>
      </c>
      <c r="I31" s="27">
        <v>0</v>
      </c>
      <c r="J31" s="49">
        <f>G31*4.3/100+G31</f>
        <v>37034.843999999997</v>
      </c>
      <c r="Q31" s="18"/>
      <c r="R31" s="18"/>
      <c r="S31" s="18"/>
      <c r="T31" s="18"/>
    </row>
    <row r="32" spans="1:57" s="9" customFormat="1" thickBot="1" x14ac:dyDescent="0.3">
      <c r="A32" s="81" t="s">
        <v>154</v>
      </c>
      <c r="B32" s="82"/>
      <c r="C32" s="82"/>
      <c r="D32" s="83"/>
      <c r="E32" s="71" t="s">
        <v>0</v>
      </c>
      <c r="F32" s="72"/>
      <c r="G32" s="73"/>
      <c r="H32" s="51" t="s">
        <v>0</v>
      </c>
      <c r="I32" s="52"/>
      <c r="J32" s="53"/>
      <c r="K32" s="19"/>
      <c r="L32" s="20"/>
      <c r="M32" s="20"/>
      <c r="N32" s="20"/>
      <c r="O32" s="20"/>
      <c r="P32" s="20"/>
      <c r="Q32" s="21"/>
      <c r="R32" s="21"/>
      <c r="S32" s="21"/>
      <c r="T32" s="21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</row>
    <row r="33" spans="1:57" ht="27.75" thickBot="1" x14ac:dyDescent="0.3">
      <c r="A33" s="22" t="s">
        <v>1</v>
      </c>
      <c r="B33" s="23" t="s">
        <v>2</v>
      </c>
      <c r="C33" s="23" t="s">
        <v>3</v>
      </c>
      <c r="D33" s="23" t="s">
        <v>4</v>
      </c>
      <c r="E33" s="43" t="s">
        <v>5</v>
      </c>
      <c r="F33" s="43" t="s">
        <v>6</v>
      </c>
      <c r="G33" s="43" t="s">
        <v>7</v>
      </c>
      <c r="H33" s="10" t="s">
        <v>5</v>
      </c>
      <c r="I33" s="24" t="s">
        <v>6</v>
      </c>
      <c r="J33" s="6" t="s">
        <v>7</v>
      </c>
      <c r="K33" s="14"/>
      <c r="Q33" s="18"/>
      <c r="R33" s="18"/>
      <c r="S33" s="18"/>
      <c r="T33" s="18"/>
    </row>
    <row r="34" spans="1:57" thickBot="1" x14ac:dyDescent="0.3">
      <c r="A34" s="25">
        <v>1</v>
      </c>
      <c r="B34" s="26">
        <v>1176090200</v>
      </c>
      <c r="C34" s="4" t="s">
        <v>33</v>
      </c>
      <c r="D34" s="26" t="s">
        <v>9</v>
      </c>
      <c r="E34" s="44">
        <v>9364</v>
      </c>
      <c r="F34" s="44">
        <v>0</v>
      </c>
      <c r="G34" s="44">
        <v>9364</v>
      </c>
      <c r="H34" s="11">
        <f>J34</f>
        <v>9766.652</v>
      </c>
      <c r="I34" s="27">
        <v>0</v>
      </c>
      <c r="J34" s="49">
        <f>G34*4.3/100+G34</f>
        <v>9766.652</v>
      </c>
      <c r="Q34" s="18"/>
      <c r="R34" s="18"/>
      <c r="S34" s="18"/>
      <c r="T34" s="18"/>
    </row>
    <row r="35" spans="1:57" s="9" customFormat="1" ht="15.75" customHeight="1" thickBot="1" x14ac:dyDescent="0.3">
      <c r="A35" s="75" t="s">
        <v>155</v>
      </c>
      <c r="B35" s="76"/>
      <c r="C35" s="76"/>
      <c r="D35" s="77"/>
      <c r="E35" s="71" t="s">
        <v>0</v>
      </c>
      <c r="F35" s="72"/>
      <c r="G35" s="73"/>
      <c r="H35" s="51" t="s">
        <v>0</v>
      </c>
      <c r="I35" s="52"/>
      <c r="J35" s="53"/>
      <c r="K35" s="19"/>
      <c r="L35" s="20"/>
      <c r="M35" s="20"/>
      <c r="N35" s="20"/>
      <c r="O35" s="20"/>
      <c r="P35" s="20"/>
      <c r="Q35" s="21"/>
      <c r="R35" s="21"/>
      <c r="S35" s="21"/>
      <c r="T35" s="21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</row>
    <row r="36" spans="1:57" ht="27.75" thickBot="1" x14ac:dyDescent="0.3">
      <c r="A36" s="22" t="s">
        <v>1</v>
      </c>
      <c r="B36" s="23" t="s">
        <v>2</v>
      </c>
      <c r="C36" s="23" t="s">
        <v>3</v>
      </c>
      <c r="D36" s="23" t="s">
        <v>4</v>
      </c>
      <c r="E36" s="43" t="s">
        <v>5</v>
      </c>
      <c r="F36" s="43" t="s">
        <v>6</v>
      </c>
      <c r="G36" s="43" t="s">
        <v>7</v>
      </c>
      <c r="H36" s="10" t="s">
        <v>5</v>
      </c>
      <c r="I36" s="24" t="s">
        <v>6</v>
      </c>
      <c r="J36" s="6" t="s">
        <v>7</v>
      </c>
      <c r="K36" s="14"/>
      <c r="Q36" s="18"/>
      <c r="R36" s="18"/>
      <c r="S36" s="18"/>
      <c r="T36" s="18"/>
    </row>
    <row r="37" spans="1:57" ht="41.25" thickBot="1" x14ac:dyDescent="0.3">
      <c r="A37" s="25">
        <v>1</v>
      </c>
      <c r="B37" s="26">
        <v>1179010008</v>
      </c>
      <c r="C37" s="4" t="s">
        <v>34</v>
      </c>
      <c r="D37" s="26" t="s">
        <v>9</v>
      </c>
      <c r="E37" s="44">
        <v>188319</v>
      </c>
      <c r="F37" s="44">
        <v>35781</v>
      </c>
      <c r="G37" s="44">
        <v>224100</v>
      </c>
      <c r="H37" s="11">
        <f>J37*100/119</f>
        <v>196417.0588235294</v>
      </c>
      <c r="I37" s="27">
        <f>H37*19/100</f>
        <v>37319.241176470583</v>
      </c>
      <c r="J37" s="49">
        <f>G37*4.3/100+G37</f>
        <v>233736.3</v>
      </c>
      <c r="Q37" s="18"/>
      <c r="R37" s="18"/>
      <c r="S37" s="18"/>
      <c r="T37" s="18"/>
    </row>
    <row r="38" spans="1:57" s="9" customFormat="1" thickBot="1" x14ac:dyDescent="0.3">
      <c r="A38" s="78" t="s">
        <v>156</v>
      </c>
      <c r="B38" s="79"/>
      <c r="C38" s="79"/>
      <c r="D38" s="80"/>
      <c r="E38" s="71" t="s">
        <v>0</v>
      </c>
      <c r="F38" s="72"/>
      <c r="G38" s="73"/>
      <c r="H38" s="51" t="s">
        <v>0</v>
      </c>
      <c r="I38" s="52"/>
      <c r="J38" s="53"/>
      <c r="K38" s="19"/>
      <c r="L38" s="20"/>
      <c r="M38" s="20"/>
      <c r="N38" s="20"/>
      <c r="O38" s="20"/>
      <c r="P38" s="20"/>
      <c r="Q38" s="21"/>
      <c r="R38" s="21"/>
      <c r="S38" s="21"/>
      <c r="T38" s="21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</row>
    <row r="39" spans="1:57" ht="27.75" thickBot="1" x14ac:dyDescent="0.3">
      <c r="A39" s="22" t="s">
        <v>1</v>
      </c>
      <c r="B39" s="23" t="s">
        <v>2</v>
      </c>
      <c r="C39" s="23" t="s">
        <v>3</v>
      </c>
      <c r="D39" s="23" t="s">
        <v>4</v>
      </c>
      <c r="E39" s="43" t="s">
        <v>5</v>
      </c>
      <c r="F39" s="43" t="s">
        <v>6</v>
      </c>
      <c r="G39" s="43" t="s">
        <v>7</v>
      </c>
      <c r="H39" s="10" t="s">
        <v>5</v>
      </c>
      <c r="I39" s="24" t="s">
        <v>6</v>
      </c>
      <c r="J39" s="6" t="s">
        <v>7</v>
      </c>
      <c r="K39" s="14"/>
      <c r="Q39" s="18"/>
      <c r="R39" s="18"/>
      <c r="S39" s="18"/>
      <c r="T39" s="18"/>
    </row>
    <row r="40" spans="1:57" thickBot="1" x14ac:dyDescent="0.3">
      <c r="A40" s="25">
        <v>1</v>
      </c>
      <c r="B40" s="26">
        <v>1176090450</v>
      </c>
      <c r="C40" s="4" t="s">
        <v>148</v>
      </c>
      <c r="D40" s="26" t="s">
        <v>9</v>
      </c>
      <c r="E40" s="44">
        <f>G40</f>
        <v>271</v>
      </c>
      <c r="F40" s="44">
        <v>0</v>
      </c>
      <c r="G40" s="44">
        <v>271</v>
      </c>
      <c r="H40" s="11">
        <f>J40</f>
        <v>282.65300000000002</v>
      </c>
      <c r="I40" s="27">
        <v>0</v>
      </c>
      <c r="J40" s="49">
        <f>G40*4.3/100+G40</f>
        <v>282.65300000000002</v>
      </c>
      <c r="Q40" s="18"/>
      <c r="R40" s="18"/>
      <c r="S40" s="18"/>
      <c r="T40" s="18"/>
    </row>
    <row r="41" spans="1:57" s="9" customFormat="1" thickBot="1" x14ac:dyDescent="0.3">
      <c r="A41" s="75" t="s">
        <v>157</v>
      </c>
      <c r="B41" s="76"/>
      <c r="C41" s="76"/>
      <c r="D41" s="77"/>
      <c r="E41" s="71" t="s">
        <v>0</v>
      </c>
      <c r="F41" s="72"/>
      <c r="G41" s="73"/>
      <c r="H41" s="51" t="s">
        <v>0</v>
      </c>
      <c r="I41" s="52"/>
      <c r="J41" s="53"/>
      <c r="K41" s="19"/>
      <c r="L41" s="20"/>
      <c r="M41" s="20"/>
      <c r="N41" s="20"/>
      <c r="O41" s="20"/>
      <c r="P41" s="20"/>
      <c r="Q41" s="21"/>
      <c r="R41" s="21"/>
      <c r="S41" s="21"/>
      <c r="T41" s="21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</row>
    <row r="42" spans="1:57" ht="27.75" thickBot="1" x14ac:dyDescent="0.3">
      <c r="A42" s="22" t="s">
        <v>1</v>
      </c>
      <c r="B42" s="23" t="s">
        <v>2</v>
      </c>
      <c r="C42" s="23" t="s">
        <v>3</v>
      </c>
      <c r="D42" s="23" t="s">
        <v>4</v>
      </c>
      <c r="E42" s="43" t="s">
        <v>5</v>
      </c>
      <c r="F42" s="43" t="s">
        <v>6</v>
      </c>
      <c r="G42" s="43" t="s">
        <v>7</v>
      </c>
      <c r="H42" s="10" t="s">
        <v>5</v>
      </c>
      <c r="I42" s="24" t="s">
        <v>6</v>
      </c>
      <c r="J42" s="6" t="s">
        <v>7</v>
      </c>
      <c r="K42" s="14"/>
      <c r="Q42" s="18"/>
      <c r="R42" s="18"/>
      <c r="S42" s="18"/>
      <c r="T42" s="18"/>
    </row>
    <row r="43" spans="1:57" ht="27.75" thickBot="1" x14ac:dyDescent="0.3">
      <c r="A43" s="25">
        <v>1</v>
      </c>
      <c r="B43" s="26">
        <v>1176020074</v>
      </c>
      <c r="C43" s="4" t="s">
        <v>35</v>
      </c>
      <c r="D43" s="26" t="s">
        <v>9</v>
      </c>
      <c r="E43" s="44">
        <v>18311</v>
      </c>
      <c r="F43" s="44">
        <v>3479</v>
      </c>
      <c r="G43" s="44">
        <v>21790</v>
      </c>
      <c r="H43" s="11">
        <f>J43*100/119</f>
        <v>19098.294117647059</v>
      </c>
      <c r="I43" s="27">
        <f>H43*19/100</f>
        <v>3628.6758823529417</v>
      </c>
      <c r="J43" s="49">
        <f>G43*4.3/100+G43</f>
        <v>22726.97</v>
      </c>
      <c r="Q43" s="18"/>
      <c r="R43" s="18"/>
      <c r="S43" s="18"/>
      <c r="T43" s="18"/>
    </row>
    <row r="44" spans="1:57" ht="81.75" thickBot="1" x14ac:dyDescent="0.3">
      <c r="A44" s="25">
        <v>2</v>
      </c>
      <c r="B44" s="26">
        <v>1176090040</v>
      </c>
      <c r="C44" s="4" t="s">
        <v>36</v>
      </c>
      <c r="D44" s="26" t="s">
        <v>9</v>
      </c>
      <c r="E44" s="44">
        <v>43663</v>
      </c>
      <c r="F44" s="44">
        <v>0</v>
      </c>
      <c r="G44" s="44">
        <v>43663</v>
      </c>
      <c r="H44" s="11">
        <f>J44</f>
        <v>45540.508999999998</v>
      </c>
      <c r="I44" s="27">
        <v>0</v>
      </c>
      <c r="J44" s="49">
        <f>G44*4.3/100+G44</f>
        <v>45540.508999999998</v>
      </c>
      <c r="Q44" s="18"/>
      <c r="R44" s="18"/>
      <c r="S44" s="18"/>
      <c r="T44" s="18"/>
    </row>
    <row r="45" spans="1:57" ht="41.25" thickBot="1" x14ac:dyDescent="0.3">
      <c r="A45" s="25">
        <v>3</v>
      </c>
      <c r="B45" s="26">
        <v>1176020080</v>
      </c>
      <c r="C45" s="4" t="s">
        <v>37</v>
      </c>
      <c r="D45" s="26" t="s">
        <v>9</v>
      </c>
      <c r="E45" s="44">
        <v>41107</v>
      </c>
      <c r="F45" s="44">
        <v>7810</v>
      </c>
      <c r="G45" s="44">
        <v>48917</v>
      </c>
      <c r="H45" s="11">
        <f>J45*100/119</f>
        <v>42874.311764705883</v>
      </c>
      <c r="I45" s="27">
        <f>H45*19/100</f>
        <v>8146.119235294118</v>
      </c>
      <c r="J45" s="49">
        <f>G45*4.3/100+G45</f>
        <v>51020.430999999997</v>
      </c>
      <c r="Q45" s="18"/>
      <c r="R45" s="18"/>
      <c r="S45" s="18"/>
      <c r="T45" s="18"/>
    </row>
    <row r="46" spans="1:57" s="9" customFormat="1" ht="27.75" customHeight="1" thickBot="1" x14ac:dyDescent="0.3">
      <c r="A46" s="75" t="s">
        <v>158</v>
      </c>
      <c r="B46" s="76"/>
      <c r="C46" s="76"/>
      <c r="D46" s="77"/>
      <c r="E46" s="71" t="s">
        <v>0</v>
      </c>
      <c r="F46" s="72"/>
      <c r="G46" s="73"/>
      <c r="H46" s="51" t="s">
        <v>0</v>
      </c>
      <c r="I46" s="52"/>
      <c r="J46" s="53"/>
      <c r="K46" s="19"/>
      <c r="L46" s="20"/>
      <c r="M46" s="20"/>
      <c r="N46" s="20"/>
      <c r="O46" s="20"/>
      <c r="P46" s="20"/>
      <c r="Q46" s="21"/>
      <c r="R46" s="21"/>
      <c r="S46" s="21"/>
      <c r="T46" s="21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</row>
    <row r="47" spans="1:57" ht="27.75" thickBot="1" x14ac:dyDescent="0.3">
      <c r="A47" s="22" t="s">
        <v>1</v>
      </c>
      <c r="B47" s="23" t="s">
        <v>2</v>
      </c>
      <c r="C47" s="23" t="s">
        <v>3</v>
      </c>
      <c r="D47" s="23" t="s">
        <v>4</v>
      </c>
      <c r="E47" s="43" t="s">
        <v>5</v>
      </c>
      <c r="F47" s="43" t="s">
        <v>6</v>
      </c>
      <c r="G47" s="43" t="s">
        <v>7</v>
      </c>
      <c r="H47" s="10" t="s">
        <v>5</v>
      </c>
      <c r="I47" s="24" t="s">
        <v>6</v>
      </c>
      <c r="J47" s="6" t="s">
        <v>7</v>
      </c>
      <c r="K47" s="14"/>
      <c r="Q47" s="18"/>
      <c r="R47" s="18"/>
      <c r="S47" s="18"/>
      <c r="T47" s="18"/>
    </row>
    <row r="48" spans="1:57" ht="27.75" thickBot="1" x14ac:dyDescent="0.3">
      <c r="A48" s="25">
        <v>1</v>
      </c>
      <c r="B48" s="26">
        <v>1176090169</v>
      </c>
      <c r="C48" s="4" t="s">
        <v>38</v>
      </c>
      <c r="D48" s="26" t="s">
        <v>9</v>
      </c>
      <c r="E48" s="44">
        <v>291</v>
      </c>
      <c r="F48" s="44">
        <v>0</v>
      </c>
      <c r="G48" s="44">
        <v>291</v>
      </c>
      <c r="H48" s="11">
        <f>J48</f>
        <v>303.51299999999998</v>
      </c>
      <c r="I48" s="27">
        <v>0</v>
      </c>
      <c r="J48" s="49">
        <f>G48*4.3/100+G48</f>
        <v>303.51299999999998</v>
      </c>
      <c r="Q48" s="18"/>
      <c r="R48" s="18"/>
      <c r="S48" s="18"/>
      <c r="T48" s="18"/>
    </row>
    <row r="49" spans="1:57" ht="41.25" thickBot="1" x14ac:dyDescent="0.3">
      <c r="A49" s="25">
        <v>2</v>
      </c>
      <c r="B49" s="26">
        <v>1179090011</v>
      </c>
      <c r="C49" s="4" t="s">
        <v>39</v>
      </c>
      <c r="D49" s="26" t="s">
        <v>9</v>
      </c>
      <c r="E49" s="44">
        <v>5111</v>
      </c>
      <c r="F49" s="44">
        <v>0</v>
      </c>
      <c r="G49" s="44">
        <v>5111</v>
      </c>
      <c r="H49" s="11">
        <f>J49</f>
        <v>5330.7730000000001</v>
      </c>
      <c r="I49" s="27">
        <v>0</v>
      </c>
      <c r="J49" s="49">
        <f>G49*4.3/100+G49</f>
        <v>5330.7730000000001</v>
      </c>
      <c r="Q49" s="18"/>
      <c r="R49" s="18"/>
      <c r="S49" s="18"/>
      <c r="T49" s="18"/>
    </row>
    <row r="50" spans="1:57" ht="41.25" thickBot="1" x14ac:dyDescent="0.3">
      <c r="A50" s="25">
        <v>3</v>
      </c>
      <c r="B50" s="26">
        <v>1176090210</v>
      </c>
      <c r="C50" s="4" t="s">
        <v>40</v>
      </c>
      <c r="D50" s="26" t="s">
        <v>9</v>
      </c>
      <c r="E50" s="44">
        <v>4847</v>
      </c>
      <c r="F50" s="44">
        <v>0</v>
      </c>
      <c r="G50" s="44">
        <v>4847</v>
      </c>
      <c r="H50" s="11">
        <f>J50</f>
        <v>5055.4210000000003</v>
      </c>
      <c r="I50" s="27">
        <v>0</v>
      </c>
      <c r="J50" s="49">
        <f>G50*4.3/100+G50</f>
        <v>5055.4210000000003</v>
      </c>
      <c r="Q50" s="18"/>
      <c r="R50" s="18"/>
      <c r="S50" s="18"/>
      <c r="T50" s="18"/>
    </row>
    <row r="51" spans="1:57" s="9" customFormat="1" thickBot="1" x14ac:dyDescent="0.3">
      <c r="A51" s="78" t="s">
        <v>159</v>
      </c>
      <c r="B51" s="79"/>
      <c r="C51" s="79"/>
      <c r="D51" s="80"/>
      <c r="E51" s="71" t="s">
        <v>0</v>
      </c>
      <c r="F51" s="72"/>
      <c r="G51" s="73"/>
      <c r="H51" s="51" t="s">
        <v>0</v>
      </c>
      <c r="I51" s="52"/>
      <c r="J51" s="53"/>
      <c r="K51" s="19"/>
      <c r="L51" s="20"/>
      <c r="M51" s="20"/>
      <c r="N51" s="20"/>
      <c r="O51" s="20"/>
      <c r="P51" s="20"/>
      <c r="Q51" s="21"/>
      <c r="R51" s="21"/>
      <c r="S51" s="21"/>
      <c r="T51" s="21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</row>
    <row r="52" spans="1:57" ht="27.75" thickBot="1" x14ac:dyDescent="0.3">
      <c r="A52" s="22" t="s">
        <v>1</v>
      </c>
      <c r="B52" s="23" t="s">
        <v>2</v>
      </c>
      <c r="C52" s="23" t="s">
        <v>3</v>
      </c>
      <c r="D52" s="23" t="s">
        <v>4</v>
      </c>
      <c r="E52" s="43" t="s">
        <v>5</v>
      </c>
      <c r="F52" s="43" t="s">
        <v>6</v>
      </c>
      <c r="G52" s="43" t="s">
        <v>7</v>
      </c>
      <c r="H52" s="10" t="s">
        <v>5</v>
      </c>
      <c r="I52" s="24" t="s">
        <v>6</v>
      </c>
      <c r="J52" s="6" t="s">
        <v>7</v>
      </c>
      <c r="K52" s="14"/>
      <c r="Q52" s="18"/>
      <c r="R52" s="18"/>
      <c r="S52" s="18"/>
      <c r="T52" s="18"/>
    </row>
    <row r="53" spans="1:57" ht="27.75" thickBot="1" x14ac:dyDescent="0.3">
      <c r="A53" s="25">
        <v>1</v>
      </c>
      <c r="B53" s="26">
        <v>1128599099</v>
      </c>
      <c r="C53" s="4" t="s">
        <v>41</v>
      </c>
      <c r="D53" s="4" t="s">
        <v>9</v>
      </c>
      <c r="E53" s="44">
        <v>81196</v>
      </c>
      <c r="F53" s="44">
        <v>0</v>
      </c>
      <c r="G53" s="44">
        <v>81196</v>
      </c>
      <c r="H53" s="11">
        <f>J53</f>
        <v>84687.428</v>
      </c>
      <c r="I53" s="27">
        <v>0</v>
      </c>
      <c r="J53" s="49">
        <f>G53*4.3/100+G53</f>
        <v>84687.428</v>
      </c>
      <c r="Q53" s="18"/>
      <c r="R53" s="18"/>
      <c r="S53" s="18"/>
      <c r="T53" s="18"/>
    </row>
    <row r="54" spans="1:57" ht="27.75" thickBot="1" x14ac:dyDescent="0.3">
      <c r="A54" s="25">
        <v>2</v>
      </c>
      <c r="B54" s="26">
        <v>1128599108</v>
      </c>
      <c r="C54" s="4" t="s">
        <v>42</v>
      </c>
      <c r="D54" s="4" t="s">
        <v>9</v>
      </c>
      <c r="E54" s="44">
        <v>86604</v>
      </c>
      <c r="F54" s="44">
        <v>0</v>
      </c>
      <c r="G54" s="44">
        <v>86604</v>
      </c>
      <c r="H54" s="11">
        <f>J54</f>
        <v>90327.971999999994</v>
      </c>
      <c r="I54" s="27">
        <v>0</v>
      </c>
      <c r="J54" s="49">
        <f>G54*4.3/100+G54</f>
        <v>90327.971999999994</v>
      </c>
      <c r="Q54" s="18"/>
      <c r="R54" s="18"/>
      <c r="S54" s="18"/>
      <c r="T54" s="18"/>
    </row>
    <row r="55" spans="1:57" ht="27.75" thickBot="1" x14ac:dyDescent="0.3">
      <c r="A55" s="25">
        <v>3</v>
      </c>
      <c r="B55" s="26">
        <v>1128599157</v>
      </c>
      <c r="C55" s="4" t="s">
        <v>43</v>
      </c>
      <c r="D55" s="26" t="s">
        <v>9</v>
      </c>
      <c r="E55" s="44">
        <v>60146</v>
      </c>
      <c r="F55" s="44">
        <v>0</v>
      </c>
      <c r="G55" s="44">
        <v>60146</v>
      </c>
      <c r="H55" s="11">
        <f>J55</f>
        <v>62732.277999999998</v>
      </c>
      <c r="I55" s="27">
        <v>0</v>
      </c>
      <c r="J55" s="49">
        <f>G55*4.3/100+G55</f>
        <v>62732.277999999998</v>
      </c>
      <c r="Q55" s="18"/>
      <c r="R55" s="18"/>
      <c r="S55" s="18"/>
      <c r="T55" s="18"/>
    </row>
    <row r="56" spans="1:57" ht="27.75" thickBot="1" x14ac:dyDescent="0.3">
      <c r="A56" s="25">
        <v>4</v>
      </c>
      <c r="B56" s="26">
        <v>1128599252</v>
      </c>
      <c r="C56" s="4" t="s">
        <v>44</v>
      </c>
      <c r="D56" s="26" t="s">
        <v>9</v>
      </c>
      <c r="E56" s="44">
        <v>20547</v>
      </c>
      <c r="F56" s="44">
        <v>0</v>
      </c>
      <c r="G56" s="44">
        <v>20547</v>
      </c>
      <c r="H56" s="11">
        <f>J56</f>
        <v>21430.521000000001</v>
      </c>
      <c r="I56" s="27">
        <v>0</v>
      </c>
      <c r="J56" s="49">
        <f>G56*4.3/100+G56</f>
        <v>21430.521000000001</v>
      </c>
      <c r="Q56" s="18"/>
      <c r="R56" s="18"/>
      <c r="S56" s="18"/>
      <c r="T56" s="18"/>
    </row>
    <row r="57" spans="1:57" s="9" customFormat="1" thickBot="1" x14ac:dyDescent="0.3">
      <c r="A57" s="68" t="s">
        <v>160</v>
      </c>
      <c r="B57" s="69"/>
      <c r="C57" s="69"/>
      <c r="D57" s="70"/>
      <c r="E57" s="71" t="s">
        <v>0</v>
      </c>
      <c r="F57" s="72"/>
      <c r="G57" s="73"/>
      <c r="H57" s="51" t="s">
        <v>0</v>
      </c>
      <c r="I57" s="52"/>
      <c r="J57" s="53"/>
      <c r="K57" s="19"/>
      <c r="L57" s="20"/>
      <c r="M57" s="20"/>
      <c r="N57" s="20"/>
      <c r="O57" s="20"/>
      <c r="P57" s="20"/>
      <c r="Q57" s="21"/>
      <c r="R57" s="21"/>
      <c r="S57" s="21"/>
      <c r="T57" s="21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</row>
    <row r="58" spans="1:57" ht="27.75" thickBot="1" x14ac:dyDescent="0.3">
      <c r="A58" s="22" t="s">
        <v>1</v>
      </c>
      <c r="B58" s="23" t="s">
        <v>2</v>
      </c>
      <c r="C58" s="23" t="s">
        <v>3</v>
      </c>
      <c r="D58" s="23" t="s">
        <v>4</v>
      </c>
      <c r="E58" s="43" t="s">
        <v>5</v>
      </c>
      <c r="F58" s="43" t="s">
        <v>6</v>
      </c>
      <c r="G58" s="43" t="s">
        <v>7</v>
      </c>
      <c r="H58" s="10" t="s">
        <v>5</v>
      </c>
      <c r="I58" s="24" t="s">
        <v>6</v>
      </c>
      <c r="J58" s="6" t="s">
        <v>7</v>
      </c>
      <c r="K58" s="14"/>
      <c r="Q58" s="18"/>
      <c r="R58" s="18"/>
      <c r="S58" s="18"/>
      <c r="T58" s="18"/>
    </row>
    <row r="59" spans="1:57" ht="54.75" thickBot="1" x14ac:dyDescent="0.3">
      <c r="A59" s="25">
        <v>1</v>
      </c>
      <c r="B59" s="26">
        <v>1176090064</v>
      </c>
      <c r="C59" s="4" t="s">
        <v>45</v>
      </c>
      <c r="D59" s="26" t="s">
        <v>9</v>
      </c>
      <c r="E59" s="44">
        <v>13764</v>
      </c>
      <c r="F59" s="44">
        <v>0</v>
      </c>
      <c r="G59" s="44">
        <v>13764</v>
      </c>
      <c r="H59" s="11">
        <f>J59</f>
        <v>14355.852000000001</v>
      </c>
      <c r="I59" s="27">
        <v>0</v>
      </c>
      <c r="J59" s="49">
        <f>G59*4.3/100+G59</f>
        <v>14355.852000000001</v>
      </c>
      <c r="Q59" s="18"/>
      <c r="R59" s="18"/>
      <c r="S59" s="18"/>
      <c r="T59" s="18"/>
    </row>
    <row r="60" spans="1:57" ht="41.25" thickBot="1" x14ac:dyDescent="0.3">
      <c r="A60" s="25">
        <v>2</v>
      </c>
      <c r="B60" s="26">
        <v>1176090020</v>
      </c>
      <c r="C60" s="4" t="s">
        <v>46</v>
      </c>
      <c r="D60" s="26" t="s">
        <v>9</v>
      </c>
      <c r="E60" s="44">
        <v>28514</v>
      </c>
      <c r="F60" s="44">
        <v>0</v>
      </c>
      <c r="G60" s="44">
        <v>28514</v>
      </c>
      <c r="H60" s="11">
        <f>J60</f>
        <v>29740.101999999999</v>
      </c>
      <c r="I60" s="27">
        <v>0</v>
      </c>
      <c r="J60" s="49">
        <f>G60*4.3/100+G60</f>
        <v>29740.101999999999</v>
      </c>
      <c r="Q60" s="18"/>
      <c r="R60" s="18"/>
      <c r="S60" s="18"/>
      <c r="T60" s="18"/>
    </row>
    <row r="61" spans="1:57" s="9" customFormat="1" ht="15.75" customHeight="1" thickBot="1" x14ac:dyDescent="0.3">
      <c r="A61" s="75" t="s">
        <v>161</v>
      </c>
      <c r="B61" s="76"/>
      <c r="C61" s="76"/>
      <c r="D61" s="77"/>
      <c r="E61" s="71" t="s">
        <v>0</v>
      </c>
      <c r="F61" s="72"/>
      <c r="G61" s="73"/>
      <c r="H61" s="51" t="s">
        <v>0</v>
      </c>
      <c r="I61" s="52"/>
      <c r="J61" s="53"/>
      <c r="K61" s="19"/>
      <c r="L61" s="20"/>
      <c r="M61" s="20"/>
      <c r="N61" s="20"/>
      <c r="O61" s="20"/>
      <c r="P61" s="20"/>
      <c r="Q61" s="21"/>
      <c r="R61" s="21"/>
      <c r="S61" s="21"/>
      <c r="T61" s="21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</row>
    <row r="62" spans="1:57" ht="27.75" thickBot="1" x14ac:dyDescent="0.3">
      <c r="A62" s="22" t="s">
        <v>1</v>
      </c>
      <c r="B62" s="23" t="s">
        <v>2</v>
      </c>
      <c r="C62" s="23" t="s">
        <v>3</v>
      </c>
      <c r="D62" s="23" t="s">
        <v>4</v>
      </c>
      <c r="E62" s="43" t="s">
        <v>5</v>
      </c>
      <c r="F62" s="43" t="s">
        <v>6</v>
      </c>
      <c r="G62" s="43" t="s">
        <v>7</v>
      </c>
      <c r="H62" s="10" t="s">
        <v>5</v>
      </c>
      <c r="I62" s="24" t="s">
        <v>6</v>
      </c>
      <c r="J62" s="6" t="s">
        <v>7</v>
      </c>
      <c r="K62" s="14"/>
      <c r="Q62" s="18"/>
      <c r="R62" s="18"/>
      <c r="S62" s="18"/>
      <c r="T62" s="18"/>
    </row>
    <row r="63" spans="1:57" ht="41.25" thickBot="1" x14ac:dyDescent="0.3">
      <c r="A63" s="25">
        <v>1</v>
      </c>
      <c r="B63" s="26">
        <v>1179010050</v>
      </c>
      <c r="C63" s="4" t="s">
        <v>47</v>
      </c>
      <c r="D63" s="26" t="s">
        <v>9</v>
      </c>
      <c r="E63" s="44">
        <v>165984</v>
      </c>
      <c r="F63" s="44">
        <v>31537</v>
      </c>
      <c r="G63" s="44">
        <v>197521</v>
      </c>
      <c r="H63" s="11">
        <f>J63*100/119</f>
        <v>173121.34705882354</v>
      </c>
      <c r="I63" s="27">
        <f>H63*19/100</f>
        <v>32893.05594117647</v>
      </c>
      <c r="J63" s="49">
        <f>G63*4.3/100+G63</f>
        <v>206014.40299999999</v>
      </c>
      <c r="Q63" s="18"/>
      <c r="R63" s="18"/>
      <c r="S63" s="18"/>
      <c r="T63" s="18"/>
    </row>
    <row r="64" spans="1:57" ht="95.25" thickBot="1" x14ac:dyDescent="0.3">
      <c r="A64" s="25">
        <v>2</v>
      </c>
      <c r="B64" s="26">
        <v>1179010046</v>
      </c>
      <c r="C64" s="4" t="s">
        <v>48</v>
      </c>
      <c r="D64" s="26" t="s">
        <v>9</v>
      </c>
      <c r="E64" s="44">
        <v>158900</v>
      </c>
      <c r="F64" s="44">
        <v>30191</v>
      </c>
      <c r="G64" s="44">
        <v>189091</v>
      </c>
      <c r="H64" s="11">
        <f>J64*100/119</f>
        <v>165732.70000000001</v>
      </c>
      <c r="I64" s="27">
        <f>H64*19/100</f>
        <v>31489.213000000003</v>
      </c>
      <c r="J64" s="49">
        <f>G64*4.3/100+G64</f>
        <v>197221.913</v>
      </c>
      <c r="Q64" s="18"/>
      <c r="R64" s="18"/>
      <c r="S64" s="18"/>
      <c r="T64" s="18"/>
    </row>
    <row r="65" spans="1:57" ht="54.75" thickBot="1" x14ac:dyDescent="0.3">
      <c r="A65" s="25">
        <v>3</v>
      </c>
      <c r="B65" s="26">
        <v>1179010052</v>
      </c>
      <c r="C65" s="4" t="s">
        <v>49</v>
      </c>
      <c r="D65" s="26" t="s">
        <v>9</v>
      </c>
      <c r="E65" s="44">
        <v>164870</v>
      </c>
      <c r="F65" s="44">
        <v>31325</v>
      </c>
      <c r="G65" s="44">
        <v>196195</v>
      </c>
      <c r="H65" s="11">
        <f>J65*100/119</f>
        <v>171959.14705882352</v>
      </c>
      <c r="I65" s="27">
        <f>H65*19/100</f>
        <v>32672.237941176467</v>
      </c>
      <c r="J65" s="49">
        <f>G65*4.3/100+G65</f>
        <v>204631.38500000001</v>
      </c>
      <c r="Q65" s="18"/>
      <c r="R65" s="18"/>
      <c r="S65" s="18"/>
      <c r="T65" s="18"/>
    </row>
    <row r="66" spans="1:57" ht="68.25" thickBot="1" x14ac:dyDescent="0.3">
      <c r="A66" s="25">
        <v>4</v>
      </c>
      <c r="B66" s="26">
        <v>1179010053</v>
      </c>
      <c r="C66" s="4" t="s">
        <v>50</v>
      </c>
      <c r="D66" s="26" t="s">
        <v>9</v>
      </c>
      <c r="E66" s="44">
        <v>131057</v>
      </c>
      <c r="F66" s="44">
        <v>24901</v>
      </c>
      <c r="G66" s="44">
        <v>155958</v>
      </c>
      <c r="H66" s="11">
        <f>J66*100/119</f>
        <v>136692.59999999998</v>
      </c>
      <c r="I66" s="27">
        <f>H66*19/100</f>
        <v>25971.593999999994</v>
      </c>
      <c r="J66" s="49">
        <f>G66*4.3/100+G66</f>
        <v>162664.19399999999</v>
      </c>
      <c r="Q66" s="18"/>
      <c r="R66" s="18"/>
      <c r="S66" s="18"/>
      <c r="T66" s="18"/>
    </row>
    <row r="67" spans="1:57" s="9" customFormat="1" ht="25.5" customHeight="1" thickBot="1" x14ac:dyDescent="0.3">
      <c r="A67" s="75" t="s">
        <v>162</v>
      </c>
      <c r="B67" s="76"/>
      <c r="C67" s="76"/>
      <c r="D67" s="77"/>
      <c r="E67" s="71" t="s">
        <v>0</v>
      </c>
      <c r="F67" s="72"/>
      <c r="G67" s="73"/>
      <c r="H67" s="51" t="s">
        <v>0</v>
      </c>
      <c r="I67" s="52"/>
      <c r="J67" s="53"/>
      <c r="K67" s="19"/>
      <c r="L67" s="20"/>
      <c r="M67" s="20"/>
      <c r="N67" s="20"/>
      <c r="O67" s="20"/>
      <c r="P67" s="20"/>
      <c r="Q67" s="21"/>
      <c r="R67" s="21"/>
      <c r="S67" s="21"/>
      <c r="T67" s="21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</row>
    <row r="68" spans="1:57" ht="27.75" thickBot="1" x14ac:dyDescent="0.3">
      <c r="A68" s="22" t="s">
        <v>1</v>
      </c>
      <c r="B68" s="23" t="s">
        <v>2</v>
      </c>
      <c r="C68" s="23" t="s">
        <v>3</v>
      </c>
      <c r="D68" s="23" t="s">
        <v>4</v>
      </c>
      <c r="E68" s="43" t="s">
        <v>5</v>
      </c>
      <c r="F68" s="43" t="s">
        <v>6</v>
      </c>
      <c r="G68" s="43" t="s">
        <v>7</v>
      </c>
      <c r="H68" s="10" t="s">
        <v>5</v>
      </c>
      <c r="I68" s="24" t="s">
        <v>6</v>
      </c>
      <c r="J68" s="6" t="s">
        <v>7</v>
      </c>
      <c r="K68" s="14"/>
      <c r="Q68" s="18"/>
      <c r="R68" s="18"/>
      <c r="S68" s="18"/>
      <c r="T68" s="18"/>
    </row>
    <row r="69" spans="1:57" ht="54.75" thickBot="1" x14ac:dyDescent="0.3">
      <c r="A69" s="25">
        <v>1</v>
      </c>
      <c r="B69" s="26">
        <v>1196491009</v>
      </c>
      <c r="C69" s="4" t="s">
        <v>51</v>
      </c>
      <c r="D69" s="4" t="s">
        <v>9</v>
      </c>
      <c r="E69" s="44">
        <v>1685022</v>
      </c>
      <c r="F69" s="44">
        <v>320154</v>
      </c>
      <c r="G69" s="44">
        <v>2005176</v>
      </c>
      <c r="H69" s="11">
        <f>J69*100/119</f>
        <v>1757477.7882352942</v>
      </c>
      <c r="I69" s="27">
        <f>H69*19/100</f>
        <v>333920.77976470592</v>
      </c>
      <c r="J69" s="49">
        <f>G69*4.3/100+G69</f>
        <v>2091398.568</v>
      </c>
      <c r="Q69" s="18"/>
      <c r="R69" s="18"/>
      <c r="S69" s="18"/>
      <c r="T69" s="18"/>
    </row>
    <row r="70" spans="1:57" s="8" customFormat="1" ht="15.75" customHeight="1" thickBot="1" x14ac:dyDescent="0.3">
      <c r="A70" s="75" t="s">
        <v>163</v>
      </c>
      <c r="B70" s="76"/>
      <c r="C70" s="76"/>
      <c r="D70" s="77"/>
      <c r="E70" s="71" t="s">
        <v>0</v>
      </c>
      <c r="F70" s="72"/>
      <c r="G70" s="73"/>
      <c r="H70" s="51" t="s">
        <v>0</v>
      </c>
      <c r="I70" s="52"/>
      <c r="J70" s="53"/>
      <c r="K70" s="17"/>
      <c r="L70" s="15"/>
      <c r="M70" s="15"/>
      <c r="N70" s="15"/>
      <c r="O70" s="15"/>
      <c r="P70" s="15"/>
      <c r="Q70" s="21"/>
      <c r="R70" s="18"/>
      <c r="S70" s="18"/>
      <c r="T70" s="21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</row>
    <row r="71" spans="1:57" ht="27.75" thickBot="1" x14ac:dyDescent="0.3">
      <c r="A71" s="22" t="s">
        <v>1</v>
      </c>
      <c r="B71" s="23" t="s">
        <v>2</v>
      </c>
      <c r="C71" s="23" t="s">
        <v>3</v>
      </c>
      <c r="D71" s="23" t="s">
        <v>4</v>
      </c>
      <c r="E71" s="43" t="s">
        <v>5</v>
      </c>
      <c r="F71" s="43" t="s">
        <v>6</v>
      </c>
      <c r="G71" s="43" t="s">
        <v>7</v>
      </c>
      <c r="H71" s="10" t="s">
        <v>5</v>
      </c>
      <c r="I71" s="24" t="s">
        <v>6</v>
      </c>
      <c r="J71" s="6" t="s">
        <v>7</v>
      </c>
      <c r="K71" s="14"/>
      <c r="Q71" s="18"/>
      <c r="R71" s="18"/>
      <c r="S71" s="18"/>
      <c r="T71" s="18"/>
    </row>
    <row r="72" spans="1:57" ht="27.75" thickBot="1" x14ac:dyDescent="0.3">
      <c r="A72" s="25">
        <v>1</v>
      </c>
      <c r="B72" s="26">
        <v>1196490648</v>
      </c>
      <c r="C72" s="4" t="s">
        <v>52</v>
      </c>
      <c r="D72" s="4" t="s">
        <v>9</v>
      </c>
      <c r="E72" s="44">
        <v>2228</v>
      </c>
      <c r="F72" s="44">
        <v>0</v>
      </c>
      <c r="G72" s="44">
        <v>2228</v>
      </c>
      <c r="H72" s="11">
        <f>J72</f>
        <v>2323.8040000000001</v>
      </c>
      <c r="I72" s="27">
        <v>0</v>
      </c>
      <c r="J72" s="49">
        <f>G72*4.3/100+G72</f>
        <v>2323.8040000000001</v>
      </c>
      <c r="Q72" s="18"/>
      <c r="R72" s="18"/>
      <c r="S72" s="18"/>
      <c r="T72" s="18"/>
    </row>
    <row r="73" spans="1:57" ht="27.75" thickBot="1" x14ac:dyDescent="0.3">
      <c r="A73" s="25">
        <v>2</v>
      </c>
      <c r="B73" s="26">
        <v>1196490064</v>
      </c>
      <c r="C73" s="4" t="s">
        <v>53</v>
      </c>
      <c r="D73" s="4" t="s">
        <v>9</v>
      </c>
      <c r="E73" s="44">
        <v>20935</v>
      </c>
      <c r="F73" s="44">
        <v>0</v>
      </c>
      <c r="G73" s="44">
        <v>20935</v>
      </c>
      <c r="H73" s="11">
        <f>J73</f>
        <v>21835.205000000002</v>
      </c>
      <c r="I73" s="27">
        <v>0</v>
      </c>
      <c r="J73" s="49">
        <f>G73*4.3/100+G73</f>
        <v>21835.205000000002</v>
      </c>
      <c r="Q73" s="18"/>
      <c r="R73" s="18"/>
      <c r="S73" s="18"/>
      <c r="T73" s="18"/>
    </row>
    <row r="74" spans="1:57" s="8" customFormat="1" ht="15.75" customHeight="1" thickBot="1" x14ac:dyDescent="0.3">
      <c r="A74" s="75" t="s">
        <v>164</v>
      </c>
      <c r="B74" s="76"/>
      <c r="C74" s="76"/>
      <c r="D74" s="77"/>
      <c r="E74" s="71" t="s">
        <v>0</v>
      </c>
      <c r="F74" s="72"/>
      <c r="G74" s="73"/>
      <c r="H74" s="51" t="s">
        <v>0</v>
      </c>
      <c r="I74" s="52"/>
      <c r="J74" s="53"/>
      <c r="K74" s="17"/>
      <c r="L74" s="15"/>
      <c r="M74" s="15"/>
      <c r="N74" s="15"/>
      <c r="O74" s="15"/>
      <c r="P74" s="15"/>
      <c r="Q74" s="21"/>
      <c r="R74" s="21"/>
      <c r="S74" s="21"/>
      <c r="T74" s="21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</row>
    <row r="75" spans="1:57" ht="27.75" thickBot="1" x14ac:dyDescent="0.3">
      <c r="A75" s="22" t="s">
        <v>1</v>
      </c>
      <c r="B75" s="23" t="s">
        <v>2</v>
      </c>
      <c r="C75" s="23" t="s">
        <v>3</v>
      </c>
      <c r="D75" s="23" t="s">
        <v>4</v>
      </c>
      <c r="E75" s="43" t="s">
        <v>5</v>
      </c>
      <c r="F75" s="43" t="s">
        <v>6</v>
      </c>
      <c r="G75" s="43" t="s">
        <v>7</v>
      </c>
      <c r="H75" s="10" t="s">
        <v>5</v>
      </c>
      <c r="I75" s="24" t="s">
        <v>6</v>
      </c>
      <c r="J75" s="6" t="s">
        <v>7</v>
      </c>
      <c r="K75" s="14"/>
      <c r="Q75" s="18"/>
      <c r="R75" s="18"/>
      <c r="S75" s="18"/>
      <c r="T75" s="18"/>
    </row>
    <row r="76" spans="1:57" ht="54.75" thickBot="1" x14ac:dyDescent="0.3">
      <c r="A76" s="25">
        <v>1</v>
      </c>
      <c r="B76" s="26">
        <v>1179010042</v>
      </c>
      <c r="C76" s="4" t="s">
        <v>54</v>
      </c>
      <c r="D76" s="26" t="s">
        <v>9</v>
      </c>
      <c r="E76" s="44">
        <v>100147</v>
      </c>
      <c r="F76" s="44">
        <v>0</v>
      </c>
      <c r="G76" s="44">
        <v>100147</v>
      </c>
      <c r="H76" s="11">
        <f>J76</f>
        <v>104453.321</v>
      </c>
      <c r="I76" s="27">
        <v>0</v>
      </c>
      <c r="J76" s="49">
        <f>G76*4.3/100+G76</f>
        <v>104453.321</v>
      </c>
      <c r="Q76" s="18"/>
      <c r="R76" s="18"/>
      <c r="S76" s="18"/>
      <c r="T76" s="18"/>
    </row>
    <row r="77" spans="1:57" ht="27.75" thickBot="1" x14ac:dyDescent="0.3">
      <c r="A77" s="25">
        <v>2</v>
      </c>
      <c r="B77" s="26">
        <v>1176090060</v>
      </c>
      <c r="C77" s="4" t="s">
        <v>55</v>
      </c>
      <c r="D77" s="4" t="s">
        <v>9</v>
      </c>
      <c r="E77" s="44">
        <v>2290</v>
      </c>
      <c r="F77" s="44">
        <v>435</v>
      </c>
      <c r="G77" s="44">
        <v>2725</v>
      </c>
      <c r="H77" s="11">
        <f>J77*100/119</f>
        <v>2388.3823529411766</v>
      </c>
      <c r="I77" s="27">
        <f>H77*19/100</f>
        <v>453.79264705882355</v>
      </c>
      <c r="J77" s="49">
        <f>G77*4.3/100+G77</f>
        <v>2842.1750000000002</v>
      </c>
      <c r="Q77" s="18"/>
      <c r="R77" s="18"/>
      <c r="S77" s="18"/>
      <c r="T77" s="18"/>
    </row>
    <row r="78" spans="1:57" ht="27.75" thickBot="1" x14ac:dyDescent="0.3">
      <c r="A78" s="25">
        <v>3</v>
      </c>
      <c r="B78" s="26">
        <v>1176090033</v>
      </c>
      <c r="C78" s="4" t="s">
        <v>56</v>
      </c>
      <c r="D78" s="4" t="s">
        <v>9</v>
      </c>
      <c r="E78" s="44">
        <v>6071</v>
      </c>
      <c r="F78" s="44">
        <v>0</v>
      </c>
      <c r="G78" s="44">
        <v>6071</v>
      </c>
      <c r="H78" s="11">
        <f>J78</f>
        <v>6332.0529999999999</v>
      </c>
      <c r="I78" s="27">
        <v>0</v>
      </c>
      <c r="J78" s="49">
        <f>G78*4.3/100+G78</f>
        <v>6332.0529999999999</v>
      </c>
      <c r="Q78" s="18"/>
      <c r="R78" s="18"/>
      <c r="S78" s="18"/>
      <c r="T78" s="18"/>
    </row>
    <row r="79" spans="1:57" s="9" customFormat="1" thickBot="1" x14ac:dyDescent="0.3">
      <c r="A79" s="68" t="s">
        <v>165</v>
      </c>
      <c r="B79" s="69"/>
      <c r="C79" s="69"/>
      <c r="D79" s="70"/>
      <c r="E79" s="71" t="s">
        <v>0</v>
      </c>
      <c r="F79" s="72"/>
      <c r="G79" s="73"/>
      <c r="H79" s="51" t="s">
        <v>0</v>
      </c>
      <c r="I79" s="52"/>
      <c r="J79" s="53"/>
      <c r="K79" s="19"/>
      <c r="L79" s="20"/>
      <c r="M79" s="20"/>
      <c r="N79" s="20"/>
      <c r="O79" s="20"/>
      <c r="P79" s="20"/>
      <c r="Q79" s="21"/>
      <c r="R79" s="21"/>
      <c r="S79" s="21"/>
      <c r="T79" s="21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</row>
    <row r="80" spans="1:57" ht="27.75" thickBot="1" x14ac:dyDescent="0.3">
      <c r="A80" s="22" t="s">
        <v>1</v>
      </c>
      <c r="B80" s="23" t="s">
        <v>2</v>
      </c>
      <c r="C80" s="23" t="s">
        <v>3</v>
      </c>
      <c r="D80" s="23" t="s">
        <v>4</v>
      </c>
      <c r="E80" s="43" t="s">
        <v>5</v>
      </c>
      <c r="F80" s="43" t="s">
        <v>6</v>
      </c>
      <c r="G80" s="43" t="s">
        <v>7</v>
      </c>
      <c r="H80" s="10" t="s">
        <v>5</v>
      </c>
      <c r="I80" s="24" t="s">
        <v>6</v>
      </c>
      <c r="J80" s="6" t="s">
        <v>7</v>
      </c>
      <c r="K80" s="14"/>
      <c r="Q80" s="18"/>
      <c r="R80" s="18"/>
      <c r="S80" s="18"/>
      <c r="T80" s="18"/>
    </row>
    <row r="81" spans="1:57" ht="27.75" thickBot="1" x14ac:dyDescent="0.3">
      <c r="A81" s="25">
        <v>1</v>
      </c>
      <c r="B81" s="26">
        <v>1125561024</v>
      </c>
      <c r="C81" s="4" t="s">
        <v>57</v>
      </c>
      <c r="D81" s="4" t="s">
        <v>9</v>
      </c>
      <c r="E81" s="44">
        <v>2897</v>
      </c>
      <c r="F81" s="44">
        <v>0</v>
      </c>
      <c r="G81" s="44">
        <v>2897</v>
      </c>
      <c r="H81" s="11">
        <f>J81</f>
        <v>3021.5709999999999</v>
      </c>
      <c r="I81" s="27">
        <v>0</v>
      </c>
      <c r="J81" s="49">
        <f>G81*4.3/100+G81</f>
        <v>3021.5709999999999</v>
      </c>
      <c r="Q81" s="18"/>
      <c r="R81" s="18"/>
      <c r="S81" s="18"/>
      <c r="T81" s="18"/>
    </row>
    <row r="82" spans="1:57" s="9" customFormat="1" thickBot="1" x14ac:dyDescent="0.3">
      <c r="A82" s="68" t="s">
        <v>166</v>
      </c>
      <c r="B82" s="69"/>
      <c r="C82" s="69"/>
      <c r="D82" s="70"/>
      <c r="E82" s="57" t="s">
        <v>0</v>
      </c>
      <c r="F82" s="58"/>
      <c r="G82" s="59"/>
      <c r="H82" s="51" t="s">
        <v>0</v>
      </c>
      <c r="I82" s="52"/>
      <c r="J82" s="53"/>
      <c r="K82" s="19"/>
      <c r="L82" s="20"/>
      <c r="M82" s="20"/>
      <c r="N82" s="20"/>
      <c r="O82" s="20"/>
      <c r="P82" s="20"/>
      <c r="Q82" s="21"/>
      <c r="R82" s="21"/>
      <c r="S82" s="21"/>
      <c r="T82" s="21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</row>
    <row r="83" spans="1:57" ht="39" thickBot="1" x14ac:dyDescent="0.3">
      <c r="A83" s="34" t="s">
        <v>1</v>
      </c>
      <c r="B83" s="35" t="s">
        <v>2</v>
      </c>
      <c r="C83" s="35" t="s">
        <v>3</v>
      </c>
      <c r="D83" s="35" t="s">
        <v>4</v>
      </c>
      <c r="E83" s="45" t="s">
        <v>5</v>
      </c>
      <c r="F83" s="45" t="s">
        <v>6</v>
      </c>
      <c r="G83" s="45" t="s">
        <v>7</v>
      </c>
      <c r="H83" s="10" t="s">
        <v>5</v>
      </c>
      <c r="I83" s="24" t="s">
        <v>6</v>
      </c>
      <c r="J83" s="6" t="s">
        <v>7</v>
      </c>
      <c r="K83" s="14"/>
      <c r="Q83" s="18"/>
      <c r="R83" s="18"/>
      <c r="S83" s="18"/>
      <c r="T83" s="18"/>
    </row>
    <row r="84" spans="1:57" ht="39" thickBot="1" x14ac:dyDescent="0.3">
      <c r="A84" s="36">
        <v>1</v>
      </c>
      <c r="B84" s="37">
        <v>1179010002</v>
      </c>
      <c r="C84" s="38" t="s">
        <v>58</v>
      </c>
      <c r="D84" s="37" t="s">
        <v>9</v>
      </c>
      <c r="E84" s="46">
        <v>2630</v>
      </c>
      <c r="F84" s="46">
        <v>0</v>
      </c>
      <c r="G84" s="46">
        <v>2630</v>
      </c>
      <c r="H84" s="11">
        <f>J84</f>
        <v>2743.09</v>
      </c>
      <c r="I84" s="27">
        <v>0</v>
      </c>
      <c r="J84" s="49">
        <f t="shared" ref="J84:J141" si="2">G84*4.3/100+G84</f>
        <v>2743.09</v>
      </c>
      <c r="Q84" s="18"/>
      <c r="R84" s="18"/>
      <c r="S84" s="18"/>
      <c r="T84" s="18"/>
    </row>
    <row r="85" spans="1:57" ht="39" thickBot="1" x14ac:dyDescent="0.3">
      <c r="A85" s="36">
        <v>2</v>
      </c>
      <c r="B85" s="37">
        <v>1179010003</v>
      </c>
      <c r="C85" s="38" t="s">
        <v>59</v>
      </c>
      <c r="D85" s="37" t="s">
        <v>9</v>
      </c>
      <c r="E85" s="46">
        <v>2630</v>
      </c>
      <c r="F85" s="46">
        <v>0</v>
      </c>
      <c r="G85" s="46">
        <v>2630</v>
      </c>
      <c r="H85" s="11">
        <f t="shared" ref="H85:H89" si="3">J85</f>
        <v>2743.09</v>
      </c>
      <c r="I85" s="27">
        <v>0</v>
      </c>
      <c r="J85" s="49">
        <f t="shared" si="2"/>
        <v>2743.09</v>
      </c>
      <c r="Q85" s="18"/>
      <c r="R85" s="18"/>
      <c r="S85" s="18"/>
      <c r="T85" s="18"/>
    </row>
    <row r="86" spans="1:57" ht="39" thickBot="1" x14ac:dyDescent="0.3">
      <c r="A86" s="36">
        <v>3</v>
      </c>
      <c r="B86" s="37">
        <v>1179010004</v>
      </c>
      <c r="C86" s="38" t="s">
        <v>60</v>
      </c>
      <c r="D86" s="37" t="s">
        <v>9</v>
      </c>
      <c r="E86" s="46">
        <v>2630</v>
      </c>
      <c r="F86" s="46">
        <v>0</v>
      </c>
      <c r="G86" s="46">
        <v>2630</v>
      </c>
      <c r="H86" s="11">
        <f t="shared" si="3"/>
        <v>2743.09</v>
      </c>
      <c r="I86" s="27">
        <v>0</v>
      </c>
      <c r="J86" s="49">
        <f t="shared" si="2"/>
        <v>2743.09</v>
      </c>
      <c r="Q86" s="18"/>
      <c r="R86" s="18"/>
      <c r="S86" s="18"/>
      <c r="T86" s="18"/>
    </row>
    <row r="87" spans="1:57" ht="39" thickBot="1" x14ac:dyDescent="0.3">
      <c r="A87" s="36">
        <v>4</v>
      </c>
      <c r="B87" s="37">
        <v>1179010005</v>
      </c>
      <c r="C87" s="38" t="s">
        <v>61</v>
      </c>
      <c r="D87" s="37" t="s">
        <v>9</v>
      </c>
      <c r="E87" s="46">
        <v>2630</v>
      </c>
      <c r="F87" s="46">
        <v>0</v>
      </c>
      <c r="G87" s="46">
        <v>2630</v>
      </c>
      <c r="H87" s="11">
        <f t="shared" si="3"/>
        <v>2743.09</v>
      </c>
      <c r="I87" s="27">
        <v>0</v>
      </c>
      <c r="J87" s="49">
        <f t="shared" si="2"/>
        <v>2743.09</v>
      </c>
      <c r="Q87" s="18"/>
      <c r="R87" s="18"/>
      <c r="S87" s="18"/>
      <c r="T87" s="18"/>
    </row>
    <row r="88" spans="1:57" ht="39" thickBot="1" x14ac:dyDescent="0.3">
      <c r="A88" s="36">
        <v>5</v>
      </c>
      <c r="B88" s="37">
        <v>1179010006</v>
      </c>
      <c r="C88" s="38" t="s">
        <v>62</v>
      </c>
      <c r="D88" s="37" t="s">
        <v>9</v>
      </c>
      <c r="E88" s="46">
        <v>2630</v>
      </c>
      <c r="F88" s="46">
        <v>0</v>
      </c>
      <c r="G88" s="46">
        <v>2630</v>
      </c>
      <c r="H88" s="11">
        <f t="shared" si="3"/>
        <v>2743.09</v>
      </c>
      <c r="I88" s="27">
        <v>0</v>
      </c>
      <c r="J88" s="49">
        <f t="shared" si="2"/>
        <v>2743.09</v>
      </c>
      <c r="Q88" s="18"/>
      <c r="R88" s="18"/>
      <c r="S88" s="18"/>
      <c r="T88" s="18"/>
    </row>
    <row r="89" spans="1:57" ht="39" thickBot="1" x14ac:dyDescent="0.3">
      <c r="A89" s="36">
        <v>6</v>
      </c>
      <c r="B89" s="37">
        <v>1179010007</v>
      </c>
      <c r="C89" s="38" t="s">
        <v>63</v>
      </c>
      <c r="D89" s="37" t="s">
        <v>9</v>
      </c>
      <c r="E89" s="46">
        <v>2630</v>
      </c>
      <c r="F89" s="46">
        <v>0</v>
      </c>
      <c r="G89" s="46">
        <v>2630</v>
      </c>
      <c r="H89" s="11">
        <f t="shared" si="3"/>
        <v>2743.09</v>
      </c>
      <c r="I89" s="27">
        <v>0</v>
      </c>
      <c r="J89" s="49">
        <f t="shared" si="2"/>
        <v>2743.09</v>
      </c>
      <c r="Q89" s="18"/>
      <c r="R89" s="18"/>
      <c r="S89" s="18"/>
      <c r="T89" s="18"/>
    </row>
    <row r="90" spans="1:57" thickBot="1" x14ac:dyDescent="0.3">
      <c r="A90" s="36"/>
      <c r="B90" s="37"/>
      <c r="C90" s="38"/>
      <c r="D90" s="37"/>
      <c r="E90" s="46"/>
      <c r="F90" s="46"/>
      <c r="G90" s="46"/>
      <c r="J90" s="49"/>
      <c r="Q90" s="18"/>
      <c r="R90" s="18"/>
      <c r="S90" s="18"/>
      <c r="T90" s="18"/>
    </row>
    <row r="91" spans="1:57" s="9" customFormat="1" ht="15.75" customHeight="1" thickBot="1" x14ac:dyDescent="0.3">
      <c r="A91" s="68" t="s">
        <v>167</v>
      </c>
      <c r="B91" s="69"/>
      <c r="C91" s="69"/>
      <c r="D91" s="70"/>
      <c r="E91" s="57" t="s">
        <v>0</v>
      </c>
      <c r="F91" s="58"/>
      <c r="G91" s="59"/>
      <c r="H91" s="51" t="s">
        <v>0</v>
      </c>
      <c r="I91" s="52"/>
      <c r="J91" s="53"/>
      <c r="K91" s="19"/>
      <c r="L91" s="20"/>
      <c r="M91" s="20"/>
      <c r="N91" s="20"/>
      <c r="O91" s="20"/>
      <c r="P91" s="20"/>
      <c r="Q91" s="21"/>
      <c r="R91" s="21"/>
      <c r="S91" s="21"/>
      <c r="T91" s="21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</row>
    <row r="92" spans="1:57" ht="39" thickBot="1" x14ac:dyDescent="0.3">
      <c r="A92" s="34" t="s">
        <v>1</v>
      </c>
      <c r="B92" s="35" t="s">
        <v>2</v>
      </c>
      <c r="C92" s="35" t="s">
        <v>3</v>
      </c>
      <c r="D92" s="35" t="s">
        <v>4</v>
      </c>
      <c r="E92" s="45" t="s">
        <v>5</v>
      </c>
      <c r="F92" s="45" t="s">
        <v>6</v>
      </c>
      <c r="G92" s="45" t="s">
        <v>7</v>
      </c>
      <c r="H92" s="10" t="s">
        <v>5</v>
      </c>
      <c r="I92" s="24" t="s">
        <v>6</v>
      </c>
      <c r="J92" s="6" t="s">
        <v>7</v>
      </c>
      <c r="K92" s="14"/>
      <c r="Q92" s="18"/>
      <c r="R92" s="18"/>
      <c r="S92" s="18"/>
      <c r="T92" s="18"/>
    </row>
    <row r="93" spans="1:57" ht="51.75" thickBot="1" x14ac:dyDescent="0.3">
      <c r="A93" s="36">
        <v>1</v>
      </c>
      <c r="B93" s="37">
        <v>1176090172</v>
      </c>
      <c r="C93" s="38" t="s">
        <v>65</v>
      </c>
      <c r="D93" s="37" t="s">
        <v>9</v>
      </c>
      <c r="E93" s="46">
        <v>100259</v>
      </c>
      <c r="F93" s="46">
        <v>0</v>
      </c>
      <c r="G93" s="46">
        <v>100259</v>
      </c>
      <c r="H93" s="11">
        <f>J93</f>
        <v>104570.137</v>
      </c>
      <c r="I93" s="27">
        <v>0</v>
      </c>
      <c r="J93" s="49">
        <f t="shared" si="2"/>
        <v>104570.137</v>
      </c>
      <c r="Q93" s="18"/>
      <c r="R93" s="18"/>
      <c r="S93" s="18"/>
      <c r="T93" s="18"/>
    </row>
    <row r="94" spans="1:57" ht="39" thickBot="1" x14ac:dyDescent="0.3">
      <c r="A94" s="36">
        <v>2</v>
      </c>
      <c r="B94" s="37">
        <v>1179010028</v>
      </c>
      <c r="C94" s="38" t="s">
        <v>72</v>
      </c>
      <c r="D94" s="37" t="s">
        <v>9</v>
      </c>
      <c r="E94" s="46">
        <v>141476</v>
      </c>
      <c r="F94" s="46">
        <v>0</v>
      </c>
      <c r="G94" s="46">
        <v>141476</v>
      </c>
      <c r="H94" s="11">
        <f>J94</f>
        <v>147559.46799999999</v>
      </c>
      <c r="I94" s="27">
        <v>0</v>
      </c>
      <c r="J94" s="49">
        <f t="shared" si="2"/>
        <v>147559.46799999999</v>
      </c>
      <c r="Q94" s="18"/>
      <c r="R94" s="18"/>
      <c r="S94" s="18"/>
      <c r="T94" s="18"/>
    </row>
    <row r="95" spans="1:57" s="9" customFormat="1" ht="15.75" customHeight="1" thickBot="1" x14ac:dyDescent="0.3">
      <c r="A95" s="68" t="s">
        <v>168</v>
      </c>
      <c r="B95" s="69"/>
      <c r="C95" s="69"/>
      <c r="D95" s="70"/>
      <c r="E95" s="57" t="s">
        <v>0</v>
      </c>
      <c r="F95" s="58"/>
      <c r="G95" s="59"/>
      <c r="H95" s="51" t="s">
        <v>0</v>
      </c>
      <c r="I95" s="52"/>
      <c r="J95" s="53"/>
      <c r="K95" s="19"/>
      <c r="L95" s="20"/>
      <c r="M95" s="20"/>
      <c r="N95" s="20"/>
      <c r="O95" s="20"/>
      <c r="P95" s="20"/>
      <c r="Q95" s="21"/>
      <c r="R95" s="21"/>
      <c r="S95" s="21"/>
      <c r="T95" s="21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</row>
    <row r="96" spans="1:57" ht="39" thickBot="1" x14ac:dyDescent="0.3">
      <c r="A96" s="34" t="s">
        <v>1</v>
      </c>
      <c r="B96" s="35" t="s">
        <v>2</v>
      </c>
      <c r="C96" s="35" t="s">
        <v>3</v>
      </c>
      <c r="D96" s="35" t="s">
        <v>4</v>
      </c>
      <c r="E96" s="45" t="s">
        <v>5</v>
      </c>
      <c r="F96" s="45" t="s">
        <v>6</v>
      </c>
      <c r="G96" s="45" t="s">
        <v>7</v>
      </c>
      <c r="H96" s="10" t="s">
        <v>5</v>
      </c>
      <c r="I96" s="24" t="s">
        <v>6</v>
      </c>
      <c r="J96" s="6" t="s">
        <v>7</v>
      </c>
      <c r="K96" s="14"/>
      <c r="Q96" s="18"/>
      <c r="R96" s="18"/>
      <c r="S96" s="18"/>
      <c r="T96" s="18"/>
    </row>
    <row r="97" spans="1:57" ht="64.5" thickBot="1" x14ac:dyDescent="0.3">
      <c r="A97" s="36">
        <v>1</v>
      </c>
      <c r="B97" s="37">
        <v>1186220398</v>
      </c>
      <c r="C97" s="38" t="s">
        <v>67</v>
      </c>
      <c r="D97" s="37" t="s">
        <v>68</v>
      </c>
      <c r="E97" s="46">
        <v>211445</v>
      </c>
      <c r="F97" s="46">
        <v>0</v>
      </c>
      <c r="G97" s="46">
        <v>211445</v>
      </c>
      <c r="H97" s="11">
        <f>J97</f>
        <v>220537.13500000001</v>
      </c>
      <c r="I97" s="27">
        <v>0</v>
      </c>
      <c r="J97" s="49">
        <f t="shared" si="2"/>
        <v>220537.13500000001</v>
      </c>
      <c r="Q97" s="18"/>
      <c r="R97" s="18"/>
      <c r="S97" s="18"/>
      <c r="T97" s="18"/>
    </row>
    <row r="98" spans="1:57" ht="51.75" thickBot="1" x14ac:dyDescent="0.3">
      <c r="A98" s="36">
        <v>2</v>
      </c>
      <c r="B98" s="37">
        <v>1176020006</v>
      </c>
      <c r="C98" s="38" t="s">
        <v>69</v>
      </c>
      <c r="D98" s="37" t="s">
        <v>9</v>
      </c>
      <c r="E98" s="46">
        <v>4958</v>
      </c>
      <c r="F98" s="46">
        <v>0</v>
      </c>
      <c r="G98" s="46">
        <v>4958</v>
      </c>
      <c r="H98" s="11">
        <f>J98</f>
        <v>5171.1940000000004</v>
      </c>
      <c r="I98" s="27">
        <v>0</v>
      </c>
      <c r="J98" s="49">
        <f t="shared" si="2"/>
        <v>5171.1940000000004</v>
      </c>
      <c r="Q98" s="18"/>
      <c r="R98" s="18"/>
      <c r="S98" s="18"/>
      <c r="T98" s="18"/>
    </row>
    <row r="99" spans="1:57" ht="90" thickBot="1" x14ac:dyDescent="0.3">
      <c r="A99" s="36">
        <v>3</v>
      </c>
      <c r="B99" s="37">
        <v>1176020108</v>
      </c>
      <c r="C99" s="38" t="s">
        <v>70</v>
      </c>
      <c r="D99" s="37" t="s">
        <v>9</v>
      </c>
      <c r="E99" s="46">
        <v>2361</v>
      </c>
      <c r="F99" s="46">
        <v>449</v>
      </c>
      <c r="G99" s="46">
        <v>2810</v>
      </c>
      <c r="H99" s="11">
        <f>J99*100/119</f>
        <v>2462.8823529411766</v>
      </c>
      <c r="I99" s="27">
        <f>H99*19/100</f>
        <v>467.94764705882358</v>
      </c>
      <c r="J99" s="49">
        <f t="shared" si="2"/>
        <v>2930.83</v>
      </c>
      <c r="Q99" s="18"/>
      <c r="R99" s="18"/>
      <c r="S99" s="18"/>
      <c r="T99" s="18"/>
    </row>
    <row r="100" spans="1:57" ht="77.25" thickBot="1" x14ac:dyDescent="0.3">
      <c r="A100" s="36">
        <v>4</v>
      </c>
      <c r="B100" s="37">
        <v>1186220032</v>
      </c>
      <c r="C100" s="38" t="s">
        <v>71</v>
      </c>
      <c r="D100" s="37" t="s">
        <v>68</v>
      </c>
      <c r="E100" s="46">
        <v>539987</v>
      </c>
      <c r="F100" s="46">
        <v>0</v>
      </c>
      <c r="G100" s="46">
        <v>539987</v>
      </c>
      <c r="H100" s="11">
        <f>J100</f>
        <v>563206.44099999999</v>
      </c>
      <c r="I100" s="27">
        <v>0</v>
      </c>
      <c r="J100" s="49">
        <f t="shared" si="2"/>
        <v>563206.44099999999</v>
      </c>
      <c r="Q100" s="18"/>
      <c r="R100" s="18"/>
      <c r="S100" s="18"/>
      <c r="T100" s="18"/>
    </row>
    <row r="101" spans="1:57" s="8" customFormat="1" ht="15.75" customHeight="1" thickBot="1" x14ac:dyDescent="0.3">
      <c r="A101" s="68" t="s">
        <v>169</v>
      </c>
      <c r="B101" s="69"/>
      <c r="C101" s="69"/>
      <c r="D101" s="70"/>
      <c r="E101" s="57" t="s">
        <v>0</v>
      </c>
      <c r="F101" s="58"/>
      <c r="G101" s="59"/>
      <c r="H101" s="51" t="s">
        <v>0</v>
      </c>
      <c r="I101" s="52"/>
      <c r="J101" s="53"/>
      <c r="K101" s="17"/>
      <c r="L101" s="15"/>
      <c r="M101" s="15"/>
      <c r="N101" s="15"/>
      <c r="O101" s="15"/>
      <c r="P101" s="15"/>
      <c r="Q101" s="21"/>
      <c r="R101" s="18"/>
      <c r="S101" s="18"/>
      <c r="T101" s="21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</row>
    <row r="102" spans="1:57" ht="39" thickBot="1" x14ac:dyDescent="0.3">
      <c r="A102" s="34" t="s">
        <v>1</v>
      </c>
      <c r="B102" s="35" t="s">
        <v>2</v>
      </c>
      <c r="C102" s="35" t="s">
        <v>3</v>
      </c>
      <c r="D102" s="35" t="s">
        <v>4</v>
      </c>
      <c r="E102" s="45" t="s">
        <v>5</v>
      </c>
      <c r="F102" s="45" t="s">
        <v>6</v>
      </c>
      <c r="G102" s="45" t="s">
        <v>7</v>
      </c>
      <c r="H102" s="10" t="s">
        <v>5</v>
      </c>
      <c r="I102" s="24" t="s">
        <v>6</v>
      </c>
      <c r="J102" s="6" t="s">
        <v>7</v>
      </c>
      <c r="K102" s="14"/>
      <c r="Q102" s="18"/>
      <c r="R102" s="18"/>
      <c r="S102" s="18"/>
      <c r="T102" s="18"/>
    </row>
    <row r="103" spans="1:57" ht="39" thickBot="1" x14ac:dyDescent="0.3">
      <c r="A103" s="36">
        <v>1</v>
      </c>
      <c r="B103" s="37">
        <v>1179010060</v>
      </c>
      <c r="C103" s="38" t="s">
        <v>66</v>
      </c>
      <c r="D103" s="37" t="s">
        <v>9</v>
      </c>
      <c r="E103" s="46">
        <v>2314</v>
      </c>
      <c r="F103" s="46">
        <v>440</v>
      </c>
      <c r="G103" s="46">
        <v>2754</v>
      </c>
      <c r="H103" s="11">
        <f>J103*100/119</f>
        <v>2413.8000000000002</v>
      </c>
      <c r="I103" s="27">
        <f>H103*19/100</f>
        <v>458.62200000000007</v>
      </c>
      <c r="J103" s="49">
        <f t="shared" si="2"/>
        <v>2872.422</v>
      </c>
      <c r="Q103" s="18"/>
      <c r="R103" s="18"/>
      <c r="S103" s="18"/>
      <c r="T103" s="18"/>
    </row>
    <row r="104" spans="1:57" ht="64.5" thickBot="1" x14ac:dyDescent="0.3">
      <c r="A104" s="36">
        <v>2</v>
      </c>
      <c r="B104" s="37">
        <v>1179010011</v>
      </c>
      <c r="C104" s="38" t="s">
        <v>73</v>
      </c>
      <c r="D104" s="37" t="s">
        <v>9</v>
      </c>
      <c r="E104" s="46">
        <v>224268</v>
      </c>
      <c r="F104" s="46">
        <v>42611</v>
      </c>
      <c r="G104" s="46">
        <v>266879</v>
      </c>
      <c r="H104" s="11">
        <f>J104*100/119</f>
        <v>233911.5941176471</v>
      </c>
      <c r="I104" s="27">
        <f>H104*19/100</f>
        <v>44443.202882352947</v>
      </c>
      <c r="J104" s="49">
        <f t="shared" si="2"/>
        <v>278354.79700000002</v>
      </c>
      <c r="Q104" s="18"/>
      <c r="R104" s="18"/>
      <c r="S104" s="18"/>
      <c r="T104" s="18"/>
    </row>
    <row r="105" spans="1:57" ht="51.75" thickBot="1" x14ac:dyDescent="0.3">
      <c r="A105" s="36">
        <v>3</v>
      </c>
      <c r="B105" s="37">
        <v>1176090027</v>
      </c>
      <c r="C105" s="38" t="s">
        <v>74</v>
      </c>
      <c r="D105" s="37" t="s">
        <v>9</v>
      </c>
      <c r="E105" s="46">
        <v>254579</v>
      </c>
      <c r="F105" s="46">
        <v>48370</v>
      </c>
      <c r="G105" s="46">
        <v>302949</v>
      </c>
      <c r="H105" s="11">
        <f>J105*100/119</f>
        <v>265525.88823529409</v>
      </c>
      <c r="I105" s="27">
        <f>H105*19/100</f>
        <v>50449.918764705872</v>
      </c>
      <c r="J105" s="49">
        <f>G105*4.3/100+G105</f>
        <v>315975.80699999997</v>
      </c>
      <c r="Q105" s="18"/>
      <c r="R105" s="18"/>
      <c r="S105" s="18"/>
      <c r="T105" s="18"/>
    </row>
    <row r="106" spans="1:57" ht="64.5" thickBot="1" x14ac:dyDescent="0.3">
      <c r="A106" s="36">
        <v>4</v>
      </c>
      <c r="B106" s="37">
        <v>1176090072</v>
      </c>
      <c r="C106" s="38" t="s">
        <v>75</v>
      </c>
      <c r="D106" s="37" t="s">
        <v>9</v>
      </c>
      <c r="E106" s="46">
        <v>677048</v>
      </c>
      <c r="F106" s="46">
        <v>0</v>
      </c>
      <c r="G106" s="46">
        <v>677048</v>
      </c>
      <c r="H106" s="11">
        <f>J106</f>
        <v>706161.06400000001</v>
      </c>
      <c r="I106" s="27">
        <v>0</v>
      </c>
      <c r="J106" s="49">
        <f t="shared" si="2"/>
        <v>706161.06400000001</v>
      </c>
      <c r="Q106" s="18"/>
      <c r="R106" s="18"/>
      <c r="S106" s="18"/>
      <c r="T106" s="18"/>
    </row>
    <row r="107" spans="1:57" ht="64.5" thickBot="1" x14ac:dyDescent="0.3">
      <c r="A107" s="36">
        <v>5</v>
      </c>
      <c r="B107" s="37">
        <v>1176090072</v>
      </c>
      <c r="C107" s="38" t="s">
        <v>76</v>
      </c>
      <c r="D107" s="37" t="s">
        <v>9</v>
      </c>
      <c r="E107" s="46">
        <v>677048</v>
      </c>
      <c r="F107" s="46">
        <v>0</v>
      </c>
      <c r="G107" s="46">
        <v>677048</v>
      </c>
      <c r="H107" s="11">
        <f t="shared" ref="H107:H109" si="4">J107</f>
        <v>706161.06400000001</v>
      </c>
      <c r="I107" s="27">
        <v>0</v>
      </c>
      <c r="J107" s="49">
        <f t="shared" si="2"/>
        <v>706161.06400000001</v>
      </c>
      <c r="Q107" s="18"/>
      <c r="R107" s="18"/>
      <c r="S107" s="18"/>
      <c r="T107" s="18"/>
    </row>
    <row r="108" spans="1:57" ht="77.25" thickBot="1" x14ac:dyDescent="0.3">
      <c r="A108" s="36">
        <v>6</v>
      </c>
      <c r="B108" s="37">
        <v>1176090071</v>
      </c>
      <c r="C108" s="38" t="s">
        <v>77</v>
      </c>
      <c r="D108" s="37" t="s">
        <v>9</v>
      </c>
      <c r="E108" s="46">
        <v>781968</v>
      </c>
      <c r="F108" s="46">
        <v>0</v>
      </c>
      <c r="G108" s="46">
        <v>781968</v>
      </c>
      <c r="H108" s="11">
        <f t="shared" si="4"/>
        <v>815592.62399999995</v>
      </c>
      <c r="I108" s="27">
        <v>0</v>
      </c>
      <c r="J108" s="49">
        <f t="shared" si="2"/>
        <v>815592.62399999995</v>
      </c>
      <c r="Q108" s="18"/>
      <c r="R108" s="18"/>
      <c r="S108" s="18"/>
      <c r="T108" s="18"/>
    </row>
    <row r="109" spans="1:57" ht="77.25" thickBot="1" x14ac:dyDescent="0.3">
      <c r="A109" s="36">
        <v>7</v>
      </c>
      <c r="B109" s="37">
        <v>1176090071</v>
      </c>
      <c r="C109" s="38" t="s">
        <v>78</v>
      </c>
      <c r="D109" s="37" t="s">
        <v>9</v>
      </c>
      <c r="E109" s="46">
        <v>781968</v>
      </c>
      <c r="F109" s="46">
        <v>0</v>
      </c>
      <c r="G109" s="46">
        <v>781968</v>
      </c>
      <c r="H109" s="11">
        <f t="shared" si="4"/>
        <v>815592.62399999995</v>
      </c>
      <c r="I109" s="27">
        <v>0</v>
      </c>
      <c r="J109" s="49">
        <f t="shared" si="2"/>
        <v>815592.62399999995</v>
      </c>
      <c r="Q109" s="18"/>
      <c r="R109" s="18"/>
      <c r="S109" s="18"/>
      <c r="T109" s="18"/>
    </row>
    <row r="110" spans="1:57" thickBot="1" x14ac:dyDescent="0.3">
      <c r="J110" s="49"/>
      <c r="Q110" s="18"/>
      <c r="R110" s="18"/>
      <c r="S110" s="18"/>
      <c r="T110" s="18"/>
    </row>
    <row r="111" spans="1:57" s="9" customFormat="1" thickBot="1" x14ac:dyDescent="0.3">
      <c r="A111" s="39" t="s">
        <v>170</v>
      </c>
      <c r="B111" s="40"/>
      <c r="C111" s="40"/>
      <c r="D111" s="40"/>
      <c r="E111" s="57" t="s">
        <v>0</v>
      </c>
      <c r="F111" s="58"/>
      <c r="G111" s="59"/>
      <c r="H111" s="51" t="s">
        <v>0</v>
      </c>
      <c r="I111" s="52"/>
      <c r="J111" s="53"/>
      <c r="K111" s="19"/>
      <c r="L111" s="20"/>
      <c r="M111" s="20"/>
      <c r="N111" s="20"/>
      <c r="O111" s="20"/>
      <c r="P111" s="20"/>
      <c r="Q111" s="21"/>
      <c r="R111" s="21"/>
      <c r="S111" s="21"/>
      <c r="T111" s="21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</row>
    <row r="112" spans="1:57" ht="39" thickBot="1" x14ac:dyDescent="0.3">
      <c r="A112" s="34" t="s">
        <v>1</v>
      </c>
      <c r="B112" s="35" t="s">
        <v>2</v>
      </c>
      <c r="C112" s="35" t="s">
        <v>3</v>
      </c>
      <c r="D112" s="35" t="s">
        <v>4</v>
      </c>
      <c r="E112" s="45" t="s">
        <v>5</v>
      </c>
      <c r="F112" s="45" t="s">
        <v>6</v>
      </c>
      <c r="G112" s="45" t="s">
        <v>7</v>
      </c>
      <c r="H112" s="10" t="s">
        <v>5</v>
      </c>
      <c r="I112" s="24" t="s">
        <v>6</v>
      </c>
      <c r="J112" s="6" t="s">
        <v>7</v>
      </c>
      <c r="K112" s="14"/>
      <c r="Q112" s="18"/>
      <c r="R112" s="18"/>
      <c r="S112" s="18"/>
      <c r="T112" s="18"/>
    </row>
    <row r="113" spans="1:57" ht="39" thickBot="1" x14ac:dyDescent="0.3">
      <c r="A113" s="36">
        <v>1</v>
      </c>
      <c r="B113" s="37">
        <v>1176090727</v>
      </c>
      <c r="C113" s="38" t="s">
        <v>64</v>
      </c>
      <c r="D113" s="37" t="s">
        <v>9</v>
      </c>
      <c r="E113" s="46">
        <v>18848</v>
      </c>
      <c r="F113" s="46">
        <v>0</v>
      </c>
      <c r="G113" s="46">
        <v>18848</v>
      </c>
      <c r="H113" s="11">
        <f>J113</f>
        <v>19658.464</v>
      </c>
      <c r="I113" s="27">
        <v>0</v>
      </c>
      <c r="J113" s="49">
        <f t="shared" si="2"/>
        <v>19658.464</v>
      </c>
      <c r="Q113" s="18"/>
      <c r="R113" s="18"/>
      <c r="S113" s="18"/>
      <c r="T113" s="18"/>
    </row>
    <row r="114" spans="1:57" thickBot="1" x14ac:dyDescent="0.3">
      <c r="H114" s="11"/>
      <c r="I114" s="27"/>
      <c r="J114" s="49"/>
      <c r="Q114" s="18"/>
      <c r="R114" s="18"/>
      <c r="S114" s="18"/>
      <c r="T114" s="18"/>
    </row>
    <row r="115" spans="1:57" s="9" customFormat="1" thickBot="1" x14ac:dyDescent="0.3">
      <c r="A115" s="54" t="s">
        <v>171</v>
      </c>
      <c r="B115" s="55"/>
      <c r="C115" s="55"/>
      <c r="D115" s="56"/>
      <c r="E115" s="65" t="s">
        <v>0</v>
      </c>
      <c r="F115" s="66"/>
      <c r="G115" s="67"/>
      <c r="H115" s="51" t="s">
        <v>0</v>
      </c>
      <c r="I115" s="52"/>
      <c r="J115" s="53"/>
      <c r="K115" s="19"/>
      <c r="L115" s="20"/>
      <c r="M115" s="20"/>
      <c r="N115" s="20"/>
      <c r="O115" s="20"/>
      <c r="P115" s="20"/>
      <c r="Q115" s="21"/>
      <c r="R115" s="21"/>
      <c r="S115" s="21"/>
      <c r="T115" s="21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</row>
    <row r="116" spans="1:57" ht="27.75" thickBot="1" x14ac:dyDescent="0.3">
      <c r="A116" s="22" t="s">
        <v>1</v>
      </c>
      <c r="B116" s="23" t="s">
        <v>2</v>
      </c>
      <c r="C116" s="23" t="s">
        <v>3</v>
      </c>
      <c r="D116" s="23" t="s">
        <v>4</v>
      </c>
      <c r="E116" s="43" t="s">
        <v>5</v>
      </c>
      <c r="F116" s="43" t="s">
        <v>6</v>
      </c>
      <c r="G116" s="43" t="s">
        <v>7</v>
      </c>
      <c r="H116" s="10" t="s">
        <v>5</v>
      </c>
      <c r="I116" s="24" t="s">
        <v>6</v>
      </c>
      <c r="J116" s="6" t="s">
        <v>7</v>
      </c>
      <c r="K116" s="14"/>
      <c r="Q116" s="18"/>
      <c r="R116" s="18"/>
      <c r="S116" s="18"/>
      <c r="T116" s="18"/>
    </row>
    <row r="117" spans="1:57" ht="41.25" thickBot="1" x14ac:dyDescent="0.3">
      <c r="A117" s="25">
        <v>1</v>
      </c>
      <c r="B117" s="4">
        <v>1176020661</v>
      </c>
      <c r="C117" s="4" t="s">
        <v>79</v>
      </c>
      <c r="D117" s="26" t="s">
        <v>9</v>
      </c>
      <c r="E117" s="44">
        <v>3124</v>
      </c>
      <c r="F117" s="44">
        <v>593</v>
      </c>
      <c r="G117" s="44">
        <v>3717</v>
      </c>
      <c r="H117" s="11">
        <f>J117*100/119</f>
        <v>3257.8411764705884</v>
      </c>
      <c r="I117" s="27">
        <f>H117*19/100</f>
        <v>618.98982352941175</v>
      </c>
      <c r="J117" s="49">
        <f t="shared" si="2"/>
        <v>3876.8310000000001</v>
      </c>
      <c r="Q117" s="18"/>
      <c r="R117" s="18"/>
      <c r="S117" s="18"/>
      <c r="T117" s="18"/>
    </row>
    <row r="118" spans="1:57" s="9" customFormat="1" ht="15.75" customHeight="1" thickBot="1" x14ac:dyDescent="0.3">
      <c r="A118" s="54" t="s">
        <v>172</v>
      </c>
      <c r="B118" s="55"/>
      <c r="C118" s="55"/>
      <c r="D118" s="56"/>
      <c r="E118" s="65" t="s">
        <v>0</v>
      </c>
      <c r="F118" s="66"/>
      <c r="G118" s="67"/>
      <c r="H118" s="51" t="s">
        <v>0</v>
      </c>
      <c r="I118" s="52"/>
      <c r="J118" s="53"/>
      <c r="K118" s="19"/>
      <c r="L118" s="20"/>
      <c r="M118" s="20"/>
      <c r="N118" s="20"/>
      <c r="O118" s="20"/>
      <c r="P118" s="20"/>
      <c r="Q118" s="21"/>
      <c r="R118" s="21"/>
      <c r="S118" s="21"/>
      <c r="T118" s="21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</row>
    <row r="119" spans="1:57" ht="27.75" thickBot="1" x14ac:dyDescent="0.3">
      <c r="A119" s="22" t="s">
        <v>1</v>
      </c>
      <c r="B119" s="23" t="s">
        <v>2</v>
      </c>
      <c r="C119" s="23" t="s">
        <v>3</v>
      </c>
      <c r="D119" s="23" t="s">
        <v>4</v>
      </c>
      <c r="E119" s="43" t="s">
        <v>5</v>
      </c>
      <c r="F119" s="43" t="s">
        <v>6</v>
      </c>
      <c r="G119" s="43" t="s">
        <v>7</v>
      </c>
      <c r="H119" s="10" t="s">
        <v>5</v>
      </c>
      <c r="I119" s="24" t="s">
        <v>6</v>
      </c>
      <c r="J119" s="6" t="s">
        <v>7</v>
      </c>
      <c r="K119" s="14"/>
      <c r="Q119" s="18"/>
      <c r="R119" s="18"/>
      <c r="S119" s="18"/>
      <c r="T119" s="18"/>
    </row>
    <row r="120" spans="1:57" ht="41.25" thickBot="1" x14ac:dyDescent="0.3">
      <c r="A120" s="25">
        <v>1</v>
      </c>
      <c r="B120" s="4">
        <v>1176020118</v>
      </c>
      <c r="C120" s="4" t="s">
        <v>80</v>
      </c>
      <c r="D120" s="26" t="s">
        <v>9</v>
      </c>
      <c r="E120" s="44">
        <v>44454</v>
      </c>
      <c r="F120" s="44">
        <v>8446</v>
      </c>
      <c r="G120" s="44">
        <v>52900</v>
      </c>
      <c r="H120" s="11">
        <f>J120*100/119</f>
        <v>46365.294117647056</v>
      </c>
      <c r="I120" s="27">
        <f>H120*19/100</f>
        <v>8809.4058823529413</v>
      </c>
      <c r="J120" s="49">
        <f t="shared" si="2"/>
        <v>55174.7</v>
      </c>
      <c r="Q120" s="18"/>
      <c r="R120" s="18"/>
      <c r="S120" s="18"/>
      <c r="T120" s="18"/>
    </row>
    <row r="121" spans="1:57" ht="41.25" thickBot="1" x14ac:dyDescent="0.3">
      <c r="A121" s="25">
        <v>2</v>
      </c>
      <c r="B121" s="4">
        <v>1176020007</v>
      </c>
      <c r="C121" s="4" t="s">
        <v>81</v>
      </c>
      <c r="D121" s="26" t="s">
        <v>9</v>
      </c>
      <c r="E121" s="44">
        <v>2439</v>
      </c>
      <c r="F121" s="44">
        <v>0</v>
      </c>
      <c r="G121" s="44">
        <v>2439</v>
      </c>
      <c r="H121" s="11">
        <f>J121</f>
        <v>2543.877</v>
      </c>
      <c r="I121" s="27">
        <v>0</v>
      </c>
      <c r="J121" s="49">
        <f t="shared" si="2"/>
        <v>2543.877</v>
      </c>
      <c r="Q121" s="18"/>
      <c r="R121" s="18"/>
      <c r="S121" s="18"/>
      <c r="T121" s="18"/>
    </row>
    <row r="122" spans="1:57" ht="41.25" thickBot="1" x14ac:dyDescent="0.3">
      <c r="A122" s="25">
        <v>3</v>
      </c>
      <c r="B122" s="4">
        <v>1176020155</v>
      </c>
      <c r="C122" s="4" t="s">
        <v>82</v>
      </c>
      <c r="D122" s="26" t="s">
        <v>9</v>
      </c>
      <c r="E122" s="44">
        <v>33713</v>
      </c>
      <c r="F122" s="44">
        <v>0</v>
      </c>
      <c r="G122" s="44">
        <v>33713</v>
      </c>
      <c r="H122" s="11">
        <f>J122</f>
        <v>35162.659</v>
      </c>
      <c r="I122" s="27">
        <v>0</v>
      </c>
      <c r="J122" s="49">
        <f t="shared" si="2"/>
        <v>35162.659</v>
      </c>
      <c r="Q122" s="18"/>
      <c r="R122" s="18"/>
      <c r="S122" s="18"/>
      <c r="T122" s="18"/>
    </row>
    <row r="123" spans="1:57" ht="68.25" thickBot="1" x14ac:dyDescent="0.3">
      <c r="A123" s="25">
        <v>4</v>
      </c>
      <c r="B123" s="26">
        <v>1176020068</v>
      </c>
      <c r="C123" s="4" t="s">
        <v>83</v>
      </c>
      <c r="D123" s="26" t="s">
        <v>9</v>
      </c>
      <c r="E123" s="44">
        <v>134848</v>
      </c>
      <c r="F123" s="44">
        <v>0</v>
      </c>
      <c r="G123" s="44">
        <v>134848</v>
      </c>
      <c r="H123" s="11">
        <f>J123</f>
        <v>140646.46400000001</v>
      </c>
      <c r="I123" s="27">
        <v>0</v>
      </c>
      <c r="J123" s="49">
        <f t="shared" si="2"/>
        <v>140646.46400000001</v>
      </c>
      <c r="Q123" s="18"/>
      <c r="R123" s="18"/>
      <c r="S123" s="18"/>
      <c r="T123" s="18"/>
    </row>
    <row r="124" spans="1:57" ht="27.75" thickBot="1" x14ac:dyDescent="0.3">
      <c r="A124" s="25">
        <v>5</v>
      </c>
      <c r="B124" s="4">
        <v>1179090024</v>
      </c>
      <c r="C124" s="4" t="s">
        <v>84</v>
      </c>
      <c r="D124" s="26" t="s">
        <v>9</v>
      </c>
      <c r="E124" s="44">
        <v>53507</v>
      </c>
      <c r="F124" s="44">
        <v>10166</v>
      </c>
      <c r="G124" s="44">
        <v>63673</v>
      </c>
      <c r="H124" s="11">
        <f>J124*100/119</f>
        <v>55807.51176470588</v>
      </c>
      <c r="I124" s="27">
        <f>H124*19/100</f>
        <v>10603.427235294117</v>
      </c>
      <c r="J124" s="49">
        <f t="shared" si="2"/>
        <v>66410.938999999998</v>
      </c>
      <c r="Q124" s="18"/>
      <c r="R124" s="18"/>
      <c r="S124" s="18"/>
      <c r="T124" s="18"/>
    </row>
    <row r="125" spans="1:57" ht="41.25" thickBot="1" x14ac:dyDescent="0.3">
      <c r="A125" s="25">
        <v>6</v>
      </c>
      <c r="B125" s="4">
        <v>1176020100</v>
      </c>
      <c r="C125" s="4" t="s">
        <v>85</v>
      </c>
      <c r="D125" s="26" t="s">
        <v>9</v>
      </c>
      <c r="E125" s="44">
        <v>14665</v>
      </c>
      <c r="F125" s="44">
        <v>0</v>
      </c>
      <c r="G125" s="44">
        <v>14665</v>
      </c>
      <c r="H125" s="11">
        <f t="shared" ref="H125:H127" si="5">J125</f>
        <v>15295.594999999999</v>
      </c>
      <c r="I125" s="27">
        <v>0</v>
      </c>
      <c r="J125" s="49">
        <f t="shared" si="2"/>
        <v>15295.594999999999</v>
      </c>
      <c r="Q125" s="18"/>
      <c r="R125" s="18"/>
      <c r="S125" s="18"/>
      <c r="T125" s="18"/>
    </row>
    <row r="126" spans="1:57" ht="41.25" thickBot="1" x14ac:dyDescent="0.3">
      <c r="A126" s="25">
        <v>7</v>
      </c>
      <c r="B126" s="4">
        <v>1176020102</v>
      </c>
      <c r="C126" s="4" t="s">
        <v>86</v>
      </c>
      <c r="D126" s="26" t="s">
        <v>9</v>
      </c>
      <c r="E126" s="44">
        <v>51254</v>
      </c>
      <c r="F126" s="44">
        <v>0</v>
      </c>
      <c r="G126" s="44">
        <v>51254</v>
      </c>
      <c r="H126" s="11">
        <f t="shared" si="5"/>
        <v>53457.921999999999</v>
      </c>
      <c r="I126" s="27">
        <v>0</v>
      </c>
      <c r="J126" s="49">
        <f t="shared" si="2"/>
        <v>53457.921999999999</v>
      </c>
      <c r="Q126" s="18"/>
      <c r="R126" s="18"/>
      <c r="S126" s="18"/>
      <c r="T126" s="18"/>
    </row>
    <row r="127" spans="1:57" ht="41.25" thickBot="1" x14ac:dyDescent="0.3">
      <c r="A127" s="25">
        <v>8</v>
      </c>
      <c r="B127" s="4">
        <v>1176020039</v>
      </c>
      <c r="C127" s="4" t="s">
        <v>87</v>
      </c>
      <c r="D127" s="26" t="s">
        <v>9</v>
      </c>
      <c r="E127" s="44">
        <v>12837</v>
      </c>
      <c r="F127" s="44">
        <v>0</v>
      </c>
      <c r="G127" s="44">
        <v>12837</v>
      </c>
      <c r="H127" s="11">
        <f t="shared" si="5"/>
        <v>13388.991</v>
      </c>
      <c r="I127" s="27">
        <v>0</v>
      </c>
      <c r="J127" s="49">
        <f t="shared" si="2"/>
        <v>13388.991</v>
      </c>
      <c r="Q127" s="18"/>
      <c r="R127" s="18"/>
      <c r="S127" s="18"/>
      <c r="T127" s="18"/>
    </row>
    <row r="128" spans="1:57" s="9" customFormat="1" ht="15.75" customHeight="1" thickBot="1" x14ac:dyDescent="0.3">
      <c r="A128" s="54" t="s">
        <v>173</v>
      </c>
      <c r="B128" s="55"/>
      <c r="C128" s="55"/>
      <c r="D128" s="56"/>
      <c r="E128" s="65" t="s">
        <v>0</v>
      </c>
      <c r="F128" s="66"/>
      <c r="G128" s="67"/>
      <c r="H128" s="51" t="s">
        <v>0</v>
      </c>
      <c r="I128" s="52"/>
      <c r="J128" s="53"/>
      <c r="K128" s="19"/>
      <c r="L128" s="20"/>
      <c r="M128" s="20"/>
      <c r="N128" s="20"/>
      <c r="O128" s="20"/>
      <c r="P128" s="20"/>
      <c r="Q128" s="21"/>
      <c r="R128" s="21"/>
      <c r="S128" s="21"/>
      <c r="T128" s="21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</row>
    <row r="129" spans="1:57" ht="27.75" thickBot="1" x14ac:dyDescent="0.3">
      <c r="A129" s="22" t="s">
        <v>1</v>
      </c>
      <c r="B129" s="23" t="s">
        <v>2</v>
      </c>
      <c r="C129" s="23" t="s">
        <v>3</v>
      </c>
      <c r="D129" s="23" t="s">
        <v>4</v>
      </c>
      <c r="E129" s="43" t="s">
        <v>5</v>
      </c>
      <c r="F129" s="43" t="s">
        <v>6</v>
      </c>
      <c r="G129" s="43" t="s">
        <v>7</v>
      </c>
      <c r="H129" s="10" t="s">
        <v>5</v>
      </c>
      <c r="I129" s="24" t="s">
        <v>6</v>
      </c>
      <c r="J129" s="6" t="s">
        <v>7</v>
      </c>
      <c r="K129" s="14"/>
      <c r="Q129" s="18"/>
      <c r="R129" s="18"/>
      <c r="S129" s="18"/>
      <c r="T129" s="18"/>
    </row>
    <row r="130" spans="1:57" ht="41.25" thickBot="1" x14ac:dyDescent="0.3">
      <c r="A130" s="25">
        <v>1</v>
      </c>
      <c r="B130" s="26">
        <v>1176020013</v>
      </c>
      <c r="C130" s="4" t="s">
        <v>88</v>
      </c>
      <c r="D130" s="26" t="s">
        <v>9</v>
      </c>
      <c r="E130" s="44">
        <v>29072</v>
      </c>
      <c r="F130" s="44">
        <v>0</v>
      </c>
      <c r="G130" s="44">
        <v>29072</v>
      </c>
      <c r="H130" s="11">
        <f>J130</f>
        <v>30322.096000000001</v>
      </c>
      <c r="I130" s="27">
        <v>0</v>
      </c>
      <c r="J130" s="49">
        <f t="shared" si="2"/>
        <v>30322.096000000001</v>
      </c>
      <c r="Q130" s="18"/>
      <c r="R130" s="18"/>
      <c r="S130" s="18"/>
      <c r="T130" s="18"/>
    </row>
    <row r="131" spans="1:57" ht="41.25" thickBot="1" x14ac:dyDescent="0.3">
      <c r="A131" s="25">
        <v>2</v>
      </c>
      <c r="B131" s="26">
        <v>1176020161</v>
      </c>
      <c r="C131" s="4" t="s">
        <v>89</v>
      </c>
      <c r="D131" s="26" t="s">
        <v>9</v>
      </c>
      <c r="E131" s="44">
        <v>51302</v>
      </c>
      <c r="F131" s="44">
        <v>0</v>
      </c>
      <c r="G131" s="44">
        <v>51302</v>
      </c>
      <c r="H131" s="11">
        <f>J131</f>
        <v>53507.985999999997</v>
      </c>
      <c r="I131" s="27">
        <v>0</v>
      </c>
      <c r="J131" s="49">
        <f t="shared" si="2"/>
        <v>53507.985999999997</v>
      </c>
      <c r="Q131" s="18"/>
      <c r="R131" s="18"/>
      <c r="S131" s="18"/>
      <c r="T131" s="18"/>
    </row>
    <row r="132" spans="1:57" s="8" customFormat="1" ht="15.75" customHeight="1" thickBot="1" x14ac:dyDescent="0.3">
      <c r="A132" s="54" t="s">
        <v>174</v>
      </c>
      <c r="B132" s="55"/>
      <c r="C132" s="55"/>
      <c r="D132" s="56"/>
      <c r="E132" s="65" t="s">
        <v>0</v>
      </c>
      <c r="F132" s="66"/>
      <c r="G132" s="67"/>
      <c r="H132" s="51" t="s">
        <v>0</v>
      </c>
      <c r="I132" s="52"/>
      <c r="J132" s="53"/>
      <c r="K132" s="17"/>
      <c r="L132" s="15"/>
      <c r="M132" s="15"/>
      <c r="N132" s="15"/>
      <c r="O132" s="15"/>
      <c r="P132" s="15"/>
      <c r="Q132" s="21"/>
      <c r="R132" s="18"/>
      <c r="S132" s="18"/>
      <c r="T132" s="21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</row>
    <row r="133" spans="1:57" ht="27.75" thickBot="1" x14ac:dyDescent="0.3">
      <c r="A133" s="22" t="s">
        <v>1</v>
      </c>
      <c r="B133" s="23" t="s">
        <v>2</v>
      </c>
      <c r="C133" s="23" t="s">
        <v>3</v>
      </c>
      <c r="D133" s="23" t="s">
        <v>4</v>
      </c>
      <c r="E133" s="43" t="s">
        <v>5</v>
      </c>
      <c r="F133" s="43" t="s">
        <v>6</v>
      </c>
      <c r="G133" s="43" t="s">
        <v>7</v>
      </c>
      <c r="H133" s="10" t="s">
        <v>5</v>
      </c>
      <c r="I133" s="24" t="s">
        <v>6</v>
      </c>
      <c r="J133" s="6" t="s">
        <v>7</v>
      </c>
      <c r="K133" s="14"/>
      <c r="Q133" s="18"/>
      <c r="R133" s="18"/>
      <c r="S133" s="18"/>
      <c r="T133" s="18"/>
    </row>
    <row r="134" spans="1:57" ht="41.25" thickBot="1" x14ac:dyDescent="0.3">
      <c r="A134" s="25">
        <v>1</v>
      </c>
      <c r="B134" s="26">
        <v>1176020630</v>
      </c>
      <c r="C134" s="4" t="s">
        <v>90</v>
      </c>
      <c r="D134" s="26" t="s">
        <v>9</v>
      </c>
      <c r="E134" s="44">
        <v>6869</v>
      </c>
      <c r="F134" s="44">
        <v>0</v>
      </c>
      <c r="G134" s="44">
        <v>6869</v>
      </c>
      <c r="H134" s="11">
        <f>J134</f>
        <v>7164.3670000000002</v>
      </c>
      <c r="I134" s="27">
        <v>0</v>
      </c>
      <c r="J134" s="49">
        <f t="shared" si="2"/>
        <v>7164.3670000000002</v>
      </c>
      <c r="Q134" s="18"/>
      <c r="R134" s="18"/>
      <c r="S134" s="18"/>
      <c r="T134" s="18"/>
    </row>
    <row r="135" spans="1:57" ht="54.75" thickBot="1" x14ac:dyDescent="0.3">
      <c r="A135" s="25">
        <v>2</v>
      </c>
      <c r="B135" s="26">
        <v>1176020044</v>
      </c>
      <c r="C135" s="4" t="s">
        <v>92</v>
      </c>
      <c r="D135" s="26" t="s">
        <v>9</v>
      </c>
      <c r="E135" s="44">
        <v>11889</v>
      </c>
      <c r="F135" s="44">
        <v>0</v>
      </c>
      <c r="G135" s="44">
        <v>11889</v>
      </c>
      <c r="H135" s="11">
        <f t="shared" ref="H135:H138" si="6">J135</f>
        <v>12400.227000000001</v>
      </c>
      <c r="I135" s="27">
        <v>0</v>
      </c>
      <c r="J135" s="49">
        <f t="shared" si="2"/>
        <v>12400.227000000001</v>
      </c>
      <c r="Q135" s="18"/>
      <c r="R135" s="18"/>
      <c r="S135" s="18"/>
      <c r="T135" s="18"/>
    </row>
    <row r="136" spans="1:57" ht="81.75" thickBot="1" x14ac:dyDescent="0.3">
      <c r="A136" s="25">
        <v>3</v>
      </c>
      <c r="B136" s="26">
        <v>1176020046</v>
      </c>
      <c r="C136" s="4" t="s">
        <v>191</v>
      </c>
      <c r="D136" s="26" t="s">
        <v>9</v>
      </c>
      <c r="E136" s="44">
        <v>18412</v>
      </c>
      <c r="F136" s="44">
        <v>0</v>
      </c>
      <c r="G136" s="44">
        <v>18412</v>
      </c>
      <c r="H136" s="11">
        <f t="shared" si="6"/>
        <v>19203.716</v>
      </c>
      <c r="I136" s="27">
        <v>0</v>
      </c>
      <c r="J136" s="49">
        <f t="shared" si="2"/>
        <v>19203.716</v>
      </c>
      <c r="Q136" s="18"/>
      <c r="R136" s="18"/>
      <c r="S136" s="18"/>
      <c r="T136" s="18"/>
    </row>
    <row r="137" spans="1:57" ht="81.75" thickBot="1" x14ac:dyDescent="0.3">
      <c r="A137" s="25">
        <v>4</v>
      </c>
      <c r="B137" s="26">
        <v>1176020047</v>
      </c>
      <c r="C137" s="4" t="s">
        <v>192</v>
      </c>
      <c r="D137" s="26" t="s">
        <v>9</v>
      </c>
      <c r="E137" s="44">
        <v>37190</v>
      </c>
      <c r="F137" s="44">
        <v>0</v>
      </c>
      <c r="G137" s="44">
        <v>37190</v>
      </c>
      <c r="H137" s="11">
        <f t="shared" si="6"/>
        <v>38789.17</v>
      </c>
      <c r="I137" s="27">
        <v>0</v>
      </c>
      <c r="J137" s="49">
        <f t="shared" si="2"/>
        <v>38789.17</v>
      </c>
      <c r="Q137" s="18"/>
      <c r="R137" s="18"/>
      <c r="S137" s="18"/>
      <c r="T137" s="18"/>
    </row>
    <row r="138" spans="1:57" ht="54.75" thickBot="1" x14ac:dyDescent="0.3">
      <c r="A138" s="25">
        <v>5</v>
      </c>
      <c r="B138" s="26">
        <v>1176020041</v>
      </c>
      <c r="C138" s="4" t="s">
        <v>193</v>
      </c>
      <c r="D138" s="26" t="s">
        <v>9</v>
      </c>
      <c r="E138" s="44">
        <v>3024</v>
      </c>
      <c r="F138" s="44">
        <v>0</v>
      </c>
      <c r="G138" s="44">
        <v>3024</v>
      </c>
      <c r="H138" s="11">
        <f t="shared" si="6"/>
        <v>3154.0320000000002</v>
      </c>
      <c r="I138" s="27">
        <v>0</v>
      </c>
      <c r="J138" s="49">
        <f t="shared" si="2"/>
        <v>3154.0320000000002</v>
      </c>
      <c r="Q138" s="18"/>
      <c r="R138" s="18"/>
      <c r="S138" s="18"/>
      <c r="T138" s="18"/>
    </row>
    <row r="139" spans="1:57" s="9" customFormat="1" thickBot="1" x14ac:dyDescent="0.3">
      <c r="A139" s="54" t="s">
        <v>175</v>
      </c>
      <c r="B139" s="55"/>
      <c r="C139" s="55"/>
      <c r="D139" s="56"/>
      <c r="E139" s="65" t="s">
        <v>0</v>
      </c>
      <c r="F139" s="66"/>
      <c r="G139" s="67"/>
      <c r="H139" s="51" t="s">
        <v>0</v>
      </c>
      <c r="I139" s="52"/>
      <c r="J139" s="53"/>
      <c r="K139" s="19"/>
      <c r="L139" s="20"/>
      <c r="M139" s="20"/>
      <c r="N139" s="20"/>
      <c r="O139" s="20"/>
      <c r="P139" s="20"/>
      <c r="Q139" s="21"/>
      <c r="R139" s="21"/>
      <c r="S139" s="21"/>
      <c r="T139" s="21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</row>
    <row r="140" spans="1:57" ht="27.75" thickBot="1" x14ac:dyDescent="0.3">
      <c r="A140" s="22" t="s">
        <v>1</v>
      </c>
      <c r="B140" s="23" t="s">
        <v>2</v>
      </c>
      <c r="C140" s="23" t="s">
        <v>3</v>
      </c>
      <c r="D140" s="23" t="s">
        <v>4</v>
      </c>
      <c r="E140" s="43" t="s">
        <v>5</v>
      </c>
      <c r="F140" s="43" t="s">
        <v>6</v>
      </c>
      <c r="G140" s="43" t="s">
        <v>7</v>
      </c>
      <c r="H140" s="10" t="s">
        <v>5</v>
      </c>
      <c r="I140" s="24" t="s">
        <v>6</v>
      </c>
      <c r="J140" s="6" t="s">
        <v>7</v>
      </c>
      <c r="K140" s="14"/>
      <c r="Q140" s="18"/>
      <c r="R140" s="18"/>
      <c r="S140" s="18"/>
      <c r="T140" s="18"/>
    </row>
    <row r="141" spans="1:57" ht="41.25" thickBot="1" x14ac:dyDescent="0.3">
      <c r="A141" s="25">
        <v>1</v>
      </c>
      <c r="B141" s="26">
        <v>1176020016</v>
      </c>
      <c r="C141" s="4" t="s">
        <v>91</v>
      </c>
      <c r="D141" s="26" t="s">
        <v>9</v>
      </c>
      <c r="E141" s="44">
        <v>47601</v>
      </c>
      <c r="F141" s="44">
        <v>0</v>
      </c>
      <c r="G141" s="44">
        <v>47601</v>
      </c>
      <c r="H141" s="11">
        <f t="shared" ref="H141" si="7">J141</f>
        <v>49647.843000000001</v>
      </c>
      <c r="I141" s="27">
        <v>0</v>
      </c>
      <c r="J141" s="49">
        <f t="shared" si="2"/>
        <v>49647.843000000001</v>
      </c>
      <c r="Q141" s="18"/>
      <c r="R141" s="18"/>
      <c r="S141" s="18"/>
      <c r="T141" s="18"/>
    </row>
    <row r="142" spans="1:57" s="9" customFormat="1" thickBot="1" x14ac:dyDescent="0.3">
      <c r="A142" s="54" t="s">
        <v>177</v>
      </c>
      <c r="B142" s="55"/>
      <c r="C142" s="55"/>
      <c r="D142" s="56"/>
      <c r="E142" s="65" t="s">
        <v>0</v>
      </c>
      <c r="F142" s="66"/>
      <c r="G142" s="67"/>
      <c r="H142" s="51" t="s">
        <v>0</v>
      </c>
      <c r="I142" s="52"/>
      <c r="J142" s="53"/>
      <c r="K142" s="19"/>
      <c r="L142" s="20"/>
      <c r="M142" s="20"/>
      <c r="N142" s="20"/>
      <c r="O142" s="20"/>
      <c r="P142" s="20"/>
      <c r="Q142" s="21"/>
      <c r="R142" s="21"/>
      <c r="S142" s="21"/>
      <c r="T142" s="21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</row>
    <row r="143" spans="1:57" ht="27.75" thickBot="1" x14ac:dyDescent="0.3">
      <c r="A143" s="22" t="s">
        <v>1</v>
      </c>
      <c r="B143" s="23" t="s">
        <v>2</v>
      </c>
      <c r="C143" s="23" t="s">
        <v>3</v>
      </c>
      <c r="D143" s="23" t="s">
        <v>4</v>
      </c>
      <c r="E143" s="43" t="s">
        <v>5</v>
      </c>
      <c r="F143" s="43" t="s">
        <v>6</v>
      </c>
      <c r="G143" s="43" t="s">
        <v>7</v>
      </c>
      <c r="H143" s="10" t="s">
        <v>5</v>
      </c>
      <c r="I143" s="24" t="s">
        <v>6</v>
      </c>
      <c r="J143" s="6" t="s">
        <v>7</v>
      </c>
      <c r="K143" s="14"/>
      <c r="Q143" s="18"/>
      <c r="R143" s="18"/>
      <c r="S143" s="18"/>
      <c r="T143" s="18"/>
    </row>
    <row r="144" spans="1:57" ht="54.75" thickBot="1" x14ac:dyDescent="0.3">
      <c r="A144" s="25">
        <v>1</v>
      </c>
      <c r="B144" s="26">
        <v>1176020010</v>
      </c>
      <c r="C144" s="4" t="s">
        <v>187</v>
      </c>
      <c r="D144" s="26" t="s">
        <v>9</v>
      </c>
      <c r="E144" s="44">
        <v>70181</v>
      </c>
      <c r="F144" s="44">
        <v>0</v>
      </c>
      <c r="G144" s="44">
        <v>70181</v>
      </c>
      <c r="H144" s="11">
        <f t="shared" ref="H144:H148" si="8">J144</f>
        <v>73198.782999999996</v>
      </c>
      <c r="I144" s="27">
        <v>0</v>
      </c>
      <c r="J144" s="49">
        <f t="shared" ref="J144:J199" si="9">G144*4.3/100+G144</f>
        <v>73198.782999999996</v>
      </c>
      <c r="Q144" s="18"/>
      <c r="R144" s="18"/>
      <c r="S144" s="18"/>
      <c r="T144" s="18"/>
    </row>
    <row r="145" spans="1:57" ht="68.25" thickBot="1" x14ac:dyDescent="0.3">
      <c r="A145" s="25">
        <v>2</v>
      </c>
      <c r="B145" s="26">
        <v>1176020012</v>
      </c>
      <c r="C145" s="4" t="s">
        <v>194</v>
      </c>
      <c r="D145" s="26" t="s">
        <v>9</v>
      </c>
      <c r="E145" s="44">
        <v>55668</v>
      </c>
      <c r="F145" s="44">
        <v>0</v>
      </c>
      <c r="G145" s="44">
        <v>55668</v>
      </c>
      <c r="H145" s="11">
        <f t="shared" si="8"/>
        <v>58061.724000000002</v>
      </c>
      <c r="I145" s="27">
        <v>0</v>
      </c>
      <c r="J145" s="49">
        <f t="shared" si="9"/>
        <v>58061.724000000002</v>
      </c>
      <c r="Q145" s="18"/>
      <c r="R145" s="18"/>
      <c r="S145" s="18"/>
      <c r="T145" s="18"/>
    </row>
    <row r="146" spans="1:57" ht="41.25" thickBot="1" x14ac:dyDescent="0.3">
      <c r="A146" s="25">
        <v>3</v>
      </c>
      <c r="B146" s="26">
        <v>1176020015</v>
      </c>
      <c r="C146" s="4" t="s">
        <v>93</v>
      </c>
      <c r="D146" s="26" t="s">
        <v>9</v>
      </c>
      <c r="E146" s="44">
        <v>60903</v>
      </c>
      <c r="F146" s="44">
        <v>0</v>
      </c>
      <c r="G146" s="44">
        <v>60903</v>
      </c>
      <c r="H146" s="11">
        <f t="shared" si="8"/>
        <v>63521.828999999998</v>
      </c>
      <c r="I146" s="27">
        <v>0</v>
      </c>
      <c r="J146" s="49">
        <f t="shared" si="9"/>
        <v>63521.828999999998</v>
      </c>
      <c r="Q146" s="18"/>
      <c r="R146" s="18"/>
      <c r="S146" s="18"/>
      <c r="T146" s="18"/>
    </row>
    <row r="147" spans="1:57" ht="54.75" thickBot="1" x14ac:dyDescent="0.3">
      <c r="A147" s="25">
        <v>4</v>
      </c>
      <c r="B147" s="26">
        <v>1176020009</v>
      </c>
      <c r="C147" s="4" t="s">
        <v>195</v>
      </c>
      <c r="D147" s="26" t="s">
        <v>9</v>
      </c>
      <c r="E147" s="44">
        <v>33420</v>
      </c>
      <c r="F147" s="44">
        <v>0</v>
      </c>
      <c r="G147" s="44">
        <v>33420</v>
      </c>
      <c r="H147" s="11">
        <f t="shared" si="8"/>
        <v>34857.06</v>
      </c>
      <c r="I147" s="27">
        <v>0</v>
      </c>
      <c r="J147" s="49">
        <f t="shared" si="9"/>
        <v>34857.06</v>
      </c>
      <c r="Q147" s="18"/>
      <c r="R147" s="18"/>
      <c r="S147" s="18"/>
      <c r="T147" s="18"/>
    </row>
    <row r="148" spans="1:57" ht="41.25" thickBot="1" x14ac:dyDescent="0.3">
      <c r="A148" s="25">
        <v>5</v>
      </c>
      <c r="B148" s="26">
        <v>1176020561</v>
      </c>
      <c r="C148" s="4" t="s">
        <v>98</v>
      </c>
      <c r="D148" s="26" t="s">
        <v>9</v>
      </c>
      <c r="E148" s="44">
        <v>12000</v>
      </c>
      <c r="F148" s="44">
        <v>0</v>
      </c>
      <c r="G148" s="44">
        <v>12000</v>
      </c>
      <c r="H148" s="11">
        <f t="shared" si="8"/>
        <v>12516</v>
      </c>
      <c r="I148" s="27">
        <v>0</v>
      </c>
      <c r="J148" s="49">
        <f t="shared" si="9"/>
        <v>12516</v>
      </c>
      <c r="Q148" s="18"/>
      <c r="R148" s="18"/>
      <c r="S148" s="18"/>
      <c r="T148" s="18"/>
    </row>
    <row r="149" spans="1:57" s="9" customFormat="1" thickBot="1" x14ac:dyDescent="0.3">
      <c r="A149" s="54" t="s">
        <v>176</v>
      </c>
      <c r="B149" s="55"/>
      <c r="C149" s="55"/>
      <c r="D149" s="56"/>
      <c r="E149" s="65" t="s">
        <v>0</v>
      </c>
      <c r="F149" s="66"/>
      <c r="G149" s="67"/>
      <c r="H149" s="51" t="s">
        <v>0</v>
      </c>
      <c r="I149" s="52"/>
      <c r="J149" s="53"/>
      <c r="K149" s="19"/>
      <c r="L149" s="20"/>
      <c r="M149" s="20"/>
      <c r="N149" s="20"/>
      <c r="O149" s="20"/>
      <c r="P149" s="20"/>
      <c r="Q149" s="21"/>
      <c r="R149" s="21"/>
      <c r="S149" s="21"/>
      <c r="T149" s="21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</row>
    <row r="150" spans="1:57" ht="27.75" thickBot="1" x14ac:dyDescent="0.3">
      <c r="A150" s="22" t="s">
        <v>1</v>
      </c>
      <c r="B150" s="23" t="s">
        <v>2</v>
      </c>
      <c r="C150" s="23" t="s">
        <v>3</v>
      </c>
      <c r="D150" s="23" t="s">
        <v>4</v>
      </c>
      <c r="E150" s="43" t="s">
        <v>5</v>
      </c>
      <c r="F150" s="43" t="s">
        <v>6</v>
      </c>
      <c r="G150" s="43" t="s">
        <v>7</v>
      </c>
      <c r="H150" s="10" t="s">
        <v>5</v>
      </c>
      <c r="I150" s="24" t="s">
        <v>6</v>
      </c>
      <c r="J150" s="6" t="s">
        <v>7</v>
      </c>
      <c r="K150" s="14"/>
      <c r="Q150" s="18"/>
      <c r="R150" s="18"/>
      <c r="S150" s="18"/>
      <c r="T150" s="18"/>
    </row>
    <row r="151" spans="1:57" ht="41.25" thickBot="1" x14ac:dyDescent="0.3">
      <c r="A151" s="41">
        <v>1</v>
      </c>
      <c r="B151" s="26">
        <v>1176020028</v>
      </c>
      <c r="C151" s="4" t="s">
        <v>94</v>
      </c>
      <c r="D151" s="26" t="s">
        <v>9</v>
      </c>
      <c r="E151" s="44">
        <v>68675</v>
      </c>
      <c r="F151" s="44">
        <v>0</v>
      </c>
      <c r="G151" s="44">
        <v>68675</v>
      </c>
      <c r="H151" s="11">
        <f t="shared" ref="H151:H152" si="10">J151</f>
        <v>71628.024999999994</v>
      </c>
      <c r="I151" s="27">
        <v>0</v>
      </c>
      <c r="J151" s="49">
        <f t="shared" si="9"/>
        <v>71628.024999999994</v>
      </c>
      <c r="Q151" s="18"/>
      <c r="R151" s="18"/>
      <c r="S151" s="18"/>
      <c r="T151" s="18"/>
    </row>
    <row r="152" spans="1:57" ht="41.25" thickBot="1" x14ac:dyDescent="0.3">
      <c r="A152" s="25">
        <v>2</v>
      </c>
      <c r="B152" s="26">
        <v>1176020034</v>
      </c>
      <c r="C152" s="4" t="s">
        <v>95</v>
      </c>
      <c r="D152" s="26" t="s">
        <v>9</v>
      </c>
      <c r="E152" s="44">
        <v>8079</v>
      </c>
      <c r="F152" s="44">
        <v>0</v>
      </c>
      <c r="G152" s="44">
        <v>8079</v>
      </c>
      <c r="H152" s="11">
        <f t="shared" si="10"/>
        <v>8426.3970000000008</v>
      </c>
      <c r="I152" s="27">
        <v>0</v>
      </c>
      <c r="J152" s="49">
        <f t="shared" si="9"/>
        <v>8426.3970000000008</v>
      </c>
      <c r="Q152" s="18"/>
      <c r="R152" s="18"/>
      <c r="S152" s="18"/>
      <c r="T152" s="18"/>
    </row>
    <row r="153" spans="1:57" s="9" customFormat="1" thickBot="1" x14ac:dyDescent="0.3">
      <c r="A153" s="54" t="s">
        <v>178</v>
      </c>
      <c r="B153" s="55"/>
      <c r="C153" s="55"/>
      <c r="D153" s="56"/>
      <c r="E153" s="65" t="s">
        <v>0</v>
      </c>
      <c r="F153" s="66"/>
      <c r="G153" s="67"/>
      <c r="H153" s="51" t="s">
        <v>0</v>
      </c>
      <c r="I153" s="52"/>
      <c r="J153" s="53"/>
      <c r="K153" s="19"/>
      <c r="L153" s="20"/>
      <c r="M153" s="20"/>
      <c r="N153" s="20"/>
      <c r="O153" s="20"/>
      <c r="P153" s="20"/>
      <c r="Q153" s="21"/>
      <c r="R153" s="21"/>
      <c r="S153" s="21"/>
      <c r="T153" s="21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</row>
    <row r="154" spans="1:57" ht="27.75" thickBot="1" x14ac:dyDescent="0.3">
      <c r="A154" s="22" t="s">
        <v>1</v>
      </c>
      <c r="B154" s="23" t="s">
        <v>2</v>
      </c>
      <c r="C154" s="23" t="s">
        <v>3</v>
      </c>
      <c r="D154" s="23" t="s">
        <v>4</v>
      </c>
      <c r="E154" s="43" t="s">
        <v>5</v>
      </c>
      <c r="F154" s="43" t="s">
        <v>6</v>
      </c>
      <c r="G154" s="43" t="s">
        <v>7</v>
      </c>
      <c r="H154" s="10" t="s">
        <v>5</v>
      </c>
      <c r="I154" s="24" t="s">
        <v>6</v>
      </c>
      <c r="J154" s="6" t="s">
        <v>7</v>
      </c>
      <c r="K154" s="14"/>
      <c r="Q154" s="18"/>
      <c r="R154" s="18"/>
      <c r="S154" s="18"/>
      <c r="T154" s="18"/>
    </row>
    <row r="155" spans="1:57" ht="27.75" thickBot="1" x14ac:dyDescent="0.3">
      <c r="A155" s="25">
        <v>1</v>
      </c>
      <c r="B155" s="26">
        <v>1176090734</v>
      </c>
      <c r="C155" s="4" t="s">
        <v>96</v>
      </c>
      <c r="D155" s="26" t="s">
        <v>179</v>
      </c>
      <c r="E155" s="44">
        <v>68741</v>
      </c>
      <c r="F155" s="44">
        <v>0</v>
      </c>
      <c r="G155" s="44">
        <v>68741</v>
      </c>
      <c r="H155" s="11">
        <f t="shared" ref="H155" si="11">J155</f>
        <v>71696.862999999998</v>
      </c>
      <c r="I155" s="27">
        <v>0</v>
      </c>
      <c r="J155" s="49">
        <f t="shared" si="9"/>
        <v>71696.862999999998</v>
      </c>
      <c r="Q155" s="18"/>
      <c r="R155" s="18"/>
      <c r="S155" s="18"/>
      <c r="T155" s="18"/>
    </row>
    <row r="156" spans="1:57" s="9" customFormat="1" thickBot="1" x14ac:dyDescent="0.3">
      <c r="A156" s="54" t="s">
        <v>180</v>
      </c>
      <c r="B156" s="55"/>
      <c r="C156" s="55"/>
      <c r="D156" s="56"/>
      <c r="E156" s="65" t="s">
        <v>0</v>
      </c>
      <c r="F156" s="66"/>
      <c r="G156" s="67"/>
      <c r="H156" s="51" t="s">
        <v>0</v>
      </c>
      <c r="I156" s="52"/>
      <c r="J156" s="53"/>
      <c r="K156" s="19"/>
      <c r="L156" s="20"/>
      <c r="M156" s="20"/>
      <c r="N156" s="20"/>
      <c r="O156" s="20"/>
      <c r="P156" s="20"/>
      <c r="Q156" s="21"/>
      <c r="R156" s="21"/>
      <c r="S156" s="21"/>
      <c r="T156" s="21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</row>
    <row r="157" spans="1:57" ht="27.75" thickBot="1" x14ac:dyDescent="0.3">
      <c r="A157" s="22" t="s">
        <v>1</v>
      </c>
      <c r="B157" s="23" t="s">
        <v>2</v>
      </c>
      <c r="C157" s="23" t="s">
        <v>3</v>
      </c>
      <c r="D157" s="23" t="s">
        <v>4</v>
      </c>
      <c r="E157" s="43" t="s">
        <v>5</v>
      </c>
      <c r="F157" s="43" t="s">
        <v>6</v>
      </c>
      <c r="G157" s="43" t="s">
        <v>7</v>
      </c>
      <c r="H157" s="10" t="s">
        <v>5</v>
      </c>
      <c r="I157" s="24" t="s">
        <v>6</v>
      </c>
      <c r="J157" s="6" t="s">
        <v>7</v>
      </c>
      <c r="K157" s="14"/>
      <c r="Q157" s="18"/>
      <c r="R157" s="18"/>
      <c r="S157" s="18"/>
      <c r="T157" s="18"/>
    </row>
    <row r="158" spans="1:57" ht="41.25" thickBot="1" x14ac:dyDescent="0.3">
      <c r="A158" s="25">
        <v>1</v>
      </c>
      <c r="B158" s="4">
        <v>1176020081</v>
      </c>
      <c r="C158" s="4" t="s">
        <v>196</v>
      </c>
      <c r="D158" s="26" t="s">
        <v>9</v>
      </c>
      <c r="E158" s="44">
        <v>2352</v>
      </c>
      <c r="F158" s="44">
        <v>0</v>
      </c>
      <c r="G158" s="44">
        <v>2352</v>
      </c>
      <c r="H158" s="11">
        <f t="shared" ref="H158:H160" si="12">J158</f>
        <v>2453.136</v>
      </c>
      <c r="I158" s="27">
        <v>0</v>
      </c>
      <c r="J158" s="49">
        <f t="shared" si="9"/>
        <v>2453.136</v>
      </c>
      <c r="Q158" s="18"/>
      <c r="R158" s="18"/>
      <c r="S158" s="18"/>
      <c r="T158" s="18"/>
    </row>
    <row r="159" spans="1:57" ht="41.25" thickBot="1" x14ac:dyDescent="0.3">
      <c r="A159" s="25">
        <v>2</v>
      </c>
      <c r="B159" s="26">
        <v>1176030060</v>
      </c>
      <c r="C159" s="4" t="s">
        <v>197</v>
      </c>
      <c r="D159" s="26" t="s">
        <v>9</v>
      </c>
      <c r="E159" s="44">
        <v>2953</v>
      </c>
      <c r="F159" s="44">
        <v>0</v>
      </c>
      <c r="G159" s="44">
        <v>2953</v>
      </c>
      <c r="H159" s="11">
        <f t="shared" si="12"/>
        <v>3079.9789999999998</v>
      </c>
      <c r="I159" s="27">
        <v>0</v>
      </c>
      <c r="J159" s="49">
        <f t="shared" si="9"/>
        <v>3079.9789999999998</v>
      </c>
      <c r="Q159" s="18"/>
      <c r="R159" s="18"/>
      <c r="S159" s="18"/>
      <c r="T159" s="18"/>
    </row>
    <row r="160" spans="1:57" ht="41.25" thickBot="1" x14ac:dyDescent="0.3">
      <c r="A160" s="25">
        <v>3</v>
      </c>
      <c r="B160" s="26">
        <v>1176090419</v>
      </c>
      <c r="C160" s="4" t="s">
        <v>97</v>
      </c>
      <c r="D160" s="26" t="s">
        <v>9</v>
      </c>
      <c r="E160" s="44">
        <v>33642</v>
      </c>
      <c r="F160" s="44">
        <v>0</v>
      </c>
      <c r="G160" s="44">
        <v>33642</v>
      </c>
      <c r="H160" s="11">
        <f t="shared" si="12"/>
        <v>35088.606</v>
      </c>
      <c r="I160" s="27">
        <v>0</v>
      </c>
      <c r="J160" s="49">
        <f t="shared" si="9"/>
        <v>35088.606</v>
      </c>
      <c r="Q160" s="18"/>
      <c r="R160" s="18"/>
      <c r="S160" s="18"/>
      <c r="T160" s="18"/>
    </row>
    <row r="161" spans="1:57" s="9" customFormat="1" thickBot="1" x14ac:dyDescent="0.3">
      <c r="A161" s="54" t="s">
        <v>181</v>
      </c>
      <c r="B161" s="55"/>
      <c r="C161" s="55"/>
      <c r="D161" s="56"/>
      <c r="E161" s="65" t="s">
        <v>0</v>
      </c>
      <c r="F161" s="66"/>
      <c r="G161" s="67"/>
      <c r="H161" s="51" t="s">
        <v>0</v>
      </c>
      <c r="I161" s="52"/>
      <c r="J161" s="53"/>
      <c r="K161" s="19"/>
      <c r="L161" s="20"/>
      <c r="M161" s="20"/>
      <c r="N161" s="20"/>
      <c r="O161" s="20"/>
      <c r="P161" s="20"/>
      <c r="Q161" s="21"/>
      <c r="R161" s="21"/>
      <c r="S161" s="21"/>
      <c r="T161" s="21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</row>
    <row r="162" spans="1:57" ht="27.75" thickBot="1" x14ac:dyDescent="0.3">
      <c r="A162" s="22" t="s">
        <v>1</v>
      </c>
      <c r="B162" s="23" t="s">
        <v>2</v>
      </c>
      <c r="C162" s="23" t="s">
        <v>3</v>
      </c>
      <c r="D162" s="23" t="s">
        <v>4</v>
      </c>
      <c r="E162" s="43" t="s">
        <v>5</v>
      </c>
      <c r="F162" s="43" t="s">
        <v>6</v>
      </c>
      <c r="G162" s="43" t="s">
        <v>7</v>
      </c>
      <c r="H162" s="10" t="s">
        <v>5</v>
      </c>
      <c r="I162" s="24" t="s">
        <v>6</v>
      </c>
      <c r="J162" s="6" t="s">
        <v>7</v>
      </c>
      <c r="K162" s="14"/>
      <c r="Q162" s="18"/>
      <c r="R162" s="18"/>
      <c r="S162" s="18"/>
      <c r="T162" s="18"/>
    </row>
    <row r="163" spans="1:57" ht="41.25" thickBot="1" x14ac:dyDescent="0.3">
      <c r="A163" s="25">
        <v>1</v>
      </c>
      <c r="B163" s="26">
        <v>1176090073</v>
      </c>
      <c r="C163" s="4" t="s">
        <v>99</v>
      </c>
      <c r="D163" s="4" t="s">
        <v>9</v>
      </c>
      <c r="E163" s="44">
        <v>56646</v>
      </c>
      <c r="F163" s="44">
        <v>0</v>
      </c>
      <c r="G163" s="44">
        <v>56646</v>
      </c>
      <c r="H163" s="11">
        <f t="shared" ref="H163" si="13">J163</f>
        <v>59081.777999999998</v>
      </c>
      <c r="I163" s="27">
        <v>0</v>
      </c>
      <c r="J163" s="49">
        <f t="shared" si="9"/>
        <v>59081.777999999998</v>
      </c>
      <c r="Q163" s="18"/>
      <c r="R163" s="18"/>
      <c r="S163" s="18"/>
      <c r="T163" s="18"/>
    </row>
    <row r="164" spans="1:57" s="9" customFormat="1" thickBot="1" x14ac:dyDescent="0.3">
      <c r="A164" s="54" t="s">
        <v>182</v>
      </c>
      <c r="B164" s="55"/>
      <c r="C164" s="55"/>
      <c r="D164" s="56"/>
      <c r="E164" s="57" t="s">
        <v>0</v>
      </c>
      <c r="F164" s="58"/>
      <c r="G164" s="59"/>
      <c r="H164" s="51" t="s">
        <v>0</v>
      </c>
      <c r="I164" s="52"/>
      <c r="J164" s="53"/>
      <c r="K164" s="19"/>
      <c r="L164" s="20"/>
      <c r="M164" s="20"/>
      <c r="N164" s="20"/>
      <c r="O164" s="20"/>
      <c r="P164" s="20"/>
      <c r="Q164" s="21"/>
      <c r="R164" s="21"/>
      <c r="S164" s="21"/>
      <c r="T164" s="21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</row>
    <row r="165" spans="1:57" ht="39" thickBot="1" x14ac:dyDescent="0.3">
      <c r="A165" s="34" t="s">
        <v>1</v>
      </c>
      <c r="B165" s="35" t="s">
        <v>2</v>
      </c>
      <c r="C165" s="35" t="s">
        <v>3</v>
      </c>
      <c r="D165" s="35" t="s">
        <v>4</v>
      </c>
      <c r="E165" s="45" t="s">
        <v>5</v>
      </c>
      <c r="F165" s="45" t="s">
        <v>6</v>
      </c>
      <c r="G165" s="45" t="s">
        <v>7</v>
      </c>
      <c r="H165" s="10" t="s">
        <v>5</v>
      </c>
      <c r="I165" s="24" t="s">
        <v>6</v>
      </c>
      <c r="J165" s="6" t="s">
        <v>7</v>
      </c>
      <c r="K165" s="14"/>
      <c r="Q165" s="18"/>
      <c r="R165" s="18"/>
      <c r="S165" s="18"/>
      <c r="T165" s="18"/>
    </row>
    <row r="166" spans="1:57" ht="51.75" thickBot="1" x14ac:dyDescent="0.3">
      <c r="A166" s="36">
        <v>1</v>
      </c>
      <c r="B166" s="38">
        <v>1176020027</v>
      </c>
      <c r="C166" s="38" t="s">
        <v>100</v>
      </c>
      <c r="D166" s="37" t="s">
        <v>9</v>
      </c>
      <c r="E166" s="46">
        <v>28407</v>
      </c>
      <c r="F166" s="46">
        <v>0</v>
      </c>
      <c r="G166" s="46">
        <v>28407</v>
      </c>
      <c r="H166" s="11">
        <f t="shared" ref="H166:H182" si="14">J166</f>
        <v>29628.501</v>
      </c>
      <c r="I166" s="27">
        <v>0</v>
      </c>
      <c r="J166" s="49">
        <f t="shared" si="9"/>
        <v>29628.501</v>
      </c>
      <c r="Q166" s="18"/>
      <c r="R166" s="18"/>
      <c r="S166" s="18"/>
      <c r="T166" s="18"/>
    </row>
    <row r="167" spans="1:57" ht="51.75" thickBot="1" x14ac:dyDescent="0.3">
      <c r="A167" s="36">
        <v>2</v>
      </c>
      <c r="B167" s="38">
        <v>1176090468</v>
      </c>
      <c r="C167" s="38" t="s">
        <v>198</v>
      </c>
      <c r="D167" s="37" t="s">
        <v>9</v>
      </c>
      <c r="E167" s="46">
        <v>8531</v>
      </c>
      <c r="F167" s="46">
        <v>0</v>
      </c>
      <c r="G167" s="46">
        <v>8531</v>
      </c>
      <c r="H167" s="11">
        <f t="shared" si="14"/>
        <v>8897.8330000000005</v>
      </c>
      <c r="I167" s="27">
        <v>0</v>
      </c>
      <c r="J167" s="49">
        <f t="shared" si="9"/>
        <v>8897.8330000000005</v>
      </c>
      <c r="Q167" s="18"/>
      <c r="R167" s="18"/>
      <c r="S167" s="18"/>
      <c r="T167" s="18"/>
    </row>
    <row r="168" spans="1:57" ht="39" thickBot="1" x14ac:dyDescent="0.3">
      <c r="A168" s="36">
        <v>3</v>
      </c>
      <c r="B168" s="38">
        <v>1176090116</v>
      </c>
      <c r="C168" s="38" t="s">
        <v>199</v>
      </c>
      <c r="D168" s="37" t="s">
        <v>9</v>
      </c>
      <c r="E168" s="46">
        <v>8054</v>
      </c>
      <c r="F168" s="46">
        <v>0</v>
      </c>
      <c r="G168" s="46">
        <v>8054</v>
      </c>
      <c r="H168" s="11">
        <f t="shared" si="14"/>
        <v>8400.3220000000001</v>
      </c>
      <c r="I168" s="27">
        <v>0</v>
      </c>
      <c r="J168" s="49">
        <f t="shared" si="9"/>
        <v>8400.3220000000001</v>
      </c>
      <c r="Q168" s="18"/>
      <c r="R168" s="18"/>
      <c r="S168" s="18"/>
      <c r="T168" s="18"/>
    </row>
    <row r="169" spans="1:57" ht="39" thickBot="1" x14ac:dyDescent="0.3">
      <c r="A169" s="36">
        <v>4</v>
      </c>
      <c r="B169" s="38">
        <v>1176990463</v>
      </c>
      <c r="C169" s="38" t="s">
        <v>200</v>
      </c>
      <c r="D169" s="37" t="s">
        <v>9</v>
      </c>
      <c r="E169" s="46">
        <v>12172</v>
      </c>
      <c r="F169" s="46">
        <v>0</v>
      </c>
      <c r="G169" s="46">
        <v>12172</v>
      </c>
      <c r="H169" s="11">
        <f t="shared" si="14"/>
        <v>12695.396000000001</v>
      </c>
      <c r="I169" s="27">
        <v>0</v>
      </c>
      <c r="J169" s="49">
        <f t="shared" si="9"/>
        <v>12695.396000000001</v>
      </c>
      <c r="Q169" s="18"/>
      <c r="R169" s="18"/>
      <c r="S169" s="18"/>
      <c r="T169" s="18"/>
    </row>
    <row r="170" spans="1:57" ht="51.75" thickBot="1" x14ac:dyDescent="0.3">
      <c r="A170" s="36">
        <v>5</v>
      </c>
      <c r="B170" s="38">
        <v>1176090457</v>
      </c>
      <c r="C170" s="38" t="s">
        <v>201</v>
      </c>
      <c r="D170" s="37" t="s">
        <v>9</v>
      </c>
      <c r="E170" s="46">
        <v>12825</v>
      </c>
      <c r="F170" s="46">
        <v>0</v>
      </c>
      <c r="G170" s="46">
        <v>12825</v>
      </c>
      <c r="H170" s="11">
        <f t="shared" si="14"/>
        <v>13376.475</v>
      </c>
      <c r="I170" s="27">
        <v>0</v>
      </c>
      <c r="J170" s="49">
        <f t="shared" si="9"/>
        <v>13376.475</v>
      </c>
      <c r="Q170" s="18"/>
      <c r="R170" s="18"/>
      <c r="S170" s="18"/>
      <c r="T170" s="18"/>
    </row>
    <row r="171" spans="1:57" ht="39" thickBot="1" x14ac:dyDescent="0.3">
      <c r="A171" s="36">
        <v>6</v>
      </c>
      <c r="B171" s="38">
        <v>1176020467</v>
      </c>
      <c r="C171" s="38" t="s">
        <v>101</v>
      </c>
      <c r="D171" s="37" t="s">
        <v>9</v>
      </c>
      <c r="E171" s="46">
        <v>16354</v>
      </c>
      <c r="F171" s="46">
        <v>0</v>
      </c>
      <c r="G171" s="46">
        <v>16354</v>
      </c>
      <c r="H171" s="11">
        <f t="shared" si="14"/>
        <v>17057.222000000002</v>
      </c>
      <c r="I171" s="27">
        <v>0</v>
      </c>
      <c r="J171" s="49">
        <f t="shared" si="9"/>
        <v>17057.222000000002</v>
      </c>
      <c r="Q171" s="18"/>
      <c r="R171" s="18"/>
      <c r="S171" s="18"/>
      <c r="T171" s="18"/>
    </row>
    <row r="172" spans="1:57" ht="39" thickBot="1" x14ac:dyDescent="0.3">
      <c r="A172" s="36">
        <v>7</v>
      </c>
      <c r="B172" s="38">
        <v>1176090462</v>
      </c>
      <c r="C172" s="38" t="s">
        <v>102</v>
      </c>
      <c r="D172" s="37" t="s">
        <v>9</v>
      </c>
      <c r="E172" s="46">
        <v>8993</v>
      </c>
      <c r="F172" s="46">
        <v>0</v>
      </c>
      <c r="G172" s="46">
        <v>8993</v>
      </c>
      <c r="H172" s="11">
        <f t="shared" si="14"/>
        <v>9379.6990000000005</v>
      </c>
      <c r="I172" s="27">
        <v>0</v>
      </c>
      <c r="J172" s="49">
        <f t="shared" si="9"/>
        <v>9379.6990000000005</v>
      </c>
      <c r="Q172" s="18"/>
      <c r="R172" s="18"/>
      <c r="S172" s="18"/>
      <c r="T172" s="18"/>
    </row>
    <row r="173" spans="1:57" ht="39" thickBot="1" x14ac:dyDescent="0.3">
      <c r="A173" s="36">
        <v>8</v>
      </c>
      <c r="B173" s="38">
        <v>1176020151</v>
      </c>
      <c r="C173" s="38" t="s">
        <v>202</v>
      </c>
      <c r="D173" s="37" t="s">
        <v>9</v>
      </c>
      <c r="E173" s="46">
        <v>17155</v>
      </c>
      <c r="F173" s="46">
        <v>0</v>
      </c>
      <c r="G173" s="46">
        <v>17155</v>
      </c>
      <c r="H173" s="11">
        <f t="shared" si="14"/>
        <v>17892.665000000001</v>
      </c>
      <c r="I173" s="27">
        <v>0</v>
      </c>
      <c r="J173" s="49">
        <f t="shared" si="9"/>
        <v>17892.665000000001</v>
      </c>
      <c r="Q173" s="18"/>
      <c r="R173" s="18"/>
      <c r="S173" s="18"/>
      <c r="T173" s="18"/>
    </row>
    <row r="174" spans="1:57" ht="39" thickBot="1" x14ac:dyDescent="0.3">
      <c r="A174" s="36">
        <v>9</v>
      </c>
      <c r="B174" s="38">
        <v>1176090235</v>
      </c>
      <c r="C174" s="38" t="s">
        <v>203</v>
      </c>
      <c r="D174" s="37" t="s">
        <v>9</v>
      </c>
      <c r="E174" s="46">
        <v>14548</v>
      </c>
      <c r="F174" s="46">
        <v>0</v>
      </c>
      <c r="G174" s="46">
        <v>14548</v>
      </c>
      <c r="H174" s="11">
        <f t="shared" si="14"/>
        <v>15173.564</v>
      </c>
      <c r="I174" s="27">
        <v>0</v>
      </c>
      <c r="J174" s="49">
        <f t="shared" si="9"/>
        <v>15173.564</v>
      </c>
      <c r="Q174" s="18"/>
      <c r="R174" s="18"/>
      <c r="S174" s="18"/>
      <c r="T174" s="18"/>
    </row>
    <row r="175" spans="1:57" ht="39" thickBot="1" x14ac:dyDescent="0.3">
      <c r="A175" s="36">
        <v>10</v>
      </c>
      <c r="B175" s="38">
        <v>1176020086</v>
      </c>
      <c r="C175" s="38" t="s">
        <v>103</v>
      </c>
      <c r="D175" s="37" t="s">
        <v>9</v>
      </c>
      <c r="E175" s="46">
        <v>23765</v>
      </c>
      <c r="F175" s="46">
        <v>0</v>
      </c>
      <c r="G175" s="46">
        <v>23765</v>
      </c>
      <c r="H175" s="11">
        <f t="shared" si="14"/>
        <v>24786.895</v>
      </c>
      <c r="I175" s="27">
        <v>0</v>
      </c>
      <c r="J175" s="49">
        <f t="shared" si="9"/>
        <v>24786.895</v>
      </c>
      <c r="Q175" s="18"/>
      <c r="R175" s="18"/>
      <c r="S175" s="18"/>
      <c r="T175" s="18"/>
    </row>
    <row r="176" spans="1:57" ht="39" thickBot="1" x14ac:dyDescent="0.3">
      <c r="A176" s="36">
        <v>11</v>
      </c>
      <c r="B176" s="38">
        <v>1176020056</v>
      </c>
      <c r="C176" s="38" t="s">
        <v>104</v>
      </c>
      <c r="D176" s="37" t="s">
        <v>9</v>
      </c>
      <c r="E176" s="46">
        <v>12448</v>
      </c>
      <c r="F176" s="46">
        <v>0</v>
      </c>
      <c r="G176" s="46">
        <v>12448</v>
      </c>
      <c r="H176" s="11">
        <f t="shared" si="14"/>
        <v>12983.263999999999</v>
      </c>
      <c r="I176" s="27">
        <v>0</v>
      </c>
      <c r="J176" s="49">
        <f t="shared" si="9"/>
        <v>12983.263999999999</v>
      </c>
      <c r="Q176" s="18"/>
      <c r="R176" s="18"/>
      <c r="S176" s="18"/>
      <c r="T176" s="18"/>
    </row>
    <row r="177" spans="1:57" ht="39" thickBot="1" x14ac:dyDescent="0.3">
      <c r="A177" s="36">
        <v>12</v>
      </c>
      <c r="B177" s="38">
        <v>1176020019</v>
      </c>
      <c r="C177" s="38" t="s">
        <v>105</v>
      </c>
      <c r="D177" s="37" t="s">
        <v>9</v>
      </c>
      <c r="E177" s="46">
        <v>30576</v>
      </c>
      <c r="F177" s="46">
        <v>0</v>
      </c>
      <c r="G177" s="46">
        <v>30576</v>
      </c>
      <c r="H177" s="11">
        <f t="shared" si="14"/>
        <v>31890.768</v>
      </c>
      <c r="I177" s="27">
        <v>0</v>
      </c>
      <c r="J177" s="49">
        <f t="shared" si="9"/>
        <v>31890.768</v>
      </c>
      <c r="Q177" s="18"/>
      <c r="R177" s="18"/>
      <c r="S177" s="18"/>
      <c r="T177" s="18"/>
    </row>
    <row r="178" spans="1:57" ht="39" thickBot="1" x14ac:dyDescent="0.3">
      <c r="A178" s="36">
        <v>13</v>
      </c>
      <c r="B178" s="38">
        <v>1176020052</v>
      </c>
      <c r="C178" s="38" t="s">
        <v>106</v>
      </c>
      <c r="D178" s="37" t="s">
        <v>9</v>
      </c>
      <c r="E178" s="46">
        <v>14299</v>
      </c>
      <c r="F178" s="46">
        <v>0</v>
      </c>
      <c r="G178" s="46">
        <v>14299</v>
      </c>
      <c r="H178" s="11">
        <f t="shared" si="14"/>
        <v>14913.857</v>
      </c>
      <c r="I178" s="27">
        <v>0</v>
      </c>
      <c r="J178" s="49">
        <f t="shared" si="9"/>
        <v>14913.857</v>
      </c>
      <c r="Q178" s="18"/>
      <c r="R178" s="18"/>
      <c r="S178" s="18"/>
      <c r="T178" s="18"/>
    </row>
    <row r="179" spans="1:57" ht="51.75" thickBot="1" x14ac:dyDescent="0.3">
      <c r="A179" s="36">
        <v>14</v>
      </c>
      <c r="B179" s="38">
        <v>1176020045</v>
      </c>
      <c r="C179" s="38" t="s">
        <v>204</v>
      </c>
      <c r="D179" s="37" t="s">
        <v>9</v>
      </c>
      <c r="E179" s="46">
        <v>24375</v>
      </c>
      <c r="F179" s="46">
        <v>0</v>
      </c>
      <c r="G179" s="46">
        <v>24375</v>
      </c>
      <c r="H179" s="11">
        <f t="shared" si="14"/>
        <v>25423.125</v>
      </c>
      <c r="I179" s="27">
        <v>0</v>
      </c>
      <c r="J179" s="49">
        <f t="shared" si="9"/>
        <v>25423.125</v>
      </c>
      <c r="Q179" s="18"/>
      <c r="R179" s="18"/>
      <c r="S179" s="18"/>
      <c r="T179" s="18"/>
    </row>
    <row r="180" spans="1:57" ht="39" thickBot="1" x14ac:dyDescent="0.3">
      <c r="A180" s="36">
        <v>15</v>
      </c>
      <c r="B180" s="38">
        <v>1176090469</v>
      </c>
      <c r="C180" s="38" t="s">
        <v>107</v>
      </c>
      <c r="D180" s="37" t="s">
        <v>9</v>
      </c>
      <c r="E180" s="46">
        <v>29652</v>
      </c>
      <c r="F180" s="46">
        <v>0</v>
      </c>
      <c r="G180" s="46">
        <v>29652</v>
      </c>
      <c r="H180" s="11">
        <f t="shared" si="14"/>
        <v>30927.036</v>
      </c>
      <c r="I180" s="27">
        <v>0</v>
      </c>
      <c r="J180" s="49">
        <f t="shared" si="9"/>
        <v>30927.036</v>
      </c>
      <c r="Q180" s="18"/>
      <c r="R180" s="18"/>
      <c r="S180" s="18"/>
      <c r="T180" s="18"/>
    </row>
    <row r="181" spans="1:57" ht="39" thickBot="1" x14ac:dyDescent="0.3">
      <c r="A181" s="36">
        <v>16</v>
      </c>
      <c r="B181" s="38">
        <v>1176020115</v>
      </c>
      <c r="C181" s="38" t="s">
        <v>205</v>
      </c>
      <c r="D181" s="37" t="s">
        <v>9</v>
      </c>
      <c r="E181" s="46">
        <v>28622</v>
      </c>
      <c r="F181" s="46">
        <v>0</v>
      </c>
      <c r="G181" s="46">
        <v>28622</v>
      </c>
      <c r="H181" s="11">
        <f t="shared" si="14"/>
        <v>29852.745999999999</v>
      </c>
      <c r="I181" s="27">
        <v>0</v>
      </c>
      <c r="J181" s="49">
        <f t="shared" si="9"/>
        <v>29852.745999999999</v>
      </c>
      <c r="Q181" s="18"/>
      <c r="R181" s="18"/>
      <c r="S181" s="18"/>
      <c r="T181" s="18"/>
    </row>
    <row r="182" spans="1:57" ht="39" thickBot="1" x14ac:dyDescent="0.3">
      <c r="A182" s="36">
        <v>17</v>
      </c>
      <c r="B182" s="38">
        <v>1176020058</v>
      </c>
      <c r="C182" s="38" t="s">
        <v>108</v>
      </c>
      <c r="D182" s="37" t="s">
        <v>9</v>
      </c>
      <c r="E182" s="46">
        <v>13727</v>
      </c>
      <c r="F182" s="46">
        <v>0</v>
      </c>
      <c r="G182" s="46">
        <v>13727</v>
      </c>
      <c r="H182" s="11">
        <f t="shared" si="14"/>
        <v>14317.261</v>
      </c>
      <c r="I182" s="27">
        <v>0</v>
      </c>
      <c r="J182" s="49">
        <f t="shared" si="9"/>
        <v>14317.261</v>
      </c>
      <c r="Q182" s="18"/>
      <c r="R182" s="18"/>
      <c r="S182" s="18"/>
      <c r="T182" s="18"/>
    </row>
    <row r="183" spans="1:57" s="9" customFormat="1" thickBot="1" x14ac:dyDescent="0.3">
      <c r="A183" s="54" t="s">
        <v>183</v>
      </c>
      <c r="B183" s="55"/>
      <c r="C183" s="55"/>
      <c r="D183" s="56"/>
      <c r="E183" s="57" t="s">
        <v>0</v>
      </c>
      <c r="F183" s="58"/>
      <c r="G183" s="59"/>
      <c r="H183" s="51" t="s">
        <v>0</v>
      </c>
      <c r="I183" s="52"/>
      <c r="J183" s="53"/>
      <c r="K183" s="19"/>
      <c r="L183" s="20"/>
      <c r="M183" s="20"/>
      <c r="N183" s="20"/>
      <c r="O183" s="20"/>
      <c r="P183" s="20"/>
      <c r="Q183" s="21"/>
      <c r="R183" s="21"/>
      <c r="S183" s="21"/>
      <c r="T183" s="21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</row>
    <row r="184" spans="1:57" ht="39" thickBot="1" x14ac:dyDescent="0.3">
      <c r="A184" s="34" t="s">
        <v>1</v>
      </c>
      <c r="B184" s="35" t="s">
        <v>2</v>
      </c>
      <c r="C184" s="35" t="s">
        <v>3</v>
      </c>
      <c r="D184" s="35" t="s">
        <v>4</v>
      </c>
      <c r="E184" s="45" t="s">
        <v>5</v>
      </c>
      <c r="F184" s="45" t="s">
        <v>6</v>
      </c>
      <c r="G184" s="45" t="s">
        <v>7</v>
      </c>
      <c r="H184" s="10" t="s">
        <v>5</v>
      </c>
      <c r="I184" s="24" t="s">
        <v>6</v>
      </c>
      <c r="J184" s="6" t="s">
        <v>7</v>
      </c>
      <c r="K184" s="14"/>
      <c r="Q184" s="18"/>
      <c r="R184" s="18"/>
      <c r="S184" s="18"/>
      <c r="T184" s="18"/>
    </row>
    <row r="185" spans="1:57" ht="39" thickBot="1" x14ac:dyDescent="0.3">
      <c r="A185" s="36">
        <v>1</v>
      </c>
      <c r="B185" s="37">
        <v>1176030041</v>
      </c>
      <c r="C185" s="38" t="s">
        <v>109</v>
      </c>
      <c r="D185" s="37" t="s">
        <v>9</v>
      </c>
      <c r="E185" s="46">
        <v>3245</v>
      </c>
      <c r="F185" s="46">
        <v>0</v>
      </c>
      <c r="G185" s="46">
        <v>3245</v>
      </c>
      <c r="H185" s="11">
        <f t="shared" ref="H185:H196" si="15">J185</f>
        <v>3384.5349999999999</v>
      </c>
      <c r="I185" s="27">
        <v>0</v>
      </c>
      <c r="J185" s="49">
        <f t="shared" si="9"/>
        <v>3384.5349999999999</v>
      </c>
      <c r="Q185" s="18"/>
      <c r="R185" s="18"/>
      <c r="S185" s="18"/>
      <c r="T185" s="18"/>
    </row>
    <row r="186" spans="1:57" ht="39" thickBot="1" x14ac:dyDescent="0.3">
      <c r="A186" s="36">
        <v>2</v>
      </c>
      <c r="B186" s="37">
        <v>1176030040</v>
      </c>
      <c r="C186" s="38" t="s">
        <v>110</v>
      </c>
      <c r="D186" s="37" t="s">
        <v>9</v>
      </c>
      <c r="E186" s="46">
        <v>2444</v>
      </c>
      <c r="F186" s="46">
        <v>0</v>
      </c>
      <c r="G186" s="46">
        <v>2444</v>
      </c>
      <c r="H186" s="11">
        <f t="shared" si="15"/>
        <v>2549.0920000000001</v>
      </c>
      <c r="I186" s="27">
        <v>0</v>
      </c>
      <c r="J186" s="49">
        <f t="shared" si="9"/>
        <v>2549.0920000000001</v>
      </c>
      <c r="Q186" s="18"/>
      <c r="R186" s="18"/>
      <c r="S186" s="18"/>
      <c r="T186" s="18"/>
    </row>
    <row r="187" spans="1:57" ht="39" thickBot="1" x14ac:dyDescent="0.3">
      <c r="A187" s="36">
        <v>3</v>
      </c>
      <c r="B187" s="37">
        <v>1176030022</v>
      </c>
      <c r="C187" s="38" t="s">
        <v>111</v>
      </c>
      <c r="D187" s="37" t="s">
        <v>9</v>
      </c>
      <c r="E187" s="46">
        <v>2712</v>
      </c>
      <c r="F187" s="46">
        <v>0</v>
      </c>
      <c r="G187" s="46">
        <v>2712</v>
      </c>
      <c r="H187" s="11">
        <f t="shared" si="15"/>
        <v>2828.616</v>
      </c>
      <c r="I187" s="27">
        <v>0</v>
      </c>
      <c r="J187" s="49">
        <f t="shared" si="9"/>
        <v>2828.616</v>
      </c>
      <c r="Q187" s="18"/>
      <c r="R187" s="18"/>
      <c r="S187" s="18"/>
      <c r="T187" s="18"/>
    </row>
    <row r="188" spans="1:57" ht="39" thickBot="1" x14ac:dyDescent="0.3">
      <c r="A188" s="36">
        <v>4</v>
      </c>
      <c r="B188" s="37">
        <v>1176030021</v>
      </c>
      <c r="C188" s="38" t="s">
        <v>112</v>
      </c>
      <c r="D188" s="37" t="s">
        <v>9</v>
      </c>
      <c r="E188" s="46">
        <v>3127</v>
      </c>
      <c r="F188" s="46">
        <v>0</v>
      </c>
      <c r="G188" s="46">
        <v>3127</v>
      </c>
      <c r="H188" s="11">
        <f t="shared" si="15"/>
        <v>3261.4609999999998</v>
      </c>
      <c r="I188" s="27">
        <v>0</v>
      </c>
      <c r="J188" s="49">
        <f t="shared" si="9"/>
        <v>3261.4609999999998</v>
      </c>
      <c r="Q188" s="18"/>
      <c r="R188" s="18"/>
      <c r="S188" s="18"/>
      <c r="T188" s="18"/>
    </row>
    <row r="189" spans="1:57" ht="51.75" thickBot="1" x14ac:dyDescent="0.3">
      <c r="A189" s="36">
        <v>5</v>
      </c>
      <c r="B189" s="37">
        <v>1176030064</v>
      </c>
      <c r="C189" s="38" t="s">
        <v>113</v>
      </c>
      <c r="D189" s="37" t="s">
        <v>9</v>
      </c>
      <c r="E189" s="46">
        <v>3718</v>
      </c>
      <c r="F189" s="46">
        <v>0</v>
      </c>
      <c r="G189" s="46">
        <v>3718</v>
      </c>
      <c r="H189" s="11">
        <f t="shared" si="15"/>
        <v>3877.8739999999998</v>
      </c>
      <c r="I189" s="27">
        <v>0</v>
      </c>
      <c r="J189" s="49">
        <f t="shared" si="9"/>
        <v>3877.8739999999998</v>
      </c>
      <c r="Q189" s="18"/>
      <c r="R189" s="18"/>
      <c r="S189" s="18"/>
      <c r="T189" s="18"/>
    </row>
    <row r="190" spans="1:57" ht="64.5" thickBot="1" x14ac:dyDescent="0.3">
      <c r="A190" s="36">
        <v>6</v>
      </c>
      <c r="B190" s="37">
        <v>1176030062</v>
      </c>
      <c r="C190" s="38" t="s">
        <v>114</v>
      </c>
      <c r="D190" s="37" t="s">
        <v>9</v>
      </c>
      <c r="E190" s="46">
        <v>26090</v>
      </c>
      <c r="F190" s="46">
        <v>0</v>
      </c>
      <c r="G190" s="46">
        <v>26090</v>
      </c>
      <c r="H190" s="11">
        <f t="shared" si="15"/>
        <v>27211.87</v>
      </c>
      <c r="I190" s="27">
        <v>0</v>
      </c>
      <c r="J190" s="49">
        <f t="shared" si="9"/>
        <v>27211.87</v>
      </c>
      <c r="Q190" s="18"/>
      <c r="R190" s="18"/>
      <c r="S190" s="18"/>
      <c r="T190" s="18"/>
    </row>
    <row r="191" spans="1:57" ht="128.25" thickBot="1" x14ac:dyDescent="0.3">
      <c r="A191" s="36">
        <v>7</v>
      </c>
      <c r="B191" s="37">
        <v>1176090032</v>
      </c>
      <c r="C191" s="38" t="s">
        <v>115</v>
      </c>
      <c r="D191" s="37" t="s">
        <v>9</v>
      </c>
      <c r="E191" s="46">
        <v>5796</v>
      </c>
      <c r="F191" s="46">
        <v>0</v>
      </c>
      <c r="G191" s="46">
        <v>5796</v>
      </c>
      <c r="H191" s="11">
        <f t="shared" si="15"/>
        <v>6045.2280000000001</v>
      </c>
      <c r="I191" s="27">
        <v>0</v>
      </c>
      <c r="J191" s="49">
        <f t="shared" si="9"/>
        <v>6045.2280000000001</v>
      </c>
      <c r="Q191" s="18"/>
      <c r="R191" s="18"/>
      <c r="S191" s="18"/>
      <c r="T191" s="18"/>
    </row>
    <row r="192" spans="1:57" ht="102.75" thickBot="1" x14ac:dyDescent="0.3">
      <c r="A192" s="36">
        <v>8</v>
      </c>
      <c r="B192" s="37">
        <v>1176090031</v>
      </c>
      <c r="C192" s="38" t="s">
        <v>116</v>
      </c>
      <c r="D192" s="37" t="s">
        <v>9</v>
      </c>
      <c r="E192" s="46">
        <v>2578</v>
      </c>
      <c r="F192" s="46">
        <v>0</v>
      </c>
      <c r="G192" s="46">
        <v>2578</v>
      </c>
      <c r="H192" s="11">
        <f t="shared" si="15"/>
        <v>2688.8539999999998</v>
      </c>
      <c r="I192" s="27">
        <v>0</v>
      </c>
      <c r="J192" s="49">
        <f t="shared" si="9"/>
        <v>2688.8539999999998</v>
      </c>
      <c r="Q192" s="18"/>
      <c r="R192" s="18"/>
      <c r="S192" s="18"/>
      <c r="T192" s="18"/>
    </row>
    <row r="193" spans="1:57" ht="64.5" thickBot="1" x14ac:dyDescent="0.3">
      <c r="A193" s="36">
        <v>9</v>
      </c>
      <c r="B193" s="37">
        <v>1176090536</v>
      </c>
      <c r="C193" s="38" t="s">
        <v>117</v>
      </c>
      <c r="D193" s="37" t="s">
        <v>9</v>
      </c>
      <c r="E193" s="46">
        <v>133</v>
      </c>
      <c r="F193" s="46">
        <v>0</v>
      </c>
      <c r="G193" s="46">
        <v>133</v>
      </c>
      <c r="H193" s="11">
        <f t="shared" si="15"/>
        <v>138.71899999999999</v>
      </c>
      <c r="I193" s="27">
        <v>0</v>
      </c>
      <c r="J193" s="49">
        <f t="shared" si="9"/>
        <v>138.71899999999999</v>
      </c>
      <c r="Q193" s="18"/>
      <c r="R193" s="18"/>
      <c r="S193" s="18"/>
      <c r="T193" s="18"/>
    </row>
    <row r="194" spans="1:57" ht="51.75" thickBot="1" x14ac:dyDescent="0.3">
      <c r="A194" s="36">
        <v>10</v>
      </c>
      <c r="B194" s="38">
        <v>1176090022</v>
      </c>
      <c r="C194" s="38" t="s">
        <v>118</v>
      </c>
      <c r="D194" s="37" t="s">
        <v>9</v>
      </c>
      <c r="E194" s="46">
        <v>28247</v>
      </c>
      <c r="F194" s="46">
        <v>0</v>
      </c>
      <c r="G194" s="46">
        <v>28247</v>
      </c>
      <c r="H194" s="11">
        <f t="shared" si="15"/>
        <v>29461.620999999999</v>
      </c>
      <c r="I194" s="27">
        <v>0</v>
      </c>
      <c r="J194" s="49">
        <f t="shared" si="9"/>
        <v>29461.620999999999</v>
      </c>
      <c r="Q194" s="18"/>
      <c r="R194" s="18"/>
      <c r="S194" s="18"/>
      <c r="T194" s="18"/>
    </row>
    <row r="195" spans="1:57" ht="51.75" thickBot="1" x14ac:dyDescent="0.3">
      <c r="A195" s="36">
        <v>11</v>
      </c>
      <c r="B195" s="37">
        <v>1176030065</v>
      </c>
      <c r="C195" s="38" t="s">
        <v>119</v>
      </c>
      <c r="D195" s="37" t="s">
        <v>9</v>
      </c>
      <c r="E195" s="46">
        <v>27442</v>
      </c>
      <c r="F195" s="46">
        <v>0</v>
      </c>
      <c r="G195" s="46">
        <v>27442</v>
      </c>
      <c r="H195" s="11">
        <f t="shared" si="15"/>
        <v>28622.006000000001</v>
      </c>
      <c r="I195" s="27">
        <v>0</v>
      </c>
      <c r="J195" s="49">
        <f t="shared" si="9"/>
        <v>28622.006000000001</v>
      </c>
      <c r="Q195" s="18"/>
      <c r="R195" s="18"/>
      <c r="S195" s="18"/>
      <c r="T195" s="18"/>
    </row>
    <row r="196" spans="1:57" ht="64.5" thickBot="1" x14ac:dyDescent="0.3">
      <c r="A196" s="36">
        <v>12</v>
      </c>
      <c r="B196" s="37">
        <v>1176090290</v>
      </c>
      <c r="C196" s="38" t="s">
        <v>120</v>
      </c>
      <c r="D196" s="37" t="s">
        <v>9</v>
      </c>
      <c r="E196" s="46">
        <v>53508</v>
      </c>
      <c r="F196" s="46">
        <v>0</v>
      </c>
      <c r="G196" s="46">
        <v>53508</v>
      </c>
      <c r="H196" s="11">
        <f t="shared" si="15"/>
        <v>55808.843999999997</v>
      </c>
      <c r="I196" s="27">
        <v>0</v>
      </c>
      <c r="J196" s="49">
        <f t="shared" si="9"/>
        <v>55808.843999999997</v>
      </c>
      <c r="Q196" s="18"/>
      <c r="R196" s="18"/>
      <c r="S196" s="18"/>
      <c r="T196" s="18"/>
    </row>
    <row r="197" spans="1:57" s="9" customFormat="1" ht="27.75" customHeight="1" thickBot="1" x14ac:dyDescent="0.3">
      <c r="A197" s="62" t="s">
        <v>184</v>
      </c>
      <c r="B197" s="63"/>
      <c r="C197" s="63"/>
      <c r="D197" s="64"/>
      <c r="E197" s="57" t="s">
        <v>0</v>
      </c>
      <c r="F197" s="58"/>
      <c r="G197" s="59"/>
      <c r="H197" s="51" t="s">
        <v>0</v>
      </c>
      <c r="I197" s="52"/>
      <c r="J197" s="53"/>
      <c r="K197" s="19"/>
      <c r="L197" s="20"/>
      <c r="M197" s="20"/>
      <c r="N197" s="20"/>
      <c r="O197" s="20"/>
      <c r="P197" s="20"/>
      <c r="Q197" s="21"/>
      <c r="R197" s="21"/>
      <c r="S197" s="21"/>
      <c r="T197" s="21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</row>
    <row r="198" spans="1:57" ht="39" thickBot="1" x14ac:dyDescent="0.3">
      <c r="A198" s="34" t="s">
        <v>1</v>
      </c>
      <c r="B198" s="35" t="s">
        <v>2</v>
      </c>
      <c r="C198" s="35" t="s">
        <v>3</v>
      </c>
      <c r="D198" s="35" t="s">
        <v>4</v>
      </c>
      <c r="E198" s="45" t="s">
        <v>5</v>
      </c>
      <c r="F198" s="45" t="s">
        <v>6</v>
      </c>
      <c r="G198" s="45" t="s">
        <v>7</v>
      </c>
      <c r="H198" s="10" t="s">
        <v>5</v>
      </c>
      <c r="I198" s="24" t="s">
        <v>6</v>
      </c>
      <c r="J198" s="6" t="s">
        <v>7</v>
      </c>
      <c r="K198" s="14"/>
      <c r="Q198" s="18"/>
      <c r="R198" s="18"/>
      <c r="S198" s="18"/>
      <c r="T198" s="18"/>
    </row>
    <row r="199" spans="1:57" ht="51.75" thickBot="1" x14ac:dyDescent="0.3">
      <c r="A199" s="36">
        <v>1</v>
      </c>
      <c r="B199" s="37">
        <v>1176030070</v>
      </c>
      <c r="C199" s="38" t="s">
        <v>121</v>
      </c>
      <c r="D199" s="37" t="s">
        <v>9</v>
      </c>
      <c r="E199" s="46">
        <v>35649</v>
      </c>
      <c r="F199" s="46">
        <v>0</v>
      </c>
      <c r="G199" s="46">
        <v>35649</v>
      </c>
      <c r="H199" s="11">
        <f t="shared" ref="H199" si="16">J199</f>
        <v>37181.906999999999</v>
      </c>
      <c r="I199" s="27">
        <v>0</v>
      </c>
      <c r="J199" s="49">
        <f t="shared" si="9"/>
        <v>37181.906999999999</v>
      </c>
      <c r="Q199" s="18"/>
      <c r="R199" s="18"/>
      <c r="S199" s="18"/>
      <c r="T199" s="18"/>
    </row>
    <row r="200" spans="1:57" thickBot="1" x14ac:dyDescent="0.3">
      <c r="H200" s="51"/>
      <c r="I200" s="52"/>
      <c r="J200" s="53"/>
      <c r="Q200" s="18"/>
      <c r="R200" s="18"/>
      <c r="S200" s="18"/>
      <c r="T200" s="18"/>
    </row>
    <row r="201" spans="1:57" s="9" customFormat="1" thickBot="1" x14ac:dyDescent="0.3">
      <c r="A201" s="54" t="s">
        <v>185</v>
      </c>
      <c r="B201" s="55"/>
      <c r="C201" s="55"/>
      <c r="D201" s="56"/>
      <c r="E201" s="57" t="s">
        <v>0</v>
      </c>
      <c r="F201" s="58"/>
      <c r="G201" s="59"/>
      <c r="H201" s="51" t="s">
        <v>0</v>
      </c>
      <c r="I201" s="52"/>
      <c r="J201" s="53"/>
      <c r="K201" s="19"/>
      <c r="L201" s="20"/>
      <c r="M201" s="20"/>
      <c r="N201" s="20"/>
      <c r="O201" s="20"/>
      <c r="P201" s="20"/>
      <c r="Q201" s="21"/>
      <c r="R201" s="21"/>
      <c r="S201" s="21"/>
      <c r="T201" s="21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</row>
    <row r="202" spans="1:57" ht="39" thickBot="1" x14ac:dyDescent="0.3">
      <c r="A202" s="34" t="s">
        <v>1</v>
      </c>
      <c r="B202" s="35" t="s">
        <v>2</v>
      </c>
      <c r="C202" s="35" t="s">
        <v>3</v>
      </c>
      <c r="D202" s="35" t="s">
        <v>4</v>
      </c>
      <c r="E202" s="45" t="s">
        <v>5</v>
      </c>
      <c r="F202" s="45" t="s">
        <v>6</v>
      </c>
      <c r="G202" s="45" t="s">
        <v>7</v>
      </c>
      <c r="H202" s="10" t="s">
        <v>5</v>
      </c>
      <c r="I202" s="24" t="s">
        <v>6</v>
      </c>
      <c r="J202" s="6" t="s">
        <v>7</v>
      </c>
      <c r="K202" s="14"/>
      <c r="Q202" s="18"/>
      <c r="R202" s="18"/>
      <c r="S202" s="18"/>
      <c r="T202" s="18"/>
    </row>
    <row r="203" spans="1:57" ht="64.5" thickBot="1" x14ac:dyDescent="0.3">
      <c r="A203" s="36">
        <v>1</v>
      </c>
      <c r="B203" s="37">
        <v>1176010315</v>
      </c>
      <c r="C203" s="38" t="s">
        <v>122</v>
      </c>
      <c r="D203" s="37" t="s">
        <v>9</v>
      </c>
      <c r="E203" s="46">
        <v>104109</v>
      </c>
      <c r="F203" s="46">
        <v>0</v>
      </c>
      <c r="G203" s="46">
        <v>104109</v>
      </c>
      <c r="H203" s="11">
        <f t="shared" ref="H203" si="17">J203</f>
        <v>108585.68700000001</v>
      </c>
      <c r="I203" s="27">
        <v>0</v>
      </c>
      <c r="J203" s="49">
        <f t="shared" ref="J203:J236" si="18">G203*4.3/100+G203</f>
        <v>108585.68700000001</v>
      </c>
      <c r="Q203" s="18"/>
      <c r="R203" s="18"/>
      <c r="S203" s="18"/>
      <c r="T203" s="18"/>
    </row>
    <row r="204" spans="1:57" ht="64.5" thickBot="1" x14ac:dyDescent="0.3">
      <c r="A204" s="36">
        <v>2</v>
      </c>
      <c r="B204" s="37">
        <v>1176010322</v>
      </c>
      <c r="C204" s="38" t="s">
        <v>123</v>
      </c>
      <c r="D204" s="37" t="s">
        <v>9</v>
      </c>
      <c r="E204" s="46">
        <v>169293</v>
      </c>
      <c r="F204" s="46">
        <v>0</v>
      </c>
      <c r="G204" s="46">
        <v>169293</v>
      </c>
      <c r="H204" s="11">
        <f t="shared" ref="H204:H206" si="19">J204</f>
        <v>176572.59899999999</v>
      </c>
      <c r="I204" s="27">
        <v>0</v>
      </c>
      <c r="J204" s="49">
        <f t="shared" si="18"/>
        <v>176572.59899999999</v>
      </c>
      <c r="Q204" s="18"/>
      <c r="R204" s="18"/>
      <c r="S204" s="18"/>
      <c r="T204" s="18"/>
    </row>
    <row r="205" spans="1:57" ht="51.75" thickBot="1" x14ac:dyDescent="0.3">
      <c r="A205" s="36">
        <v>3</v>
      </c>
      <c r="B205" s="37">
        <v>1176010312</v>
      </c>
      <c r="C205" s="38" t="s">
        <v>124</v>
      </c>
      <c r="D205" s="37" t="s">
        <v>9</v>
      </c>
      <c r="E205" s="46">
        <v>178037</v>
      </c>
      <c r="F205" s="46">
        <v>0</v>
      </c>
      <c r="G205" s="46">
        <v>178037</v>
      </c>
      <c r="H205" s="11">
        <f t="shared" si="19"/>
        <v>185692.59099999999</v>
      </c>
      <c r="I205" s="27">
        <v>0</v>
      </c>
      <c r="J205" s="49">
        <f t="shared" si="18"/>
        <v>185692.59099999999</v>
      </c>
      <c r="Q205" s="18"/>
      <c r="R205" s="18"/>
      <c r="S205" s="18"/>
      <c r="T205" s="18"/>
    </row>
    <row r="206" spans="1:57" ht="64.5" thickBot="1" x14ac:dyDescent="0.3">
      <c r="A206" s="36">
        <v>4</v>
      </c>
      <c r="B206" s="37">
        <v>1176010321</v>
      </c>
      <c r="C206" s="38" t="s">
        <v>125</v>
      </c>
      <c r="D206" s="37" t="s">
        <v>9</v>
      </c>
      <c r="E206" s="46">
        <v>59654</v>
      </c>
      <c r="F206" s="46">
        <v>0</v>
      </c>
      <c r="G206" s="46">
        <v>59654</v>
      </c>
      <c r="H206" s="11">
        <f t="shared" si="19"/>
        <v>62219.122000000003</v>
      </c>
      <c r="I206" s="27">
        <v>0</v>
      </c>
      <c r="J206" s="49">
        <f t="shared" si="18"/>
        <v>62219.122000000003</v>
      </c>
      <c r="Q206" s="18"/>
      <c r="R206" s="18"/>
      <c r="S206" s="18"/>
      <c r="T206" s="18"/>
    </row>
    <row r="207" spans="1:57" ht="51.75" thickBot="1" x14ac:dyDescent="0.3">
      <c r="A207" s="36">
        <v>5</v>
      </c>
      <c r="B207" s="37">
        <v>1176010303</v>
      </c>
      <c r="C207" s="38" t="s">
        <v>126</v>
      </c>
      <c r="D207" s="37" t="s">
        <v>9</v>
      </c>
      <c r="E207" s="46">
        <v>19588</v>
      </c>
      <c r="F207" s="46">
        <v>3722</v>
      </c>
      <c r="G207" s="46">
        <v>23309</v>
      </c>
      <c r="H207" s="11">
        <f>J207*100/119</f>
        <v>20429.652941176471</v>
      </c>
      <c r="I207" s="27">
        <f>H207*19/100</f>
        <v>3881.6340588235298</v>
      </c>
      <c r="J207" s="49">
        <f t="shared" si="18"/>
        <v>24311.287</v>
      </c>
      <c r="Q207" s="18"/>
      <c r="R207" s="18"/>
      <c r="S207" s="18"/>
      <c r="T207" s="18"/>
    </row>
    <row r="208" spans="1:57" ht="64.5" thickBot="1" x14ac:dyDescent="0.3">
      <c r="A208" s="36">
        <v>6</v>
      </c>
      <c r="B208" s="37">
        <v>1176010302</v>
      </c>
      <c r="C208" s="38" t="s">
        <v>127</v>
      </c>
      <c r="D208" s="37" t="s">
        <v>9</v>
      </c>
      <c r="E208" s="46">
        <v>19096</v>
      </c>
      <c r="F208" s="46">
        <v>3628</v>
      </c>
      <c r="G208" s="46">
        <v>22724</v>
      </c>
      <c r="H208" s="11">
        <f>J208*100/119</f>
        <v>19916.917647058825</v>
      </c>
      <c r="I208" s="27">
        <f>H208*19/100</f>
        <v>3784.2143529411765</v>
      </c>
      <c r="J208" s="49">
        <f t="shared" si="18"/>
        <v>23701.132000000001</v>
      </c>
      <c r="Q208" s="18"/>
      <c r="R208" s="18"/>
      <c r="S208" s="18"/>
      <c r="T208" s="18"/>
    </row>
    <row r="209" spans="1:57" s="9" customFormat="1" ht="15.75" customHeight="1" thickBot="1" x14ac:dyDescent="0.3">
      <c r="A209" s="54" t="s">
        <v>186</v>
      </c>
      <c r="B209" s="55"/>
      <c r="C209" s="55"/>
      <c r="D209" s="56"/>
      <c r="E209" s="57" t="s">
        <v>0</v>
      </c>
      <c r="F209" s="58"/>
      <c r="G209" s="59"/>
      <c r="H209" s="51" t="s">
        <v>0</v>
      </c>
      <c r="I209" s="52"/>
      <c r="J209" s="53"/>
      <c r="K209" s="19"/>
      <c r="L209" s="20"/>
      <c r="M209" s="20"/>
      <c r="N209" s="20"/>
      <c r="O209" s="20"/>
      <c r="P209" s="20"/>
      <c r="Q209" s="21"/>
      <c r="R209" s="21"/>
      <c r="S209" s="21"/>
      <c r="T209" s="21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</row>
    <row r="210" spans="1:57" ht="39" thickBot="1" x14ac:dyDescent="0.3">
      <c r="A210" s="34" t="s">
        <v>1</v>
      </c>
      <c r="B210" s="35" t="s">
        <v>2</v>
      </c>
      <c r="C210" s="35" t="s">
        <v>3</v>
      </c>
      <c r="D210" s="35" t="s">
        <v>4</v>
      </c>
      <c r="E210" s="45" t="s">
        <v>5</v>
      </c>
      <c r="F210" s="45" t="s">
        <v>6</v>
      </c>
      <c r="G210" s="45" t="s">
        <v>7</v>
      </c>
      <c r="H210" s="10" t="s">
        <v>5</v>
      </c>
      <c r="I210" s="24" t="s">
        <v>6</v>
      </c>
      <c r="J210" s="6" t="s">
        <v>7</v>
      </c>
      <c r="K210" s="14"/>
      <c r="Q210" s="18"/>
      <c r="R210" s="18"/>
      <c r="S210" s="18"/>
      <c r="T210" s="18"/>
    </row>
    <row r="211" spans="1:57" ht="26.25" thickBot="1" x14ac:dyDescent="0.3">
      <c r="A211" s="36">
        <v>1</v>
      </c>
      <c r="B211" s="37">
        <v>1179010020</v>
      </c>
      <c r="C211" s="38" t="s">
        <v>128</v>
      </c>
      <c r="D211" s="37" t="s">
        <v>9</v>
      </c>
      <c r="E211" s="46">
        <v>1302</v>
      </c>
      <c r="F211" s="46">
        <v>247</v>
      </c>
      <c r="G211" s="46">
        <v>1549</v>
      </c>
      <c r="H211" s="11">
        <f>J211*100/119</f>
        <v>1357.6529411764707</v>
      </c>
      <c r="I211" s="27">
        <f>H211*19/100</f>
        <v>257.95405882352941</v>
      </c>
      <c r="J211" s="49">
        <f t="shared" si="18"/>
        <v>1615.607</v>
      </c>
      <c r="Q211" s="18"/>
      <c r="R211" s="18"/>
      <c r="S211" s="18"/>
      <c r="T211" s="18"/>
    </row>
    <row r="212" spans="1:57" ht="26.25" thickBot="1" x14ac:dyDescent="0.3">
      <c r="A212" s="36">
        <v>2</v>
      </c>
      <c r="B212" s="37">
        <v>1179010021</v>
      </c>
      <c r="C212" s="38" t="s">
        <v>129</v>
      </c>
      <c r="D212" s="37" t="s">
        <v>9</v>
      </c>
      <c r="E212" s="46">
        <v>1232</v>
      </c>
      <c r="F212" s="46">
        <v>234</v>
      </c>
      <c r="G212" s="46">
        <v>1466</v>
      </c>
      <c r="H212" s="11">
        <f t="shared" ref="H212:H214" si="20">J212*100/119</f>
        <v>1284.905882352941</v>
      </c>
      <c r="I212" s="27">
        <f t="shared" ref="I212:I214" si="21">H212*19/100</f>
        <v>244.13211764705881</v>
      </c>
      <c r="J212" s="49">
        <f t="shared" si="18"/>
        <v>1529.038</v>
      </c>
      <c r="Q212" s="18"/>
      <c r="R212" s="18"/>
      <c r="S212" s="18"/>
      <c r="T212" s="18"/>
    </row>
    <row r="213" spans="1:57" ht="26.25" thickBot="1" x14ac:dyDescent="0.3">
      <c r="A213" s="36">
        <v>3</v>
      </c>
      <c r="B213" s="37">
        <v>1179010022</v>
      </c>
      <c r="C213" s="38" t="s">
        <v>130</v>
      </c>
      <c r="D213" s="37" t="s">
        <v>9</v>
      </c>
      <c r="E213" s="46">
        <v>1485</v>
      </c>
      <c r="F213" s="46">
        <v>0</v>
      </c>
      <c r="G213" s="46">
        <v>1485</v>
      </c>
      <c r="H213" s="11">
        <f t="shared" si="20"/>
        <v>1301.5588235294117</v>
      </c>
      <c r="I213" s="27">
        <f t="shared" si="21"/>
        <v>247.29617647058822</v>
      </c>
      <c r="J213" s="49">
        <f t="shared" si="18"/>
        <v>1548.855</v>
      </c>
      <c r="Q213" s="18"/>
      <c r="R213" s="18"/>
      <c r="S213" s="18"/>
      <c r="T213" s="18"/>
    </row>
    <row r="214" spans="1:57" ht="51.75" thickBot="1" x14ac:dyDescent="0.3">
      <c r="A214" s="36">
        <v>4</v>
      </c>
      <c r="B214" s="37">
        <v>1176090378</v>
      </c>
      <c r="C214" s="38" t="s">
        <v>131</v>
      </c>
      <c r="D214" s="37" t="s">
        <v>9</v>
      </c>
      <c r="E214" s="46">
        <v>4263</v>
      </c>
      <c r="F214" s="46">
        <v>0</v>
      </c>
      <c r="G214" s="46">
        <v>4263</v>
      </c>
      <c r="H214" s="11">
        <f t="shared" si="20"/>
        <v>3736.3941176470589</v>
      </c>
      <c r="I214" s="27">
        <f t="shared" si="21"/>
        <v>709.91488235294116</v>
      </c>
      <c r="J214" s="49">
        <f t="shared" si="18"/>
        <v>4446.3090000000002</v>
      </c>
      <c r="Q214" s="18"/>
      <c r="R214" s="18"/>
      <c r="S214" s="18"/>
      <c r="T214" s="18"/>
    </row>
    <row r="215" spans="1:57" ht="51.75" thickBot="1" x14ac:dyDescent="0.3">
      <c r="A215" s="36">
        <v>5</v>
      </c>
      <c r="B215" s="37">
        <v>1176090051</v>
      </c>
      <c r="C215" s="38" t="s">
        <v>132</v>
      </c>
      <c r="D215" s="37" t="s">
        <v>9</v>
      </c>
      <c r="E215" s="46">
        <v>3991</v>
      </c>
      <c r="F215" s="46">
        <v>0</v>
      </c>
      <c r="G215" s="46">
        <v>3991</v>
      </c>
      <c r="H215" s="11">
        <f>J215*100/119</f>
        <v>3497.9941176470593</v>
      </c>
      <c r="I215" s="27">
        <f>H215*19/100</f>
        <v>664.61888235294134</v>
      </c>
      <c r="J215" s="49">
        <f t="shared" si="18"/>
        <v>4162.6130000000003</v>
      </c>
      <c r="Q215" s="18"/>
      <c r="R215" s="18"/>
      <c r="S215" s="18"/>
      <c r="T215" s="18"/>
    </row>
    <row r="216" spans="1:57" ht="26.25" thickBot="1" x14ac:dyDescent="0.3">
      <c r="A216" s="36">
        <v>6</v>
      </c>
      <c r="B216" s="37">
        <v>1179090034</v>
      </c>
      <c r="C216" s="38" t="s">
        <v>133</v>
      </c>
      <c r="D216" s="37" t="s">
        <v>9</v>
      </c>
      <c r="E216" s="46">
        <v>2930</v>
      </c>
      <c r="F216" s="46">
        <v>0</v>
      </c>
      <c r="G216" s="46">
        <v>2930</v>
      </c>
      <c r="H216" s="11">
        <f>J216*100/119</f>
        <v>2568.0588235294117</v>
      </c>
      <c r="I216" s="27">
        <f>H216*19/100</f>
        <v>487.93117647058824</v>
      </c>
      <c r="J216" s="49">
        <f t="shared" si="18"/>
        <v>3055.99</v>
      </c>
      <c r="Q216" s="18"/>
      <c r="R216" s="18"/>
      <c r="S216" s="18"/>
      <c r="T216" s="18"/>
    </row>
    <row r="217" spans="1:57" ht="39" thickBot="1" x14ac:dyDescent="0.3">
      <c r="A217" s="36">
        <v>7</v>
      </c>
      <c r="B217" s="37">
        <v>1179090037</v>
      </c>
      <c r="C217" s="38" t="s">
        <v>134</v>
      </c>
      <c r="D217" s="37" t="s">
        <v>9</v>
      </c>
      <c r="E217" s="46">
        <v>2829</v>
      </c>
      <c r="F217" s="46">
        <v>0</v>
      </c>
      <c r="G217" s="46">
        <v>2829</v>
      </c>
      <c r="H217" s="11">
        <f>J217*100/119</f>
        <v>2479.535294117647</v>
      </c>
      <c r="I217" s="27">
        <f>H217*19/100</f>
        <v>471.11170588235291</v>
      </c>
      <c r="J217" s="49">
        <f t="shared" si="18"/>
        <v>2950.6469999999999</v>
      </c>
      <c r="Q217" s="18"/>
      <c r="R217" s="18"/>
      <c r="S217" s="18"/>
      <c r="T217" s="18"/>
    </row>
    <row r="218" spans="1:57" thickBot="1" x14ac:dyDescent="0.3">
      <c r="A218" s="36">
        <v>8</v>
      </c>
      <c r="B218" s="37">
        <v>1179090051</v>
      </c>
      <c r="C218" s="38" t="s">
        <v>135</v>
      </c>
      <c r="D218" s="37" t="s">
        <v>9</v>
      </c>
      <c r="E218" s="46">
        <v>5437</v>
      </c>
      <c r="F218" s="46">
        <v>0</v>
      </c>
      <c r="G218" s="46">
        <v>5437</v>
      </c>
      <c r="H218" s="11">
        <f>J218*100/119</f>
        <v>4765.3705882352942</v>
      </c>
      <c r="I218" s="27">
        <f>H218*19/100</f>
        <v>905.42041176470593</v>
      </c>
      <c r="J218" s="49">
        <f t="shared" si="18"/>
        <v>5670.7910000000002</v>
      </c>
      <c r="Q218" s="18"/>
      <c r="R218" s="18"/>
      <c r="S218" s="18"/>
      <c r="T218" s="18"/>
    </row>
    <row r="219" spans="1:57" ht="39" thickBot="1" x14ac:dyDescent="0.3">
      <c r="A219" s="36">
        <v>9</v>
      </c>
      <c r="B219" s="37">
        <v>1176090052</v>
      </c>
      <c r="C219" s="38" t="s">
        <v>136</v>
      </c>
      <c r="D219" s="37" t="s">
        <v>9</v>
      </c>
      <c r="E219" s="46">
        <v>4887</v>
      </c>
      <c r="F219" s="46">
        <v>0</v>
      </c>
      <c r="G219" s="46">
        <v>4887</v>
      </c>
      <c r="H219" s="11">
        <f t="shared" ref="H219:H221" si="22">J219*100/119</f>
        <v>4283.3117647058825</v>
      </c>
      <c r="I219" s="27">
        <f t="shared" ref="I219:I221" si="23">H219*19/100</f>
        <v>813.82923529411767</v>
      </c>
      <c r="J219" s="49">
        <f t="shared" si="18"/>
        <v>5097.1409999999996</v>
      </c>
      <c r="Q219" s="18"/>
      <c r="R219" s="18"/>
      <c r="S219" s="18"/>
      <c r="T219" s="18"/>
    </row>
    <row r="220" spans="1:57" ht="51.75" thickBot="1" x14ac:dyDescent="0.3">
      <c r="A220" s="36">
        <v>10</v>
      </c>
      <c r="B220" s="37">
        <v>1176010052</v>
      </c>
      <c r="C220" s="38" t="s">
        <v>137</v>
      </c>
      <c r="D220" s="37" t="s">
        <v>9</v>
      </c>
      <c r="E220" s="46">
        <v>4885</v>
      </c>
      <c r="F220" s="46">
        <v>0</v>
      </c>
      <c r="G220" s="46">
        <v>4885</v>
      </c>
      <c r="H220" s="11">
        <f t="shared" si="22"/>
        <v>4281.5588235294117</v>
      </c>
      <c r="I220" s="27">
        <f t="shared" si="23"/>
        <v>813.49617647058824</v>
      </c>
      <c r="J220" s="49">
        <f t="shared" si="18"/>
        <v>5095.0550000000003</v>
      </c>
      <c r="Q220" s="18"/>
      <c r="R220" s="18"/>
      <c r="S220" s="18"/>
      <c r="T220" s="18"/>
    </row>
    <row r="221" spans="1:57" ht="26.25" thickBot="1" x14ac:dyDescent="0.3">
      <c r="A221" s="36">
        <v>11</v>
      </c>
      <c r="B221" s="38">
        <v>1179090056</v>
      </c>
      <c r="C221" s="38" t="s">
        <v>138</v>
      </c>
      <c r="D221" s="37" t="s">
        <v>9</v>
      </c>
      <c r="E221" s="46">
        <v>12639</v>
      </c>
      <c r="F221" s="46">
        <v>0</v>
      </c>
      <c r="G221" s="46">
        <v>12639</v>
      </c>
      <c r="H221" s="11">
        <f t="shared" si="22"/>
        <v>11077.711764705884</v>
      </c>
      <c r="I221" s="27">
        <f t="shared" si="23"/>
        <v>2104.7652352941177</v>
      </c>
      <c r="J221" s="49">
        <f t="shared" si="18"/>
        <v>13182.477000000001</v>
      </c>
      <c r="Q221" s="18"/>
      <c r="R221" s="18"/>
      <c r="S221" s="18"/>
      <c r="T221" s="18"/>
    </row>
    <row r="222" spans="1:57" ht="51.75" thickBot="1" x14ac:dyDescent="0.3">
      <c r="A222" s="36">
        <v>12</v>
      </c>
      <c r="B222" s="37">
        <v>1179090062</v>
      </c>
      <c r="C222" s="38" t="s">
        <v>139</v>
      </c>
      <c r="D222" s="37" t="s">
        <v>9</v>
      </c>
      <c r="E222" s="46">
        <v>55784</v>
      </c>
      <c r="F222" s="46">
        <v>0</v>
      </c>
      <c r="G222" s="46">
        <v>55784</v>
      </c>
      <c r="H222" s="11">
        <f>J222*100/119</f>
        <v>48893.035294117646</v>
      </c>
      <c r="I222" s="27">
        <f>H222*19/100</f>
        <v>9289.6767058823534</v>
      </c>
      <c r="J222" s="49">
        <f t="shared" si="18"/>
        <v>58182.712</v>
      </c>
      <c r="Q222" s="18"/>
      <c r="R222" s="18"/>
      <c r="S222" s="18"/>
      <c r="T222" s="18"/>
    </row>
    <row r="223" spans="1:57" s="9" customFormat="1" thickBot="1" x14ac:dyDescent="0.3">
      <c r="A223" s="54" t="s">
        <v>188</v>
      </c>
      <c r="B223" s="55"/>
      <c r="C223" s="55"/>
      <c r="D223" s="56"/>
      <c r="E223" s="57" t="s">
        <v>0</v>
      </c>
      <c r="F223" s="58"/>
      <c r="G223" s="59"/>
      <c r="H223" s="51" t="s">
        <v>0</v>
      </c>
      <c r="I223" s="52"/>
      <c r="J223" s="53"/>
      <c r="K223" s="19"/>
      <c r="L223" s="20"/>
      <c r="M223" s="20"/>
      <c r="N223" s="20"/>
      <c r="O223" s="20"/>
      <c r="P223" s="20"/>
      <c r="Q223" s="21"/>
      <c r="R223" s="21"/>
      <c r="S223" s="21"/>
      <c r="T223" s="21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</row>
    <row r="224" spans="1:57" ht="39" thickBot="1" x14ac:dyDescent="0.3">
      <c r="A224" s="42" t="s">
        <v>1</v>
      </c>
      <c r="B224" s="35" t="s">
        <v>2</v>
      </c>
      <c r="C224" s="35" t="s">
        <v>3</v>
      </c>
      <c r="D224" s="35" t="s">
        <v>4</v>
      </c>
      <c r="E224" s="45" t="s">
        <v>5</v>
      </c>
      <c r="F224" s="45" t="s">
        <v>6</v>
      </c>
      <c r="G224" s="45" t="s">
        <v>7</v>
      </c>
      <c r="H224" s="10" t="s">
        <v>5</v>
      </c>
      <c r="I224" s="24" t="s">
        <v>6</v>
      </c>
      <c r="J224" s="6" t="s">
        <v>7</v>
      </c>
      <c r="K224" s="14"/>
      <c r="Q224" s="18"/>
      <c r="R224" s="18"/>
      <c r="S224" s="18"/>
      <c r="T224" s="18"/>
    </row>
    <row r="225" spans="1:57" ht="39" thickBot="1" x14ac:dyDescent="0.3">
      <c r="A225" s="36">
        <v>1</v>
      </c>
      <c r="B225" s="37">
        <v>1179010036</v>
      </c>
      <c r="C225" s="38" t="s">
        <v>140</v>
      </c>
      <c r="D225" s="37" t="s">
        <v>9</v>
      </c>
      <c r="E225" s="46">
        <v>37663</v>
      </c>
      <c r="F225" s="46">
        <v>0</v>
      </c>
      <c r="G225" s="46">
        <v>37663</v>
      </c>
      <c r="H225" s="11">
        <f t="shared" ref="H225:H236" si="24">J225*100/119</f>
        <v>33010.51176470588</v>
      </c>
      <c r="I225" s="27">
        <f t="shared" ref="I225:I236" si="25">H225*19/100</f>
        <v>6271.9972352941168</v>
      </c>
      <c r="J225" s="49">
        <f t="shared" si="18"/>
        <v>39282.508999999998</v>
      </c>
      <c r="Q225" s="18"/>
      <c r="R225" s="18"/>
      <c r="S225" s="18"/>
      <c r="T225" s="18"/>
    </row>
    <row r="226" spans="1:57" ht="39" thickBot="1" x14ac:dyDescent="0.3">
      <c r="A226" s="36">
        <v>2</v>
      </c>
      <c r="B226" s="37">
        <v>1179010038</v>
      </c>
      <c r="C226" s="38" t="s">
        <v>141</v>
      </c>
      <c r="D226" s="37" t="s">
        <v>9</v>
      </c>
      <c r="E226" s="46">
        <v>32022</v>
      </c>
      <c r="F226" s="46">
        <v>0</v>
      </c>
      <c r="G226" s="46">
        <v>32022</v>
      </c>
      <c r="H226" s="11">
        <f t="shared" si="24"/>
        <v>28066.341176470592</v>
      </c>
      <c r="I226" s="27">
        <f t="shared" si="25"/>
        <v>5332.6048235294129</v>
      </c>
      <c r="J226" s="49">
        <f t="shared" si="18"/>
        <v>33398.946000000004</v>
      </c>
      <c r="Q226" s="18"/>
      <c r="R226" s="18"/>
      <c r="S226" s="18"/>
      <c r="T226" s="18"/>
    </row>
    <row r="227" spans="1:57" ht="26.25" thickBot="1" x14ac:dyDescent="0.3">
      <c r="A227" s="36">
        <v>3</v>
      </c>
      <c r="B227" s="37">
        <v>1176090063</v>
      </c>
      <c r="C227" s="38" t="s">
        <v>142</v>
      </c>
      <c r="D227" s="37" t="s">
        <v>9</v>
      </c>
      <c r="E227" s="46">
        <v>46392</v>
      </c>
      <c r="F227" s="46">
        <v>0</v>
      </c>
      <c r="G227" s="46">
        <v>46392</v>
      </c>
      <c r="H227" s="11">
        <f t="shared" si="24"/>
        <v>40661.223529411764</v>
      </c>
      <c r="I227" s="27">
        <f t="shared" si="25"/>
        <v>7725.6324705882344</v>
      </c>
      <c r="J227" s="49">
        <f t="shared" si="18"/>
        <v>48386.856</v>
      </c>
      <c r="Q227" s="18"/>
      <c r="R227" s="18"/>
      <c r="S227" s="18"/>
      <c r="T227" s="18"/>
    </row>
    <row r="228" spans="1:57" ht="39" thickBot="1" x14ac:dyDescent="0.3">
      <c r="A228" s="36">
        <v>4</v>
      </c>
      <c r="B228" s="37">
        <v>1179010029</v>
      </c>
      <c r="C228" s="38" t="s">
        <v>143</v>
      </c>
      <c r="D228" s="37" t="s">
        <v>9</v>
      </c>
      <c r="E228" s="46">
        <v>38267</v>
      </c>
      <c r="F228" s="46">
        <v>0</v>
      </c>
      <c r="G228" s="46">
        <v>38267</v>
      </c>
      <c r="H228" s="11">
        <f t="shared" si="24"/>
        <v>33539.9</v>
      </c>
      <c r="I228" s="27">
        <f t="shared" si="25"/>
        <v>6372.5810000000001</v>
      </c>
      <c r="J228" s="49">
        <f t="shared" si="18"/>
        <v>39912.481</v>
      </c>
      <c r="Q228" s="18"/>
      <c r="R228" s="18"/>
      <c r="S228" s="18"/>
      <c r="T228" s="18"/>
    </row>
    <row r="229" spans="1:57" s="9" customFormat="1" thickBot="1" x14ac:dyDescent="0.3">
      <c r="A229" s="60" t="s">
        <v>189</v>
      </c>
      <c r="B229" s="60"/>
      <c r="C229" s="60"/>
      <c r="D229" s="61"/>
      <c r="E229" s="57" t="s">
        <v>0</v>
      </c>
      <c r="F229" s="58"/>
      <c r="G229" s="59"/>
      <c r="H229" s="51" t="s">
        <v>0</v>
      </c>
      <c r="I229" s="52"/>
      <c r="J229" s="53"/>
      <c r="K229" s="19"/>
      <c r="L229" s="20"/>
      <c r="M229" s="20"/>
      <c r="N229" s="20"/>
      <c r="O229" s="20"/>
      <c r="P229" s="20"/>
      <c r="Q229" s="21"/>
      <c r="R229" s="21"/>
      <c r="S229" s="21"/>
      <c r="T229" s="21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</row>
    <row r="230" spans="1:57" ht="39" thickBot="1" x14ac:dyDescent="0.3">
      <c r="A230" s="42" t="s">
        <v>1</v>
      </c>
      <c r="B230" s="35" t="s">
        <v>2</v>
      </c>
      <c r="C230" s="35" t="s">
        <v>3</v>
      </c>
      <c r="D230" s="35" t="s">
        <v>4</v>
      </c>
      <c r="E230" s="45" t="s">
        <v>5</v>
      </c>
      <c r="F230" s="45" t="s">
        <v>6</v>
      </c>
      <c r="G230" s="45" t="s">
        <v>7</v>
      </c>
      <c r="H230" s="10" t="s">
        <v>5</v>
      </c>
      <c r="I230" s="24" t="s">
        <v>6</v>
      </c>
      <c r="J230" s="6" t="s">
        <v>7</v>
      </c>
      <c r="K230" s="14"/>
      <c r="Q230" s="18"/>
      <c r="R230" s="18"/>
      <c r="S230" s="18"/>
      <c r="T230" s="18"/>
    </row>
    <row r="231" spans="1:57" ht="51.75" thickBot="1" x14ac:dyDescent="0.3">
      <c r="A231" s="36">
        <v>1</v>
      </c>
      <c r="B231" s="37">
        <v>1176090053</v>
      </c>
      <c r="C231" s="38" t="s">
        <v>144</v>
      </c>
      <c r="D231" s="37" t="s">
        <v>9</v>
      </c>
      <c r="E231" s="46">
        <v>5458</v>
      </c>
      <c r="F231" s="46">
        <v>0</v>
      </c>
      <c r="G231" s="46">
        <v>5458</v>
      </c>
      <c r="H231" s="11">
        <f t="shared" si="24"/>
        <v>4783.7764705882355</v>
      </c>
      <c r="I231" s="27">
        <f t="shared" si="25"/>
        <v>908.91752941176469</v>
      </c>
      <c r="J231" s="49">
        <f t="shared" si="18"/>
        <v>5692.6940000000004</v>
      </c>
      <c r="Q231" s="18"/>
      <c r="R231" s="18"/>
      <c r="S231" s="18"/>
      <c r="T231" s="18"/>
    </row>
    <row r="232" spans="1:57" ht="51.75" thickBot="1" x14ac:dyDescent="0.3">
      <c r="A232" s="36">
        <v>2</v>
      </c>
      <c r="B232" s="37">
        <v>1179090065</v>
      </c>
      <c r="C232" s="38" t="s">
        <v>145</v>
      </c>
      <c r="D232" s="37" t="s">
        <v>9</v>
      </c>
      <c r="E232" s="46">
        <v>188492</v>
      </c>
      <c r="F232" s="46">
        <v>0</v>
      </c>
      <c r="G232" s="46">
        <v>188492</v>
      </c>
      <c r="H232" s="11">
        <f t="shared" si="24"/>
        <v>165207.69411764704</v>
      </c>
      <c r="I232" s="27">
        <f t="shared" si="25"/>
        <v>31389.461882352934</v>
      </c>
      <c r="J232" s="49">
        <f t="shared" si="18"/>
        <v>196597.15599999999</v>
      </c>
      <c r="Q232" s="18"/>
      <c r="R232" s="18"/>
      <c r="S232" s="18"/>
      <c r="T232" s="18"/>
    </row>
    <row r="233" spans="1:57" s="9" customFormat="1" thickBot="1" x14ac:dyDescent="0.3">
      <c r="A233" s="60" t="s">
        <v>190</v>
      </c>
      <c r="B233" s="60"/>
      <c r="C233" s="60"/>
      <c r="D233" s="61"/>
      <c r="E233" s="57" t="s">
        <v>0</v>
      </c>
      <c r="F233" s="58"/>
      <c r="G233" s="59"/>
      <c r="H233" s="51" t="s">
        <v>0</v>
      </c>
      <c r="I233" s="52"/>
      <c r="J233" s="53"/>
      <c r="K233" s="19"/>
      <c r="L233" s="20"/>
      <c r="M233" s="20"/>
      <c r="N233" s="20"/>
      <c r="O233" s="20"/>
      <c r="P233" s="20"/>
      <c r="Q233" s="21"/>
      <c r="R233" s="21"/>
      <c r="S233" s="21"/>
      <c r="T233" s="21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</row>
    <row r="234" spans="1:57" ht="39" thickBot="1" x14ac:dyDescent="0.3">
      <c r="A234" s="42" t="s">
        <v>1</v>
      </c>
      <c r="B234" s="35" t="s">
        <v>2</v>
      </c>
      <c r="C234" s="35" t="s">
        <v>3</v>
      </c>
      <c r="D234" s="35" t="s">
        <v>4</v>
      </c>
      <c r="E234" s="45" t="s">
        <v>5</v>
      </c>
      <c r="F234" s="45" t="s">
        <v>6</v>
      </c>
      <c r="G234" s="45" t="s">
        <v>7</v>
      </c>
      <c r="H234" s="10" t="s">
        <v>5</v>
      </c>
      <c r="I234" s="24" t="s">
        <v>6</v>
      </c>
      <c r="J234" s="6" t="s">
        <v>7</v>
      </c>
      <c r="Q234" s="18"/>
      <c r="R234" s="18"/>
      <c r="S234" s="18"/>
      <c r="T234" s="18"/>
    </row>
    <row r="235" spans="1:57" ht="26.25" thickBot="1" x14ac:dyDescent="0.3">
      <c r="A235" s="36">
        <v>1</v>
      </c>
      <c r="B235" s="37">
        <v>1176090270</v>
      </c>
      <c r="C235" s="38" t="s">
        <v>146</v>
      </c>
      <c r="D235" s="38" t="s">
        <v>9</v>
      </c>
      <c r="E235" s="46">
        <v>37</v>
      </c>
      <c r="F235" s="46">
        <v>0</v>
      </c>
      <c r="G235" s="46">
        <v>37</v>
      </c>
      <c r="H235" s="11">
        <f t="shared" si="24"/>
        <v>32.429411764705883</v>
      </c>
      <c r="I235" s="27">
        <f t="shared" si="25"/>
        <v>6.1615882352941176</v>
      </c>
      <c r="J235" s="49">
        <f t="shared" si="18"/>
        <v>38.591000000000001</v>
      </c>
      <c r="Q235" s="18"/>
      <c r="R235" s="18"/>
      <c r="S235" s="18"/>
      <c r="T235" s="18"/>
    </row>
    <row r="236" spans="1:57" ht="39" thickBot="1" x14ac:dyDescent="0.3">
      <c r="A236" s="36">
        <v>2</v>
      </c>
      <c r="B236" s="37">
        <v>1176020310</v>
      </c>
      <c r="C236" s="38" t="s">
        <v>147</v>
      </c>
      <c r="D236" s="38" t="s">
        <v>9</v>
      </c>
      <c r="E236" s="46">
        <v>23</v>
      </c>
      <c r="F236" s="46">
        <v>0</v>
      </c>
      <c r="G236" s="46">
        <v>23</v>
      </c>
      <c r="H236" s="11">
        <f t="shared" si="24"/>
        <v>20.158823529411766</v>
      </c>
      <c r="I236" s="27">
        <f t="shared" si="25"/>
        <v>3.8301764705882357</v>
      </c>
      <c r="J236" s="49">
        <f t="shared" si="18"/>
        <v>23.989000000000001</v>
      </c>
      <c r="Q236" s="18"/>
      <c r="R236" s="18"/>
      <c r="S236" s="18"/>
      <c r="T236" s="18"/>
    </row>
    <row r="237" spans="1:57" s="9" customFormat="1" ht="15" x14ac:dyDescent="0.25">
      <c r="A237" s="13"/>
      <c r="B237" s="13"/>
      <c r="C237" s="13"/>
      <c r="D237" s="13"/>
      <c r="E237" s="48"/>
      <c r="F237" s="48"/>
      <c r="G237" s="48"/>
      <c r="H237" s="13"/>
      <c r="I237" s="12"/>
      <c r="J237" s="12"/>
      <c r="K237" s="12"/>
      <c r="L237" s="12"/>
      <c r="M237" s="20"/>
      <c r="N237" s="20"/>
      <c r="O237" s="20"/>
      <c r="P237" s="20"/>
      <c r="Q237" s="21"/>
      <c r="R237" s="20"/>
      <c r="S237" s="20"/>
      <c r="T237" s="21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</row>
    <row r="238" spans="1:57" ht="15" x14ac:dyDescent="0.25">
      <c r="J238" s="12"/>
      <c r="K238" s="12"/>
      <c r="L238" s="12"/>
    </row>
    <row r="239" spans="1:57" ht="15" x14ac:dyDescent="0.25">
      <c r="J239" s="12"/>
      <c r="K239" s="12"/>
      <c r="L239" s="12"/>
    </row>
    <row r="240" spans="1:57" ht="15" x14ac:dyDescent="0.25">
      <c r="J240" s="12"/>
      <c r="K240" s="12"/>
      <c r="L240" s="12"/>
    </row>
    <row r="241" spans="10:12" ht="15" x14ac:dyDescent="0.25">
      <c r="J241" s="12"/>
      <c r="K241" s="12"/>
      <c r="L241" s="12"/>
    </row>
    <row r="242" spans="10:12" ht="15" x14ac:dyDescent="0.25">
      <c r="J242" s="12"/>
      <c r="K242" s="12"/>
      <c r="L242" s="12"/>
    </row>
    <row r="243" spans="10:12" ht="15" x14ac:dyDescent="0.25">
      <c r="J243" s="12"/>
      <c r="K243" s="12"/>
      <c r="L243" s="12"/>
    </row>
    <row r="244" spans="10:12" ht="15" x14ac:dyDescent="0.25">
      <c r="J244" s="12"/>
      <c r="K244" s="12"/>
      <c r="L244" s="12"/>
    </row>
    <row r="245" spans="10:12" ht="15" x14ac:dyDescent="0.25">
      <c r="J245" s="12"/>
      <c r="K245" s="12"/>
      <c r="L245" s="12"/>
    </row>
    <row r="246" spans="10:12" ht="15" x14ac:dyDescent="0.25">
      <c r="J246" s="12"/>
      <c r="K246" s="12"/>
      <c r="L246" s="12"/>
    </row>
    <row r="247" spans="10:12" ht="15" x14ac:dyDescent="0.25">
      <c r="J247" s="12"/>
      <c r="K247" s="12"/>
      <c r="L247" s="12"/>
    </row>
    <row r="248" spans="10:12" ht="15" x14ac:dyDescent="0.25">
      <c r="J248" s="12"/>
      <c r="K248" s="12"/>
      <c r="L248" s="12"/>
    </row>
    <row r="249" spans="10:12" ht="15" x14ac:dyDescent="0.25">
      <c r="J249" s="12"/>
      <c r="K249" s="12"/>
      <c r="L249" s="12"/>
    </row>
    <row r="250" spans="10:12" ht="15" x14ac:dyDescent="0.25">
      <c r="J250" s="12"/>
      <c r="K250" s="12"/>
      <c r="L250" s="12"/>
    </row>
    <row r="251" spans="10:12" ht="15" x14ac:dyDescent="0.25">
      <c r="J251" s="12"/>
      <c r="K251" s="12"/>
      <c r="L251" s="12"/>
    </row>
    <row r="252" spans="10:12" ht="15" x14ac:dyDescent="0.25">
      <c r="J252" s="12"/>
      <c r="K252" s="12"/>
      <c r="L252" s="12"/>
    </row>
    <row r="253" spans="10:12" ht="15" x14ac:dyDescent="0.25">
      <c r="J253" s="12"/>
      <c r="K253" s="12"/>
      <c r="L253" s="12"/>
    </row>
    <row r="254" spans="10:12" ht="15" x14ac:dyDescent="0.25">
      <c r="J254" s="12"/>
      <c r="K254" s="12"/>
      <c r="L254" s="12"/>
    </row>
    <row r="255" spans="10:12" ht="15" x14ac:dyDescent="0.25">
      <c r="J255" s="12"/>
      <c r="K255" s="12"/>
      <c r="L255" s="12"/>
    </row>
    <row r="256" spans="10:12" ht="15" x14ac:dyDescent="0.25">
      <c r="J256" s="12"/>
      <c r="K256" s="12"/>
      <c r="L256" s="12"/>
    </row>
    <row r="257" spans="10:12" ht="15" x14ac:dyDescent="0.25">
      <c r="J257" s="12"/>
      <c r="K257" s="12"/>
      <c r="L257" s="12"/>
    </row>
    <row r="258" spans="10:12" ht="15" x14ac:dyDescent="0.25">
      <c r="J258" s="12"/>
      <c r="K258" s="12"/>
      <c r="L258" s="12"/>
    </row>
    <row r="259" spans="10:12" ht="15" x14ac:dyDescent="0.25">
      <c r="J259" s="12"/>
      <c r="K259" s="12"/>
      <c r="L259" s="12"/>
    </row>
    <row r="260" spans="10:12" ht="15" x14ac:dyDescent="0.25">
      <c r="J260" s="12"/>
      <c r="K260" s="12"/>
      <c r="L260" s="12"/>
    </row>
    <row r="261" spans="10:12" ht="15" x14ac:dyDescent="0.25">
      <c r="J261" s="12"/>
      <c r="K261" s="12"/>
      <c r="L261" s="12"/>
    </row>
    <row r="262" spans="10:12" ht="15" x14ac:dyDescent="0.25">
      <c r="J262" s="12"/>
      <c r="K262" s="12"/>
      <c r="L262" s="12"/>
    </row>
    <row r="263" spans="10:12" ht="15" x14ac:dyDescent="0.25">
      <c r="J263" s="12"/>
      <c r="K263" s="12"/>
      <c r="L263" s="12"/>
    </row>
    <row r="264" spans="10:12" ht="15" x14ac:dyDescent="0.25">
      <c r="J264" s="12"/>
      <c r="K264" s="12"/>
      <c r="L264" s="12"/>
    </row>
    <row r="265" spans="10:12" ht="15" x14ac:dyDescent="0.25">
      <c r="J265" s="12"/>
      <c r="K265" s="12"/>
      <c r="L265" s="12"/>
    </row>
    <row r="266" spans="10:12" ht="15" x14ac:dyDescent="0.25">
      <c r="J266" s="12"/>
      <c r="K266" s="12"/>
      <c r="L266" s="12"/>
    </row>
    <row r="267" spans="10:12" ht="15" x14ac:dyDescent="0.25">
      <c r="J267" s="12"/>
      <c r="K267" s="12"/>
      <c r="L267" s="12"/>
    </row>
    <row r="268" spans="10:12" ht="15" x14ac:dyDescent="0.25">
      <c r="J268" s="12"/>
      <c r="K268" s="12"/>
      <c r="L268" s="12"/>
    </row>
    <row r="269" spans="10:12" ht="15" x14ac:dyDescent="0.25">
      <c r="J269" s="12"/>
      <c r="K269" s="12"/>
      <c r="L269" s="12"/>
    </row>
    <row r="270" spans="10:12" ht="15" x14ac:dyDescent="0.25">
      <c r="J270" s="12"/>
      <c r="K270" s="12"/>
      <c r="L270" s="12"/>
    </row>
    <row r="271" spans="10:12" ht="15" x14ac:dyDescent="0.25">
      <c r="J271" s="12"/>
      <c r="K271" s="12"/>
      <c r="L271" s="12"/>
    </row>
    <row r="272" spans="10:12" ht="15" x14ac:dyDescent="0.25">
      <c r="J272" s="12"/>
      <c r="K272" s="12"/>
      <c r="L272" s="12"/>
    </row>
    <row r="273" spans="10:12" ht="15" x14ac:dyDescent="0.25">
      <c r="J273" s="12"/>
      <c r="K273" s="12"/>
      <c r="L273" s="12"/>
    </row>
    <row r="274" spans="10:12" ht="15" x14ac:dyDescent="0.25">
      <c r="J274" s="12"/>
      <c r="K274" s="12"/>
      <c r="L274" s="12"/>
    </row>
    <row r="275" spans="10:12" ht="15" x14ac:dyDescent="0.25">
      <c r="J275" s="12"/>
      <c r="K275" s="12"/>
      <c r="L275" s="12"/>
    </row>
    <row r="276" spans="10:12" ht="15" x14ac:dyDescent="0.25">
      <c r="J276" s="12"/>
      <c r="K276" s="12"/>
      <c r="L276" s="12"/>
    </row>
    <row r="277" spans="10:12" ht="15" x14ac:dyDescent="0.25">
      <c r="J277" s="12"/>
      <c r="K277" s="12"/>
      <c r="L277" s="12"/>
    </row>
    <row r="278" spans="10:12" ht="15" x14ac:dyDescent="0.25">
      <c r="J278" s="12"/>
      <c r="K278" s="12"/>
      <c r="L278" s="12"/>
    </row>
    <row r="279" spans="10:12" ht="15" x14ac:dyDescent="0.25">
      <c r="J279" s="12"/>
      <c r="K279" s="12"/>
      <c r="L279" s="12"/>
    </row>
    <row r="280" spans="10:12" ht="15" x14ac:dyDescent="0.25">
      <c r="J280" s="12"/>
      <c r="K280" s="12"/>
      <c r="L280" s="12"/>
    </row>
    <row r="281" spans="10:12" ht="15" x14ac:dyDescent="0.25">
      <c r="J281" s="12"/>
      <c r="K281" s="12"/>
      <c r="L281" s="12"/>
    </row>
    <row r="282" spans="10:12" ht="15" x14ac:dyDescent="0.25">
      <c r="J282" s="12"/>
      <c r="K282" s="12"/>
      <c r="L282" s="12"/>
    </row>
    <row r="283" spans="10:12" ht="15" x14ac:dyDescent="0.25">
      <c r="J283" s="12"/>
      <c r="K283" s="12"/>
      <c r="L283" s="12"/>
    </row>
    <row r="284" spans="10:12" ht="15" x14ac:dyDescent="0.25">
      <c r="J284" s="12"/>
      <c r="K284" s="12"/>
      <c r="L284" s="12"/>
    </row>
    <row r="285" spans="10:12" ht="15" x14ac:dyDescent="0.25">
      <c r="J285" s="12"/>
      <c r="K285" s="12"/>
      <c r="L285" s="12"/>
    </row>
    <row r="286" spans="10:12" ht="15" x14ac:dyDescent="0.25">
      <c r="J286" s="12"/>
      <c r="K286" s="12"/>
      <c r="L286" s="12"/>
    </row>
    <row r="287" spans="10:12" ht="15" x14ac:dyDescent="0.25">
      <c r="J287" s="12"/>
      <c r="K287" s="12"/>
      <c r="L287" s="12"/>
    </row>
    <row r="288" spans="10:12" thickBot="1" x14ac:dyDescent="0.3">
      <c r="J288" s="12"/>
      <c r="K288" s="12"/>
      <c r="L288" s="12"/>
    </row>
  </sheetData>
  <sheetProtection algorithmName="SHA-512" hashValue="wvb7K4ybg3zu9hCsYV8xxqMoWPREPG+Hi+3iwE5WCIY9853lVUVv6bmYpyETMMb6yAzhJnD7PL/td2EZTnGalA==" saltValue="JNWxmsyt1o3vpk3IDmvU/g==" spinCount="100000" sheet="1" objects="1" scenarios="1"/>
  <mergeCells count="116">
    <mergeCell ref="A1:D1"/>
    <mergeCell ref="E1:G1"/>
    <mergeCell ref="E15:G15"/>
    <mergeCell ref="A20:D20"/>
    <mergeCell ref="E20:G20"/>
    <mergeCell ref="A38:D38"/>
    <mergeCell ref="E38:G38"/>
    <mergeCell ref="A41:D41"/>
    <mergeCell ref="E41:G41"/>
    <mergeCell ref="A46:D46"/>
    <mergeCell ref="E46:G46"/>
    <mergeCell ref="A26:D26"/>
    <mergeCell ref="E26:G26"/>
    <mergeCell ref="A32:D32"/>
    <mergeCell ref="E32:G32"/>
    <mergeCell ref="A35:D35"/>
    <mergeCell ref="E35:G35"/>
    <mergeCell ref="H51:J51"/>
    <mergeCell ref="H57:J57"/>
    <mergeCell ref="H61:J61"/>
    <mergeCell ref="H67:J67"/>
    <mergeCell ref="A67:D67"/>
    <mergeCell ref="E67:G67"/>
    <mergeCell ref="A70:D70"/>
    <mergeCell ref="E70:G70"/>
    <mergeCell ref="A74:D74"/>
    <mergeCell ref="E74:G74"/>
    <mergeCell ref="A51:D51"/>
    <mergeCell ref="E51:G51"/>
    <mergeCell ref="A57:D57"/>
    <mergeCell ref="E57:G57"/>
    <mergeCell ref="A61:D61"/>
    <mergeCell ref="E61:G61"/>
    <mergeCell ref="H1:J1"/>
    <mergeCell ref="H15:J15"/>
    <mergeCell ref="H20:J20"/>
    <mergeCell ref="H26:J26"/>
    <mergeCell ref="H32:J32"/>
    <mergeCell ref="H35:J35"/>
    <mergeCell ref="H38:J38"/>
    <mergeCell ref="H41:J41"/>
    <mergeCell ref="H46:J46"/>
    <mergeCell ref="E111:G111"/>
    <mergeCell ref="A132:D132"/>
    <mergeCell ref="E132:G132"/>
    <mergeCell ref="A101:D101"/>
    <mergeCell ref="E101:G101"/>
    <mergeCell ref="H70:J70"/>
    <mergeCell ref="H74:J74"/>
    <mergeCell ref="H79:J79"/>
    <mergeCell ref="A79:D79"/>
    <mergeCell ref="E79:G79"/>
    <mergeCell ref="A82:D82"/>
    <mergeCell ref="E82:G82"/>
    <mergeCell ref="A91:D91"/>
    <mergeCell ref="E91:G91"/>
    <mergeCell ref="A95:D95"/>
    <mergeCell ref="E95:G95"/>
    <mergeCell ref="H82:J82"/>
    <mergeCell ref="H91:J91"/>
    <mergeCell ref="H95:J95"/>
    <mergeCell ref="A139:D139"/>
    <mergeCell ref="E139:G139"/>
    <mergeCell ref="A142:D142"/>
    <mergeCell ref="E142:G142"/>
    <mergeCell ref="E115:G115"/>
    <mergeCell ref="A118:D118"/>
    <mergeCell ref="E118:G118"/>
    <mergeCell ref="A128:D128"/>
    <mergeCell ref="E128:G128"/>
    <mergeCell ref="A115:D115"/>
    <mergeCell ref="A149:D149"/>
    <mergeCell ref="A201:D201"/>
    <mergeCell ref="E201:G201"/>
    <mergeCell ref="A233:D233"/>
    <mergeCell ref="E233:G233"/>
    <mergeCell ref="A209:D209"/>
    <mergeCell ref="E209:G209"/>
    <mergeCell ref="A223:D223"/>
    <mergeCell ref="E223:G223"/>
    <mergeCell ref="A229:D229"/>
    <mergeCell ref="E229:G229"/>
    <mergeCell ref="E183:G183"/>
    <mergeCell ref="A197:D197"/>
    <mergeCell ref="E197:G197"/>
    <mergeCell ref="A183:D183"/>
    <mergeCell ref="A161:D161"/>
    <mergeCell ref="E161:G161"/>
    <mergeCell ref="A164:D164"/>
    <mergeCell ref="E164:G164"/>
    <mergeCell ref="E149:G149"/>
    <mergeCell ref="A153:D153"/>
    <mergeCell ref="E153:G153"/>
    <mergeCell ref="A156:D156"/>
    <mergeCell ref="E156:G156"/>
    <mergeCell ref="H115:J115"/>
    <mergeCell ref="H118:J118"/>
    <mergeCell ref="H128:J128"/>
    <mergeCell ref="H132:J132"/>
    <mergeCell ref="H139:J139"/>
    <mergeCell ref="H209:J209"/>
    <mergeCell ref="H223:J223"/>
    <mergeCell ref="H101:J101"/>
    <mergeCell ref="H111:J111"/>
    <mergeCell ref="H142:J142"/>
    <mergeCell ref="H149:J149"/>
    <mergeCell ref="H153:J153"/>
    <mergeCell ref="H229:J229"/>
    <mergeCell ref="H233:J233"/>
    <mergeCell ref="H201:J201"/>
    <mergeCell ref="H164:J164"/>
    <mergeCell ref="H183:J183"/>
    <mergeCell ref="H197:J197"/>
    <mergeCell ref="H200:J200"/>
    <mergeCell ref="H156:J156"/>
    <mergeCell ref="H161:J161"/>
  </mergeCells>
  <dataValidations count="1">
    <dataValidation type="decimal" allowBlank="1" showInputMessage="1" showErrorMessage="1" prompt="Código Interno - Ingrese Código Interno del Bien y/o Servicio a Adquirir (validado previamente con la Unidad de Compras (Almacenes N°1, N°6 según sea el caso)." sqref="B40">
      <formula1>1</formula1>
      <formula2>1000000000000000</formula2>
    </dataValidation>
  </dataValidations>
  <pageMargins left="0.7" right="0.7" top="0.75" bottom="0.75" header="0.3" footer="0.3"/>
  <pageSetup paperSize="1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J23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246"/>
  <sheetViews>
    <sheetView topLeftCell="A184" workbookViewId="0">
      <selection activeCell="D255" sqref="D255"/>
    </sheetView>
  </sheetViews>
  <sheetFormatPr baseColWidth="10" defaultRowHeight="15" x14ac:dyDescent="0.25"/>
  <cols>
    <col min="3" max="3" width="25.85546875" style="7" customWidth="1"/>
    <col min="4" max="6" width="21.42578125" style="7" customWidth="1"/>
  </cols>
  <sheetData>
    <row r="1" spans="3:6" x14ac:dyDescent="0.25">
      <c r="C1" s="7" t="s">
        <v>207</v>
      </c>
      <c r="D1" s="7" t="s">
        <v>208</v>
      </c>
      <c r="E1" s="7" t="s">
        <v>206</v>
      </c>
      <c r="F1" s="7" t="s">
        <v>209</v>
      </c>
    </row>
    <row r="3" spans="3:6" x14ac:dyDescent="0.25">
      <c r="C3" s="7">
        <v>351787.212</v>
      </c>
      <c r="D3" s="7">
        <v>7739318.6640000008</v>
      </c>
      <c r="E3" s="7">
        <v>351787.212</v>
      </c>
      <c r="F3" s="7">
        <v>8091105.8760000011</v>
      </c>
    </row>
    <row r="4" spans="3:6" x14ac:dyDescent="0.25">
      <c r="C4" s="7">
        <v>662146.46399999992</v>
      </c>
      <c r="D4" s="7">
        <v>14567222.207999999</v>
      </c>
      <c r="E4" s="7">
        <v>662146.46399999992</v>
      </c>
      <c r="F4" s="7">
        <v>15229368.671999998</v>
      </c>
    </row>
    <row r="5" spans="3:6" x14ac:dyDescent="0.25">
      <c r="C5" s="7">
        <v>1473723.0164999999</v>
      </c>
      <c r="D5" s="7">
        <v>32421906.362999998</v>
      </c>
      <c r="E5" s="7">
        <v>1473723.0164999999</v>
      </c>
      <c r="F5" s="7">
        <v>33895629.379500002</v>
      </c>
    </row>
    <row r="6" spans="3:6" x14ac:dyDescent="0.25">
      <c r="C6" s="7">
        <v>6050985.3599999994</v>
      </c>
      <c r="D6" s="7">
        <v>133121677.92</v>
      </c>
      <c r="E6" s="7">
        <v>6050985.3599999994</v>
      </c>
      <c r="F6" s="7">
        <v>139172663.28</v>
      </c>
    </row>
    <row r="7" spans="3:6" x14ac:dyDescent="0.25">
      <c r="C7" s="7">
        <v>2558969.21</v>
      </c>
      <c r="D7" s="7">
        <v>56297322.619999997</v>
      </c>
      <c r="E7" s="7">
        <v>2558969.21</v>
      </c>
      <c r="F7" s="7">
        <v>58856291.829999998</v>
      </c>
    </row>
    <row r="8" spans="3:6" x14ac:dyDescent="0.25">
      <c r="C8" s="7">
        <v>3598.35</v>
      </c>
      <c r="D8" s="7">
        <v>79163.7</v>
      </c>
      <c r="E8" s="7">
        <v>3598.35</v>
      </c>
      <c r="F8" s="7">
        <v>82762.05</v>
      </c>
    </row>
    <row r="9" spans="3:6" x14ac:dyDescent="0.25">
      <c r="C9" s="7">
        <v>3869.5299999999997</v>
      </c>
      <c r="D9" s="7">
        <v>85129.659999999989</v>
      </c>
      <c r="E9" s="7">
        <v>3869.5299999999997</v>
      </c>
      <c r="F9" s="7">
        <v>88999.189999999988</v>
      </c>
    </row>
    <row r="10" spans="3:6" x14ac:dyDescent="0.25">
      <c r="C10" s="7">
        <v>6336.2250000000004</v>
      </c>
      <c r="D10" s="7">
        <v>139396.95000000001</v>
      </c>
      <c r="E10" s="7">
        <v>6336.2250000000004</v>
      </c>
      <c r="F10" s="7">
        <v>145733.17500000002</v>
      </c>
    </row>
    <row r="11" spans="3:6" x14ac:dyDescent="0.25">
      <c r="C11" s="7">
        <v>7488.74</v>
      </c>
      <c r="D11" s="7">
        <v>164752.28</v>
      </c>
      <c r="E11" s="7">
        <v>7488.74</v>
      </c>
      <c r="F11" s="7">
        <v>172241.02</v>
      </c>
    </row>
    <row r="12" spans="3:6" x14ac:dyDescent="0.25">
      <c r="C12" s="7">
        <v>17071655.034000002</v>
      </c>
      <c r="D12" s="7">
        <v>375576410.74800003</v>
      </c>
      <c r="E12" s="7">
        <v>17071655.034000002</v>
      </c>
      <c r="F12" s="7">
        <v>392648065.78200001</v>
      </c>
    </row>
    <row r="13" spans="3:6" x14ac:dyDescent="0.25">
      <c r="C13" s="7">
        <v>2187262.784</v>
      </c>
      <c r="D13" s="7">
        <v>48119781.247999996</v>
      </c>
      <c r="E13" s="7">
        <v>2187262.784</v>
      </c>
      <c r="F13" s="7">
        <v>50307044.031999998</v>
      </c>
    </row>
    <row r="14" spans="3:6" x14ac:dyDescent="0.25">
      <c r="C14" s="7">
        <v>621331.78800000006</v>
      </c>
      <c r="D14" s="7">
        <v>13669299.336000001</v>
      </c>
      <c r="E14" s="7">
        <v>621331.78800000006</v>
      </c>
      <c r="F14" s="7">
        <v>14290631.124000002</v>
      </c>
    </row>
    <row r="16" spans="3:6" x14ac:dyDescent="0.25">
      <c r="D16" s="7" t="e">
        <v>#VALUE!</v>
      </c>
      <c r="E16" s="7" t="e">
        <v>#VALUE!</v>
      </c>
      <c r="F16" s="7" t="e">
        <v>#VALUE!</v>
      </c>
    </row>
    <row r="17" spans="3:6" x14ac:dyDescent="0.25">
      <c r="C17" s="7">
        <v>6163504.1999999993</v>
      </c>
      <c r="D17" s="7">
        <v>135597092.40000001</v>
      </c>
      <c r="E17" s="7">
        <v>6163504.1999999993</v>
      </c>
      <c r="F17" s="7">
        <v>141760596.59999999</v>
      </c>
    </row>
    <row r="18" spans="3:6" x14ac:dyDescent="0.25">
      <c r="C18" s="7">
        <v>198838.56299999999</v>
      </c>
      <c r="D18" s="7">
        <v>4374448.3859999999</v>
      </c>
      <c r="E18" s="7">
        <v>198838.56299999999</v>
      </c>
      <c r="F18" s="7">
        <v>4573286.949</v>
      </c>
    </row>
    <row r="19" spans="3:6" x14ac:dyDescent="0.25">
      <c r="C19" s="7">
        <v>3756.3645000000001</v>
      </c>
      <c r="D19" s="7">
        <v>82640.019</v>
      </c>
      <c r="E19" s="7">
        <v>3756.3645000000001</v>
      </c>
      <c r="F19" s="7">
        <v>86396.383499999996</v>
      </c>
    </row>
    <row r="21" spans="3:6" x14ac:dyDescent="0.25">
      <c r="D21" s="7" t="e">
        <v>#VALUE!</v>
      </c>
      <c r="E21" s="7" t="e">
        <v>#VALUE!</v>
      </c>
      <c r="F21" s="7" t="e">
        <v>#VALUE!</v>
      </c>
    </row>
    <row r="22" spans="3:6" x14ac:dyDescent="0.25">
      <c r="C22" s="7">
        <v>2166852.8385000001</v>
      </c>
      <c r="D22" s="7">
        <v>47670762.446999997</v>
      </c>
      <c r="E22" s="7">
        <v>2166852.8385000001</v>
      </c>
      <c r="F22" s="7">
        <v>49837615.285499997</v>
      </c>
    </row>
    <row r="23" spans="3:6" x14ac:dyDescent="0.25">
      <c r="C23" s="7">
        <v>72655.38</v>
      </c>
      <c r="D23" s="7">
        <v>1598418.3599999999</v>
      </c>
      <c r="E23" s="7">
        <v>72655.38</v>
      </c>
      <c r="F23" s="7">
        <v>1671073.7399999998</v>
      </c>
    </row>
    <row r="24" spans="3:6" x14ac:dyDescent="0.25">
      <c r="C24" s="7">
        <v>186640.67800000001</v>
      </c>
      <c r="D24" s="7">
        <v>4106094.9160000002</v>
      </c>
      <c r="E24" s="7">
        <v>186640.67800000001</v>
      </c>
      <c r="F24" s="7">
        <v>4292735.5940000005</v>
      </c>
    </row>
    <row r="25" spans="3:6" x14ac:dyDescent="0.25">
      <c r="C25" s="7">
        <v>463753.78350000002</v>
      </c>
      <c r="D25" s="7">
        <v>10202583.237</v>
      </c>
      <c r="E25" s="7">
        <v>463753.78350000002</v>
      </c>
      <c r="F25" s="7">
        <v>10666337.020500001</v>
      </c>
    </row>
    <row r="27" spans="3:6" x14ac:dyDescent="0.25">
      <c r="D27" s="7" t="e">
        <v>#VALUE!</v>
      </c>
      <c r="E27" s="7" t="e">
        <v>#VALUE!</v>
      </c>
      <c r="F27" s="7" t="e">
        <v>#VALUE!</v>
      </c>
    </row>
    <row r="28" spans="3:6" x14ac:dyDescent="0.25">
      <c r="C28" s="7">
        <v>25154131.649499997</v>
      </c>
      <c r="D28" s="7">
        <v>553390896.28900003</v>
      </c>
      <c r="E28" s="7">
        <v>25154131.649499997</v>
      </c>
      <c r="F28" s="7">
        <v>578545027.93850005</v>
      </c>
    </row>
    <row r="29" spans="3:6" x14ac:dyDescent="0.25">
      <c r="C29" s="7">
        <v>486776.44400000002</v>
      </c>
      <c r="D29" s="7">
        <v>10709081.768000001</v>
      </c>
      <c r="E29" s="7">
        <v>486776.44400000002</v>
      </c>
      <c r="F29" s="7">
        <v>11195858.212000001</v>
      </c>
    </row>
    <row r="30" spans="3:6" x14ac:dyDescent="0.25">
      <c r="C30" s="7">
        <v>2380856.1</v>
      </c>
      <c r="D30" s="7">
        <v>52378834.200000003</v>
      </c>
      <c r="E30" s="7">
        <v>2380856.1</v>
      </c>
      <c r="F30" s="7">
        <v>54759690.300000004</v>
      </c>
    </row>
    <row r="31" spans="3:6" x14ac:dyDescent="0.25">
      <c r="C31" s="7">
        <v>8610601.2299999986</v>
      </c>
      <c r="D31" s="7">
        <v>189433227.05999997</v>
      </c>
      <c r="E31" s="7">
        <v>8610601.2299999986</v>
      </c>
      <c r="F31" s="7">
        <v>198043828.28999996</v>
      </c>
    </row>
    <row r="33" spans="3:6" x14ac:dyDescent="0.25">
      <c r="C33" s="7" t="e">
        <v>#VALUE!</v>
      </c>
      <c r="D33" s="7" t="e">
        <v>#VALUE!</v>
      </c>
      <c r="E33" s="7" t="e">
        <v>#VALUE!</v>
      </c>
      <c r="F33" s="7" t="e">
        <v>#VALUE!</v>
      </c>
    </row>
    <row r="34" spans="3:6" x14ac:dyDescent="0.25">
      <c r="C34" s="7">
        <v>976665.2</v>
      </c>
      <c r="D34" s="7">
        <v>21486634.399999999</v>
      </c>
      <c r="E34" s="7">
        <v>976665.2</v>
      </c>
      <c r="F34" s="7">
        <v>22463299.599999998</v>
      </c>
    </row>
    <row r="36" spans="3:6" x14ac:dyDescent="0.25">
      <c r="C36" s="7" t="e">
        <v>#VALUE!</v>
      </c>
      <c r="D36" s="7" t="e">
        <v>#VALUE!</v>
      </c>
      <c r="E36" s="7" t="e">
        <v>#VALUE!</v>
      </c>
      <c r="F36" s="7" t="e">
        <v>#VALUE!</v>
      </c>
    </row>
    <row r="37" spans="3:6" x14ac:dyDescent="0.25">
      <c r="C37" s="7">
        <v>116868.15</v>
      </c>
      <c r="D37" s="7">
        <v>2571099.2999999998</v>
      </c>
      <c r="E37" s="7">
        <v>116868.15</v>
      </c>
      <c r="F37" s="7">
        <v>2687967.4499999997</v>
      </c>
    </row>
    <row r="39" spans="3:6" x14ac:dyDescent="0.25">
      <c r="C39" s="7" t="e">
        <v>#VALUE!</v>
      </c>
      <c r="D39" s="7" t="e">
        <v>#VALUE!</v>
      </c>
      <c r="E39" s="7" t="e">
        <v>#VALUE!</v>
      </c>
      <c r="F39" s="7" t="e">
        <v>#VALUE!</v>
      </c>
    </row>
    <row r="40" spans="3:6" x14ac:dyDescent="0.25">
      <c r="C40" s="7">
        <v>160688.23050000001</v>
      </c>
      <c r="D40" s="7">
        <v>3535141.0710000005</v>
      </c>
      <c r="E40" s="7">
        <v>160688.23050000001</v>
      </c>
      <c r="F40" s="7">
        <v>3695829.3015000005</v>
      </c>
    </row>
    <row r="42" spans="3:6" x14ac:dyDescent="0.25">
      <c r="C42" s="7" t="e">
        <v>#VALUE!</v>
      </c>
      <c r="D42" s="7" t="e">
        <v>#VALUE!</v>
      </c>
      <c r="E42" s="7" t="e">
        <v>#VALUE!</v>
      </c>
      <c r="F42" s="7" t="e">
        <v>#VALUE!</v>
      </c>
    </row>
    <row r="43" spans="3:6" x14ac:dyDescent="0.25">
      <c r="C43" s="7">
        <v>9488509.9749999996</v>
      </c>
      <c r="D43" s="7">
        <v>208747219.45000002</v>
      </c>
      <c r="E43" s="7">
        <v>9488509.9749999996</v>
      </c>
      <c r="F43" s="7">
        <v>218235729.42500001</v>
      </c>
    </row>
    <row r="44" spans="3:6" x14ac:dyDescent="0.25">
      <c r="C44" s="7">
        <v>12910734.3015</v>
      </c>
      <c r="D44" s="7">
        <v>284036154.63300002</v>
      </c>
      <c r="E44" s="7">
        <v>12910734.3015</v>
      </c>
      <c r="F44" s="7">
        <v>296946888.93450004</v>
      </c>
    </row>
    <row r="45" spans="3:6" x14ac:dyDescent="0.25">
      <c r="C45" s="7">
        <v>816326.89599999995</v>
      </c>
      <c r="D45" s="7">
        <v>17959191.711999997</v>
      </c>
      <c r="E45" s="7">
        <v>816326.89599999995</v>
      </c>
      <c r="F45" s="7">
        <v>18775518.607999999</v>
      </c>
    </row>
    <row r="47" spans="3:6" x14ac:dyDescent="0.25">
      <c r="C47" s="7" t="e">
        <v>#VALUE!</v>
      </c>
      <c r="D47" s="7" t="e">
        <v>#VALUE!</v>
      </c>
      <c r="E47" s="7" t="e">
        <v>#VALUE!</v>
      </c>
      <c r="F47" s="7" t="e">
        <v>#VALUE!</v>
      </c>
    </row>
    <row r="48" spans="3:6" x14ac:dyDescent="0.25">
      <c r="C48" s="7">
        <v>455.26949999999999</v>
      </c>
      <c r="D48" s="7">
        <v>10015.929</v>
      </c>
      <c r="E48" s="7">
        <v>455.26949999999999</v>
      </c>
      <c r="F48" s="7">
        <v>10471.1985</v>
      </c>
    </row>
    <row r="49" spans="3:6" x14ac:dyDescent="0.25">
      <c r="C49" s="7">
        <v>29319.251500000002</v>
      </c>
      <c r="D49" s="7">
        <v>645023.53300000005</v>
      </c>
      <c r="E49" s="7">
        <v>29319.251500000002</v>
      </c>
      <c r="F49" s="7">
        <v>674342.78450000007</v>
      </c>
    </row>
    <row r="50" spans="3:6" x14ac:dyDescent="0.25">
      <c r="C50" s="7">
        <v>1445850.4060000002</v>
      </c>
      <c r="D50" s="7">
        <v>31808708.932</v>
      </c>
      <c r="E50" s="7">
        <v>1445850.4060000002</v>
      </c>
      <c r="F50" s="7">
        <v>33254559.338</v>
      </c>
    </row>
    <row r="52" spans="3:6" x14ac:dyDescent="0.25">
      <c r="C52" s="7" t="e">
        <v>#VALUE!</v>
      </c>
      <c r="D52" s="7" t="e">
        <v>#VALUE!</v>
      </c>
      <c r="E52" s="7" t="e">
        <v>#VALUE!</v>
      </c>
      <c r="F52" s="7" t="e">
        <v>#VALUE!</v>
      </c>
    </row>
    <row r="53" spans="3:6" x14ac:dyDescent="0.25">
      <c r="C53" s="7">
        <v>42343.714</v>
      </c>
      <c r="D53" s="7">
        <v>931561.70799999998</v>
      </c>
      <c r="E53" s="7">
        <v>42343.714</v>
      </c>
      <c r="F53" s="7">
        <v>973905.42200000002</v>
      </c>
    </row>
    <row r="54" spans="3:6" x14ac:dyDescent="0.25">
      <c r="C54" s="7">
        <v>45163.985999999997</v>
      </c>
      <c r="D54" s="7">
        <v>993607.69199999992</v>
      </c>
      <c r="E54" s="7">
        <v>45163.985999999997</v>
      </c>
      <c r="F54" s="7">
        <v>1038771.678</v>
      </c>
    </row>
    <row r="55" spans="3:6" x14ac:dyDescent="0.25">
      <c r="C55" s="7">
        <v>31366.138999999999</v>
      </c>
      <c r="D55" s="7">
        <v>690055.05799999996</v>
      </c>
      <c r="E55" s="7">
        <v>31366.138999999999</v>
      </c>
      <c r="F55" s="7">
        <v>721421.19699999993</v>
      </c>
    </row>
    <row r="56" spans="3:6" x14ac:dyDescent="0.25">
      <c r="C56" s="7">
        <v>10715.2605</v>
      </c>
      <c r="D56" s="7">
        <v>235735.731</v>
      </c>
      <c r="E56" s="7">
        <v>10715.2605</v>
      </c>
      <c r="F56" s="7">
        <v>246450.9915</v>
      </c>
    </row>
    <row r="58" spans="3:6" x14ac:dyDescent="0.25">
      <c r="C58" s="7" t="e">
        <v>#VALUE!</v>
      </c>
      <c r="D58" s="7" t="e">
        <v>#VALUE!</v>
      </c>
      <c r="E58" s="7" t="e">
        <v>#VALUE!</v>
      </c>
      <c r="F58" s="7" t="e">
        <v>#VALUE!</v>
      </c>
    </row>
    <row r="59" spans="3:6" x14ac:dyDescent="0.25">
      <c r="C59" s="7">
        <v>401963.85600000003</v>
      </c>
      <c r="D59" s="7">
        <v>8843204.8320000004</v>
      </c>
      <c r="E59" s="7">
        <v>401963.85600000003</v>
      </c>
      <c r="F59" s="7">
        <v>9245168.688000001</v>
      </c>
    </row>
    <row r="60" spans="3:6" x14ac:dyDescent="0.25">
      <c r="C60" s="7">
        <v>327141.12199999997</v>
      </c>
      <c r="D60" s="7">
        <v>7197104.6839999994</v>
      </c>
      <c r="E60" s="7">
        <v>327141.12199999997</v>
      </c>
      <c r="F60" s="7">
        <v>7524245.8059999999</v>
      </c>
    </row>
    <row r="62" spans="3:6" x14ac:dyDescent="0.25">
      <c r="C62" s="7" t="e">
        <v>#VALUE!</v>
      </c>
      <c r="D62" s="7" t="e">
        <v>#VALUE!</v>
      </c>
      <c r="E62" s="7" t="e">
        <v>#VALUE!</v>
      </c>
      <c r="F62" s="7" t="e">
        <v>#VALUE!</v>
      </c>
    </row>
    <row r="63" spans="3:6" x14ac:dyDescent="0.25">
      <c r="C63" s="7">
        <v>103007.2015</v>
      </c>
      <c r="D63" s="7">
        <v>2266158.4329999997</v>
      </c>
      <c r="E63" s="7">
        <v>103007.2015</v>
      </c>
      <c r="F63" s="7">
        <v>2369165.6344999997</v>
      </c>
    </row>
    <row r="64" spans="3:6" x14ac:dyDescent="0.25">
      <c r="C64" s="7">
        <v>986109.56499999994</v>
      </c>
      <c r="D64" s="7">
        <v>21694410.43</v>
      </c>
      <c r="E64" s="7">
        <v>986109.56499999994</v>
      </c>
      <c r="F64" s="7">
        <v>22680519.995000001</v>
      </c>
    </row>
    <row r="65" spans="3:6" x14ac:dyDescent="0.25">
      <c r="C65" s="7">
        <v>511578.46250000002</v>
      </c>
      <c r="D65" s="7">
        <v>11254726.175000001</v>
      </c>
      <c r="E65" s="7">
        <v>511578.46250000002</v>
      </c>
      <c r="F65" s="7">
        <v>11766304.637500001</v>
      </c>
    </row>
    <row r="66" spans="3:6" x14ac:dyDescent="0.25">
      <c r="C66" s="7">
        <v>406660.48499999999</v>
      </c>
      <c r="D66" s="7">
        <v>8946530.6699999999</v>
      </c>
      <c r="E66" s="7">
        <v>406660.48499999999</v>
      </c>
      <c r="F66" s="7">
        <v>9353191.1549999993</v>
      </c>
    </row>
    <row r="68" spans="3:6" x14ac:dyDescent="0.25">
      <c r="C68" s="7" t="e">
        <v>#VALUE!</v>
      </c>
      <c r="D68" s="7" t="e">
        <v>#VALUE!</v>
      </c>
      <c r="E68" s="7" t="e">
        <v>#VALUE!</v>
      </c>
      <c r="F68" s="7" t="e">
        <v>#VALUE!</v>
      </c>
    </row>
    <row r="69" spans="3:6" x14ac:dyDescent="0.25">
      <c r="C69" s="7">
        <v>37645174.223999999</v>
      </c>
      <c r="D69" s="7">
        <v>828193832.92799997</v>
      </c>
      <c r="E69" s="7">
        <v>37645174.223999999</v>
      </c>
      <c r="F69" s="7">
        <v>865839007.15199995</v>
      </c>
    </row>
    <row r="71" spans="3:6" x14ac:dyDescent="0.25">
      <c r="C71" s="7" t="e">
        <v>#VALUE!</v>
      </c>
      <c r="D71" s="7" t="e">
        <v>#VALUE!</v>
      </c>
      <c r="E71" s="7" t="e">
        <v>#VALUE!</v>
      </c>
      <c r="F71" s="7" t="e">
        <v>#VALUE!</v>
      </c>
    </row>
    <row r="72" spans="3:6" x14ac:dyDescent="0.25">
      <c r="C72" s="7">
        <v>174285.30000000002</v>
      </c>
      <c r="D72" s="7">
        <v>3834276.6</v>
      </c>
      <c r="E72" s="7">
        <v>174285.30000000002</v>
      </c>
      <c r="F72" s="7">
        <v>4008561.9</v>
      </c>
    </row>
    <row r="73" spans="3:6" x14ac:dyDescent="0.25">
      <c r="C73" s="7">
        <v>1637640.3750000002</v>
      </c>
      <c r="D73" s="7">
        <v>36028088.25</v>
      </c>
      <c r="E73" s="7">
        <v>1637640.3750000002</v>
      </c>
      <c r="F73" s="7">
        <v>37665728.625</v>
      </c>
    </row>
    <row r="75" spans="3:6" x14ac:dyDescent="0.25">
      <c r="C75" s="7" t="e">
        <v>#VALUE!</v>
      </c>
      <c r="D75" s="7" t="e">
        <v>#VALUE!</v>
      </c>
      <c r="E75" s="7" t="e">
        <v>#VALUE!</v>
      </c>
      <c r="F75" s="7" t="e">
        <v>#VALUE!</v>
      </c>
    </row>
    <row r="76" spans="3:6" x14ac:dyDescent="0.25">
      <c r="C76" s="7">
        <v>783399.90749999997</v>
      </c>
      <c r="D76" s="7">
        <v>17234797.965</v>
      </c>
      <c r="E76" s="7">
        <v>783399.90749999997</v>
      </c>
      <c r="F76" s="7">
        <v>18018197.872499999</v>
      </c>
    </row>
    <row r="77" spans="3:6" x14ac:dyDescent="0.25">
      <c r="C77" s="7">
        <v>1918468.1250000002</v>
      </c>
      <c r="D77" s="7">
        <v>42206298.75</v>
      </c>
      <c r="E77" s="7">
        <v>1918468.1250000002</v>
      </c>
      <c r="F77" s="7">
        <v>44124766.875</v>
      </c>
    </row>
    <row r="78" spans="3:6" x14ac:dyDescent="0.25">
      <c r="C78" s="7">
        <v>47490.397499999999</v>
      </c>
      <c r="D78" s="7">
        <v>1044788.745</v>
      </c>
      <c r="E78" s="7">
        <v>47490.397499999999</v>
      </c>
      <c r="F78" s="7">
        <v>1092279.1425000001</v>
      </c>
    </row>
    <row r="80" spans="3:6" x14ac:dyDescent="0.25">
      <c r="C80" s="7" t="e">
        <v>#VALUE!</v>
      </c>
      <c r="D80" s="7" t="e">
        <v>#VALUE!</v>
      </c>
      <c r="E80" s="7" t="e">
        <v>#VALUE!</v>
      </c>
      <c r="F80" s="7" t="e">
        <v>#VALUE!</v>
      </c>
    </row>
    <row r="81" spans="3:6" x14ac:dyDescent="0.25">
      <c r="C81" s="7">
        <v>226617.82499999998</v>
      </c>
      <c r="D81" s="7">
        <v>4985592.1499999994</v>
      </c>
      <c r="E81" s="7">
        <v>226617.82499999998</v>
      </c>
      <c r="F81" s="7">
        <v>5212209.9749999996</v>
      </c>
    </row>
    <row r="86" spans="3:6" x14ac:dyDescent="0.25">
      <c r="C86" s="7">
        <v>82292.700000000012</v>
      </c>
      <c r="D86" s="7">
        <v>1810439.4000000001</v>
      </c>
      <c r="E86" s="7">
        <v>82292.700000000012</v>
      </c>
      <c r="F86" s="7">
        <v>1892732.1</v>
      </c>
    </row>
    <row r="87" spans="3:6" x14ac:dyDescent="0.25">
      <c r="C87" s="7">
        <v>301739.90000000002</v>
      </c>
      <c r="D87" s="7">
        <v>6638277.8000000007</v>
      </c>
      <c r="E87" s="7">
        <v>301739.90000000002</v>
      </c>
      <c r="F87" s="7">
        <v>6940017.7000000011</v>
      </c>
    </row>
    <row r="88" spans="3:6" x14ac:dyDescent="0.25">
      <c r="C88" s="7">
        <v>1645854</v>
      </c>
      <c r="D88" s="7">
        <v>36208788</v>
      </c>
      <c r="E88" s="7">
        <v>1645854</v>
      </c>
      <c r="F88" s="7">
        <v>37854642</v>
      </c>
    </row>
    <row r="89" spans="3:6" x14ac:dyDescent="0.25">
      <c r="C89" s="7">
        <v>1783008.5</v>
      </c>
      <c r="D89" s="7">
        <v>39226187</v>
      </c>
      <c r="E89" s="7">
        <v>1783008.5</v>
      </c>
      <c r="F89" s="7">
        <v>41009195.5</v>
      </c>
    </row>
    <row r="90" spans="3:6" x14ac:dyDescent="0.25">
      <c r="C90" s="7">
        <v>2057317.5</v>
      </c>
      <c r="D90" s="7">
        <v>45260985</v>
      </c>
      <c r="E90" s="7">
        <v>2057317.5</v>
      </c>
      <c r="F90" s="7">
        <v>47318302.5</v>
      </c>
    </row>
    <row r="91" spans="3:6" x14ac:dyDescent="0.25">
      <c r="C91" s="7">
        <v>1234390.5</v>
      </c>
      <c r="D91" s="7">
        <v>27156591</v>
      </c>
      <c r="E91" s="7">
        <v>1234390.5</v>
      </c>
      <c r="F91" s="7">
        <v>28390981.5</v>
      </c>
    </row>
    <row r="95" spans="3:6" x14ac:dyDescent="0.25">
      <c r="C95" s="7">
        <v>522850.685</v>
      </c>
      <c r="D95" s="7">
        <v>11502715.07</v>
      </c>
      <c r="E95" s="7">
        <v>522850.685</v>
      </c>
      <c r="F95" s="7">
        <v>12025565.755000001</v>
      </c>
    </row>
    <row r="96" spans="3:6" x14ac:dyDescent="0.25">
      <c r="C96" s="7">
        <v>1844493.3499999999</v>
      </c>
      <c r="D96" s="7">
        <v>40578853.699999996</v>
      </c>
      <c r="E96" s="7">
        <v>1844493.3499999999</v>
      </c>
      <c r="F96" s="7">
        <v>42423347.049999997</v>
      </c>
    </row>
    <row r="99" spans="3:6" x14ac:dyDescent="0.25">
      <c r="C99" s="7">
        <v>4410742.7</v>
      </c>
      <c r="D99" s="7">
        <v>97036339.400000006</v>
      </c>
      <c r="E99" s="7">
        <v>4410742.7</v>
      </c>
      <c r="F99" s="7">
        <v>101447082.10000001</v>
      </c>
    </row>
    <row r="100" spans="3:6" x14ac:dyDescent="0.25">
      <c r="C100" s="7">
        <v>1305726.4849999999</v>
      </c>
      <c r="D100" s="7">
        <v>28725982.670000002</v>
      </c>
      <c r="E100" s="7">
        <v>1305726.4849999999</v>
      </c>
      <c r="F100" s="7">
        <v>30031709.155000001</v>
      </c>
    </row>
    <row r="101" spans="3:6" x14ac:dyDescent="0.25">
      <c r="C101" s="7">
        <v>586166</v>
      </c>
      <c r="D101" s="7">
        <v>12895652</v>
      </c>
      <c r="E101" s="7">
        <v>586166</v>
      </c>
      <c r="F101" s="7">
        <v>13481818</v>
      </c>
    </row>
    <row r="102" spans="3:6" x14ac:dyDescent="0.25">
      <c r="C102" s="7">
        <v>563206.44099999999</v>
      </c>
      <c r="D102" s="7">
        <v>12390541.702</v>
      </c>
      <c r="E102" s="7">
        <v>563206.44099999999</v>
      </c>
      <c r="F102" s="7">
        <v>12953748.142999999</v>
      </c>
    </row>
    <row r="105" spans="3:6" x14ac:dyDescent="0.25">
      <c r="C105" s="7">
        <v>287242.2</v>
      </c>
      <c r="D105" s="7">
        <v>6319328.4000000004</v>
      </c>
      <c r="E105" s="7">
        <v>287242.2</v>
      </c>
      <c r="F105" s="7">
        <v>6606570.6000000006</v>
      </c>
    </row>
    <row r="106" spans="3:6" x14ac:dyDescent="0.25">
      <c r="C106" s="7">
        <v>4871208.9475000007</v>
      </c>
      <c r="D106" s="7">
        <v>107166596.84500001</v>
      </c>
      <c r="E106" s="7">
        <v>4871208.9475000007</v>
      </c>
      <c r="F106" s="7">
        <v>112037805.79250002</v>
      </c>
    </row>
    <row r="107" spans="3:6" x14ac:dyDescent="0.25">
      <c r="C107" s="7">
        <v>9479274.209999999</v>
      </c>
      <c r="D107" s="7">
        <v>208544032.61999997</v>
      </c>
      <c r="E107" s="7">
        <v>9479274.209999999</v>
      </c>
      <c r="F107" s="7">
        <v>218023306.82999998</v>
      </c>
    </row>
    <row r="108" spans="3:6" x14ac:dyDescent="0.25">
      <c r="C108" s="7">
        <v>3530805.3200000003</v>
      </c>
      <c r="D108" s="7">
        <v>77677717.040000007</v>
      </c>
      <c r="E108" s="7">
        <v>3530805.3200000003</v>
      </c>
      <c r="F108" s="7">
        <v>81208522.360000014</v>
      </c>
    </row>
    <row r="109" spans="3:6" x14ac:dyDescent="0.25">
      <c r="C109" s="7">
        <v>3530805.3200000003</v>
      </c>
      <c r="D109" s="7">
        <v>77677717.040000007</v>
      </c>
      <c r="E109" s="7">
        <v>3530805.3200000003</v>
      </c>
      <c r="F109" s="7">
        <v>81208522.360000014</v>
      </c>
    </row>
    <row r="110" spans="3:6" x14ac:dyDescent="0.25">
      <c r="C110" s="7">
        <v>815592.62399999995</v>
      </c>
      <c r="D110" s="7">
        <v>17943037.728</v>
      </c>
      <c r="E110" s="7">
        <v>815592.62399999995</v>
      </c>
      <c r="F110" s="7">
        <v>18758630.352000002</v>
      </c>
    </row>
    <row r="111" spans="3:6" x14ac:dyDescent="0.25">
      <c r="C111" s="7">
        <v>815592.62399999995</v>
      </c>
      <c r="D111" s="7">
        <v>17943037.728</v>
      </c>
      <c r="E111" s="7">
        <v>815592.62399999995</v>
      </c>
      <c r="F111" s="7">
        <v>18758630.352000002</v>
      </c>
    </row>
    <row r="115" spans="3:6" x14ac:dyDescent="0.25">
      <c r="C115" s="7">
        <v>864972.41599999997</v>
      </c>
      <c r="D115" s="7">
        <v>19029393.151999999</v>
      </c>
      <c r="E115" s="7">
        <v>864972.41599999997</v>
      </c>
      <c r="F115" s="7">
        <v>19894365.568</v>
      </c>
    </row>
    <row r="119" spans="3:6" x14ac:dyDescent="0.25">
      <c r="C119" s="7">
        <v>131812.25400000002</v>
      </c>
      <c r="D119" s="7">
        <v>2899869.588</v>
      </c>
      <c r="E119" s="7">
        <v>131812.25400000002</v>
      </c>
      <c r="F119" s="7">
        <v>3031681.8420000002</v>
      </c>
    </row>
    <row r="122" spans="3:6" x14ac:dyDescent="0.25">
      <c r="C122" s="7">
        <v>1158668.7</v>
      </c>
      <c r="D122" s="7">
        <v>25490711.399999999</v>
      </c>
      <c r="E122" s="7">
        <v>1158668.7</v>
      </c>
      <c r="F122" s="7">
        <v>26649380.099999998</v>
      </c>
    </row>
    <row r="123" spans="3:6" x14ac:dyDescent="0.25">
      <c r="C123" s="7">
        <v>82676.002500000002</v>
      </c>
      <c r="D123" s="7">
        <v>1818872.0549999999</v>
      </c>
      <c r="E123" s="7">
        <v>82676.002500000002</v>
      </c>
      <c r="F123" s="7">
        <v>1901548.0574999999</v>
      </c>
    </row>
    <row r="124" spans="3:6" x14ac:dyDescent="0.25">
      <c r="C124" s="7">
        <v>545021.2145</v>
      </c>
      <c r="D124" s="7">
        <v>11990466.719000001</v>
      </c>
      <c r="E124" s="7">
        <v>545021.2145</v>
      </c>
      <c r="F124" s="7">
        <v>12535487.933500001</v>
      </c>
    </row>
    <row r="125" spans="3:6" x14ac:dyDescent="0.25">
      <c r="C125" s="7">
        <v>562585.85600000003</v>
      </c>
      <c r="D125" s="7">
        <v>12376888.832</v>
      </c>
      <c r="E125" s="7">
        <v>562585.85600000003</v>
      </c>
      <c r="F125" s="7">
        <v>12939474.688000001</v>
      </c>
    </row>
    <row r="126" spans="3:6" x14ac:dyDescent="0.25">
      <c r="C126" s="7">
        <v>1228602.3714999999</v>
      </c>
      <c r="D126" s="7">
        <v>27029252.173</v>
      </c>
      <c r="E126" s="7">
        <v>1228602.3714999999</v>
      </c>
      <c r="F126" s="7">
        <v>28257854.544500001</v>
      </c>
    </row>
    <row r="127" spans="3:6" x14ac:dyDescent="0.25">
      <c r="C127" s="7">
        <v>328855.29249999998</v>
      </c>
      <c r="D127" s="7">
        <v>7234816.4349999996</v>
      </c>
      <c r="E127" s="7">
        <v>328855.29249999998</v>
      </c>
      <c r="F127" s="7">
        <v>7563671.7274999991</v>
      </c>
    </row>
    <row r="128" spans="3:6" x14ac:dyDescent="0.25">
      <c r="C128" s="7">
        <v>481121.29800000001</v>
      </c>
      <c r="D128" s="7">
        <v>10584668.556</v>
      </c>
      <c r="E128" s="7">
        <v>481121.29800000001</v>
      </c>
      <c r="F128" s="7">
        <v>11065789.854</v>
      </c>
    </row>
    <row r="129" spans="3:6" x14ac:dyDescent="0.25">
      <c r="C129" s="7">
        <v>1606678.92</v>
      </c>
      <c r="D129" s="7">
        <v>35346936.240000002</v>
      </c>
      <c r="E129" s="7">
        <v>1606678.92</v>
      </c>
      <c r="F129" s="7">
        <v>36953615.160000004</v>
      </c>
    </row>
    <row r="130" spans="3:6" x14ac:dyDescent="0.25">
      <c r="C130" s="7">
        <v>0</v>
      </c>
      <c r="D130" s="7">
        <v>0</v>
      </c>
      <c r="E130" s="7">
        <v>0</v>
      </c>
      <c r="F130" s="7">
        <v>0</v>
      </c>
    </row>
    <row r="131" spans="3:6" x14ac:dyDescent="0.25">
      <c r="D131" s="7" t="e">
        <v>#VALUE!</v>
      </c>
      <c r="E131" s="7" t="e">
        <v>#VALUE!</v>
      </c>
      <c r="F131" s="7" t="e">
        <v>#VALUE!</v>
      </c>
    </row>
    <row r="132" spans="3:6" x14ac:dyDescent="0.25">
      <c r="C132" s="7">
        <v>257737.81600000002</v>
      </c>
      <c r="D132" s="7">
        <v>5670231.9520000005</v>
      </c>
      <c r="E132" s="7">
        <v>257737.81600000002</v>
      </c>
      <c r="F132" s="7">
        <v>5927969.7680000002</v>
      </c>
    </row>
    <row r="133" spans="3:6" x14ac:dyDescent="0.25">
      <c r="C133" s="7">
        <v>321047.91599999997</v>
      </c>
      <c r="D133" s="7">
        <v>7063054.1519999998</v>
      </c>
      <c r="E133" s="7">
        <v>321047.91599999997</v>
      </c>
      <c r="F133" s="7">
        <v>7384102.068</v>
      </c>
    </row>
    <row r="136" spans="3:6" x14ac:dyDescent="0.25">
      <c r="C136" s="7">
        <v>752258.53500000003</v>
      </c>
      <c r="D136" s="7">
        <v>16549687.77</v>
      </c>
      <c r="E136" s="7">
        <v>752258.53500000003</v>
      </c>
      <c r="F136" s="7">
        <v>17301946.305</v>
      </c>
    </row>
    <row r="137" spans="3:6" x14ac:dyDescent="0.25">
      <c r="C137" s="7">
        <v>124002.27</v>
      </c>
      <c r="D137" s="7">
        <v>2728049.94</v>
      </c>
      <c r="E137" s="7">
        <v>124002.27</v>
      </c>
      <c r="F137" s="7">
        <v>2852052.21</v>
      </c>
    </row>
    <row r="138" spans="3:6" x14ac:dyDescent="0.25">
      <c r="C138" s="7">
        <v>3274233.5780000002</v>
      </c>
      <c r="D138" s="7">
        <v>72033138.716000006</v>
      </c>
      <c r="E138" s="7">
        <v>3274233.5780000002</v>
      </c>
      <c r="F138" s="7">
        <v>75307372.294</v>
      </c>
    </row>
    <row r="139" spans="3:6" x14ac:dyDescent="0.25">
      <c r="C139" s="7">
        <v>5430483.7999999998</v>
      </c>
      <c r="D139" s="7">
        <v>119470643.59999999</v>
      </c>
      <c r="E139" s="7">
        <v>5430483.7999999998</v>
      </c>
      <c r="F139" s="7">
        <v>124901127.39999999</v>
      </c>
    </row>
    <row r="140" spans="3:6" x14ac:dyDescent="0.25">
      <c r="C140" s="7">
        <v>914669.28</v>
      </c>
      <c r="D140" s="7">
        <v>20122724.16</v>
      </c>
      <c r="E140" s="7">
        <v>914669.28</v>
      </c>
      <c r="F140" s="7">
        <v>21037393.440000001</v>
      </c>
    </row>
    <row r="143" spans="3:6" x14ac:dyDescent="0.25">
      <c r="C143" s="7">
        <v>992956.86</v>
      </c>
      <c r="D143" s="7">
        <v>21845050.920000002</v>
      </c>
      <c r="E143" s="7">
        <v>992956.86</v>
      </c>
      <c r="F143" s="7">
        <v>22838007.780000001</v>
      </c>
    </row>
    <row r="146" spans="3:6" x14ac:dyDescent="0.25">
      <c r="C146" s="7">
        <v>2195963.4899999998</v>
      </c>
      <c r="D146" s="7">
        <v>48311196.779999994</v>
      </c>
      <c r="E146" s="7">
        <v>2195963.4899999998</v>
      </c>
      <c r="F146" s="7">
        <v>50507160.269999996</v>
      </c>
    </row>
    <row r="147" spans="3:6" x14ac:dyDescent="0.25">
      <c r="C147" s="7">
        <v>1161234.48</v>
      </c>
      <c r="D147" s="7">
        <v>25547158.560000002</v>
      </c>
      <c r="E147" s="7">
        <v>1161234.48</v>
      </c>
      <c r="F147" s="7">
        <v>26708393.040000003</v>
      </c>
    </row>
    <row r="148" spans="3:6" x14ac:dyDescent="0.25">
      <c r="C148" s="7">
        <v>476413.71749999997</v>
      </c>
      <c r="D148" s="7">
        <v>10481101.785</v>
      </c>
      <c r="E148" s="7">
        <v>476413.71749999997</v>
      </c>
      <c r="F148" s="7">
        <v>10957515.502499999</v>
      </c>
    </row>
    <row r="149" spans="3:6" x14ac:dyDescent="0.25">
      <c r="C149" s="7">
        <v>522855.89999999997</v>
      </c>
      <c r="D149" s="7">
        <v>11502829.799999999</v>
      </c>
      <c r="E149" s="7">
        <v>522855.89999999997</v>
      </c>
      <c r="F149" s="7">
        <v>12025685.699999999</v>
      </c>
    </row>
    <row r="150" spans="3:6" x14ac:dyDescent="0.25">
      <c r="C150" s="7">
        <v>93870</v>
      </c>
      <c r="D150" s="7">
        <v>2065140</v>
      </c>
      <c r="E150" s="7">
        <v>93870</v>
      </c>
      <c r="F150" s="7">
        <v>2159010</v>
      </c>
    </row>
    <row r="151" spans="3:6" x14ac:dyDescent="0.25">
      <c r="C151" s="7">
        <v>0</v>
      </c>
      <c r="D151" s="7">
        <v>0</v>
      </c>
      <c r="E151" s="7">
        <v>0</v>
      </c>
      <c r="F151" s="7">
        <v>0</v>
      </c>
    </row>
    <row r="152" spans="3:6" x14ac:dyDescent="0.25">
      <c r="C152" s="7" t="e">
        <v>#VALUE!</v>
      </c>
      <c r="D152" s="7" t="e">
        <v>#VALUE!</v>
      </c>
      <c r="E152" s="7" t="e">
        <v>#VALUE!</v>
      </c>
      <c r="F152" s="7" t="e">
        <v>#VALUE!</v>
      </c>
    </row>
    <row r="153" spans="3:6" x14ac:dyDescent="0.25">
      <c r="C153" s="7">
        <v>716280.25</v>
      </c>
      <c r="D153" s="7">
        <v>15758165.499999998</v>
      </c>
      <c r="E153" s="7">
        <v>716280.25</v>
      </c>
      <c r="F153" s="7">
        <v>16474445.749999998</v>
      </c>
    </row>
    <row r="154" spans="3:6" x14ac:dyDescent="0.25">
      <c r="C154" s="7">
        <v>337055.88</v>
      </c>
      <c r="D154" s="7">
        <v>7415229.3600000003</v>
      </c>
      <c r="E154" s="7">
        <v>337055.88</v>
      </c>
      <c r="F154" s="7">
        <v>7752285.2400000002</v>
      </c>
    </row>
    <row r="155" spans="3:6" x14ac:dyDescent="0.25">
      <c r="C155" s="7">
        <v>0</v>
      </c>
      <c r="D155" s="7">
        <v>0</v>
      </c>
      <c r="E155" s="7">
        <v>0</v>
      </c>
      <c r="F155" s="7">
        <v>0</v>
      </c>
    </row>
    <row r="156" spans="3:6" x14ac:dyDescent="0.25">
      <c r="C156" s="7" t="e">
        <v>#VALUE!</v>
      </c>
      <c r="D156" s="7" t="e">
        <v>#VALUE!</v>
      </c>
      <c r="E156" s="7" t="e">
        <v>#VALUE!</v>
      </c>
      <c r="F156" s="7" t="e">
        <v>#VALUE!</v>
      </c>
    </row>
    <row r="157" spans="3:6" x14ac:dyDescent="0.25">
      <c r="C157" s="7">
        <v>788665.49300000002</v>
      </c>
      <c r="D157" s="7">
        <v>17350640.846000001</v>
      </c>
      <c r="E157" s="7">
        <v>788665.49300000002</v>
      </c>
      <c r="F157" s="7">
        <v>18139306.339000002</v>
      </c>
    </row>
    <row r="158" spans="3:6" x14ac:dyDescent="0.25">
      <c r="C158" s="7">
        <v>0</v>
      </c>
      <c r="D158" s="7">
        <v>0</v>
      </c>
      <c r="E158" s="7">
        <v>0</v>
      </c>
      <c r="F158" s="7">
        <v>0</v>
      </c>
    </row>
    <row r="159" spans="3:6" x14ac:dyDescent="0.25">
      <c r="C159" s="7" t="e">
        <v>#VALUE!</v>
      </c>
      <c r="D159" s="7" t="e">
        <v>#VALUE!</v>
      </c>
      <c r="E159" s="7" t="e">
        <v>#VALUE!</v>
      </c>
      <c r="F159" s="7" t="e">
        <v>#VALUE!</v>
      </c>
    </row>
    <row r="160" spans="3:6" x14ac:dyDescent="0.25">
      <c r="C160" s="7">
        <v>1962508.8</v>
      </c>
      <c r="D160" s="7">
        <v>43175193.600000001</v>
      </c>
      <c r="E160" s="7">
        <v>1962508.8</v>
      </c>
      <c r="F160" s="7">
        <v>45137702.399999999</v>
      </c>
    </row>
    <row r="161" spans="3:6" x14ac:dyDescent="0.25">
      <c r="C161" s="7">
        <v>3002979.5249999999</v>
      </c>
      <c r="D161" s="7">
        <v>66065549.549999997</v>
      </c>
      <c r="E161" s="7">
        <v>3002979.5249999999</v>
      </c>
      <c r="F161" s="7">
        <v>69068529.075000003</v>
      </c>
    </row>
    <row r="162" spans="3:6" x14ac:dyDescent="0.25">
      <c r="C162" s="7">
        <v>350886.06</v>
      </c>
      <c r="D162" s="7">
        <v>7719493.3200000003</v>
      </c>
      <c r="E162" s="7">
        <v>350886.06</v>
      </c>
      <c r="F162" s="7">
        <v>8070379.3799999999</v>
      </c>
    </row>
    <row r="163" spans="3:6" x14ac:dyDescent="0.25">
      <c r="C163" s="7">
        <v>0</v>
      </c>
      <c r="D163" s="7">
        <v>0</v>
      </c>
      <c r="E163" s="7">
        <v>0</v>
      </c>
      <c r="F163" s="7">
        <v>0</v>
      </c>
    </row>
    <row r="164" spans="3:6" x14ac:dyDescent="0.25">
      <c r="C164" s="7">
        <v>0</v>
      </c>
      <c r="D164" s="7">
        <v>0</v>
      </c>
      <c r="E164" s="7">
        <v>0</v>
      </c>
      <c r="F164" s="7">
        <v>0</v>
      </c>
    </row>
    <row r="165" spans="3:6" x14ac:dyDescent="0.25">
      <c r="C165" s="7" t="e">
        <v>#VALUE!</v>
      </c>
      <c r="D165" s="7" t="e">
        <v>#VALUE!</v>
      </c>
      <c r="E165" s="7" t="e">
        <v>#VALUE!</v>
      </c>
      <c r="F165" s="7" t="e">
        <v>#VALUE!</v>
      </c>
    </row>
    <row r="166" spans="3:6" x14ac:dyDescent="0.25">
      <c r="C166" s="7">
        <v>236327.11199999999</v>
      </c>
      <c r="D166" s="7">
        <v>5199196.4639999997</v>
      </c>
      <c r="E166" s="7">
        <v>236327.11199999999</v>
      </c>
      <c r="F166" s="7">
        <v>5435523.5759999994</v>
      </c>
    </row>
    <row r="167" spans="3:6" x14ac:dyDescent="0.25">
      <c r="C167" s="7">
        <v>0</v>
      </c>
      <c r="D167" s="7">
        <v>0</v>
      </c>
      <c r="E167" s="7">
        <v>0</v>
      </c>
      <c r="F167" s="7">
        <v>0</v>
      </c>
    </row>
    <row r="168" spans="3:6" x14ac:dyDescent="0.25">
      <c r="C168" s="7">
        <v>0</v>
      </c>
      <c r="D168" s="7">
        <v>0</v>
      </c>
      <c r="E168" s="7">
        <v>0</v>
      </c>
      <c r="F168" s="7">
        <v>0</v>
      </c>
    </row>
    <row r="169" spans="3:6" x14ac:dyDescent="0.25">
      <c r="C169" s="7">
        <v>0</v>
      </c>
      <c r="D169" s="7">
        <v>0</v>
      </c>
      <c r="E169" s="7">
        <v>0</v>
      </c>
      <c r="F169" s="7">
        <v>0</v>
      </c>
    </row>
    <row r="170" spans="3:6" x14ac:dyDescent="0.25">
      <c r="C170" s="7" t="e">
        <v>#VALUE!</v>
      </c>
      <c r="D170" s="7" t="e">
        <v>#VALUE!</v>
      </c>
      <c r="E170" s="7" t="e">
        <v>#VALUE!</v>
      </c>
      <c r="F170" s="7" t="e">
        <v>#VALUE!</v>
      </c>
    </row>
    <row r="171" spans="3:6" x14ac:dyDescent="0.25">
      <c r="C171" s="7">
        <v>103699.75350000001</v>
      </c>
      <c r="D171" s="7">
        <v>2281394.577</v>
      </c>
      <c r="E171" s="7">
        <v>103699.75350000001</v>
      </c>
      <c r="F171" s="7">
        <v>2385094.3305000002</v>
      </c>
    </row>
    <row r="172" spans="3:6" x14ac:dyDescent="0.25">
      <c r="C172" s="7">
        <v>378157.90250000003</v>
      </c>
      <c r="D172" s="7">
        <v>8319473.8550000004</v>
      </c>
      <c r="E172" s="7">
        <v>378157.90250000003</v>
      </c>
      <c r="F172" s="7">
        <v>8697631.7575000003</v>
      </c>
    </row>
    <row r="173" spans="3:6" x14ac:dyDescent="0.25">
      <c r="C173" s="7">
        <v>1852271.0009999999</v>
      </c>
      <c r="D173" s="7">
        <v>40749962.022</v>
      </c>
      <c r="E173" s="7">
        <v>1852271.0009999999</v>
      </c>
      <c r="F173" s="7">
        <v>42602233.023000002</v>
      </c>
    </row>
    <row r="174" spans="3:6" x14ac:dyDescent="0.25">
      <c r="C174" s="7">
        <v>2393082.1460000002</v>
      </c>
      <c r="D174" s="7">
        <v>52647807.212000005</v>
      </c>
      <c r="E174" s="7">
        <v>2393082.1460000002</v>
      </c>
      <c r="F174" s="7">
        <v>55040889.358000003</v>
      </c>
    </row>
    <row r="175" spans="3:6" x14ac:dyDescent="0.25">
      <c r="C175" s="7">
        <v>354476.58750000002</v>
      </c>
      <c r="D175" s="7">
        <v>7798484.9249999998</v>
      </c>
      <c r="E175" s="7">
        <v>354476.58750000002</v>
      </c>
      <c r="F175" s="7">
        <v>8152961.5125000002</v>
      </c>
    </row>
    <row r="176" spans="3:6" x14ac:dyDescent="0.25">
      <c r="C176" s="7">
        <v>972261.6540000001</v>
      </c>
      <c r="D176" s="7">
        <v>21389756.388</v>
      </c>
      <c r="E176" s="7">
        <v>972261.6540000001</v>
      </c>
      <c r="F176" s="7">
        <v>22362018.041999999</v>
      </c>
    </row>
    <row r="177" spans="3:6" x14ac:dyDescent="0.25">
      <c r="C177" s="7">
        <v>839483.06050000002</v>
      </c>
      <c r="D177" s="7">
        <v>18468627.331</v>
      </c>
      <c r="E177" s="7">
        <v>839483.06050000002</v>
      </c>
      <c r="F177" s="7">
        <v>19308110.3915</v>
      </c>
    </row>
    <row r="178" spans="3:6" x14ac:dyDescent="0.25">
      <c r="C178" s="7">
        <v>536779.95000000007</v>
      </c>
      <c r="D178" s="7">
        <v>11809158.9</v>
      </c>
      <c r="E178" s="7">
        <v>536779.95000000007</v>
      </c>
      <c r="F178" s="7">
        <v>12345938.85</v>
      </c>
    </row>
    <row r="179" spans="3:6" x14ac:dyDescent="0.25">
      <c r="C179" s="7">
        <v>531074.74</v>
      </c>
      <c r="D179" s="7">
        <v>11683644.279999999</v>
      </c>
      <c r="E179" s="7">
        <v>531074.74</v>
      </c>
      <c r="F179" s="7">
        <v>12214719.02</v>
      </c>
    </row>
    <row r="180" spans="3:6" x14ac:dyDescent="0.25">
      <c r="C180" s="7">
        <v>470951.005</v>
      </c>
      <c r="D180" s="7">
        <v>10360922.109999999</v>
      </c>
      <c r="E180" s="7">
        <v>470951.005</v>
      </c>
      <c r="F180" s="7">
        <v>10831873.115</v>
      </c>
    </row>
    <row r="181" spans="3:6" x14ac:dyDescent="0.25">
      <c r="C181" s="7">
        <v>175274.06399999998</v>
      </c>
      <c r="D181" s="7">
        <v>3856029.4079999998</v>
      </c>
      <c r="E181" s="7">
        <v>175274.06399999998</v>
      </c>
      <c r="F181" s="7">
        <v>4031303.4719999996</v>
      </c>
    </row>
    <row r="182" spans="3:6" x14ac:dyDescent="0.25">
      <c r="C182" s="7">
        <v>175399.22399999999</v>
      </c>
      <c r="D182" s="7">
        <v>3858782.9279999998</v>
      </c>
      <c r="E182" s="7">
        <v>175399.22399999999</v>
      </c>
      <c r="F182" s="7">
        <v>4034182.1519999998</v>
      </c>
    </row>
    <row r="183" spans="3:6" x14ac:dyDescent="0.25">
      <c r="C183" s="7">
        <v>37284.642500000002</v>
      </c>
      <c r="D183" s="7">
        <v>820262.13500000001</v>
      </c>
      <c r="E183" s="7">
        <v>37284.642500000002</v>
      </c>
      <c r="F183" s="7">
        <v>857546.77749999997</v>
      </c>
    </row>
    <row r="184" spans="3:6" x14ac:dyDescent="0.25">
      <c r="C184" s="7">
        <v>381346.875</v>
      </c>
      <c r="D184" s="7">
        <v>8389631.25</v>
      </c>
      <c r="E184" s="7">
        <v>381346.875</v>
      </c>
      <c r="F184" s="7">
        <v>8770978.125</v>
      </c>
    </row>
    <row r="185" spans="3:6" x14ac:dyDescent="0.25">
      <c r="C185" s="7">
        <v>1376253.102</v>
      </c>
      <c r="D185" s="7">
        <v>30277568.243999999</v>
      </c>
      <c r="E185" s="7">
        <v>1376253.102</v>
      </c>
      <c r="F185" s="7">
        <v>31653821.346000001</v>
      </c>
    </row>
    <row r="186" spans="3:6" x14ac:dyDescent="0.25">
      <c r="C186" s="7">
        <v>1522490.0459999999</v>
      </c>
      <c r="D186" s="7">
        <v>33494781.011999998</v>
      </c>
      <c r="E186" s="7">
        <v>1522490.0459999999</v>
      </c>
      <c r="F186" s="7">
        <v>35017271.057999998</v>
      </c>
    </row>
    <row r="187" spans="3:6" x14ac:dyDescent="0.25">
      <c r="C187" s="7">
        <v>71586.305000000008</v>
      </c>
      <c r="D187" s="7">
        <v>1574898.71</v>
      </c>
      <c r="E187" s="7">
        <v>71586.305000000008</v>
      </c>
      <c r="F187" s="7">
        <v>1646485.0149999999</v>
      </c>
    </row>
    <row r="188" spans="3:6" x14ac:dyDescent="0.25">
      <c r="C188" s="7">
        <v>0</v>
      </c>
      <c r="D188" s="7">
        <v>0</v>
      </c>
      <c r="E188" s="7">
        <v>0</v>
      </c>
      <c r="F188" s="7">
        <v>0</v>
      </c>
    </row>
    <row r="189" spans="3:6" x14ac:dyDescent="0.25">
      <c r="C189" s="7">
        <v>0</v>
      </c>
      <c r="D189" s="7">
        <v>0</v>
      </c>
      <c r="E189" s="7">
        <v>0</v>
      </c>
      <c r="F189" s="7">
        <v>0</v>
      </c>
    </row>
    <row r="190" spans="3:6" x14ac:dyDescent="0.25">
      <c r="C190" s="7">
        <v>0</v>
      </c>
      <c r="D190" s="7">
        <v>0</v>
      </c>
      <c r="E190" s="7">
        <v>0</v>
      </c>
      <c r="F190" s="7">
        <v>0</v>
      </c>
    </row>
    <row r="191" spans="3:6" x14ac:dyDescent="0.25">
      <c r="C191" s="7" t="e">
        <v>#VALUE!</v>
      </c>
      <c r="D191" s="7" t="e">
        <v>#VALUE!</v>
      </c>
      <c r="E191" s="7" t="e">
        <v>#VALUE!</v>
      </c>
      <c r="F191" s="7" t="e">
        <v>#VALUE!</v>
      </c>
    </row>
    <row r="192" spans="3:6" x14ac:dyDescent="0.25">
      <c r="C192" s="7">
        <v>253840.125</v>
      </c>
      <c r="D192" s="7">
        <v>5584482.75</v>
      </c>
      <c r="E192" s="7">
        <v>253840.125</v>
      </c>
      <c r="F192" s="7">
        <v>5838322.875</v>
      </c>
    </row>
    <row r="193" spans="3:6" x14ac:dyDescent="0.25">
      <c r="C193" s="7">
        <v>1404549.692</v>
      </c>
      <c r="D193" s="7">
        <v>30900093.223999999</v>
      </c>
      <c r="E193" s="7">
        <v>1404549.692</v>
      </c>
      <c r="F193" s="7">
        <v>32304642.916000001</v>
      </c>
    </row>
    <row r="194" spans="3:6" x14ac:dyDescent="0.25">
      <c r="C194" s="7">
        <v>1468051.7039999999</v>
      </c>
      <c r="D194" s="7">
        <v>32297137.487999998</v>
      </c>
      <c r="E194" s="7">
        <v>1468051.7039999999</v>
      </c>
      <c r="F194" s="7">
        <v>33765189.192000002</v>
      </c>
    </row>
    <row r="195" spans="3:6" x14ac:dyDescent="0.25">
      <c r="C195" s="7">
        <v>283747.10699999996</v>
      </c>
      <c r="D195" s="7">
        <v>6242436.3539999994</v>
      </c>
      <c r="E195" s="7">
        <v>283747.10699999996</v>
      </c>
      <c r="F195" s="7">
        <v>6526183.4609999992</v>
      </c>
    </row>
    <row r="196" spans="3:6" x14ac:dyDescent="0.25">
      <c r="C196" s="7">
        <v>3049947.9010000001</v>
      </c>
      <c r="D196" s="7">
        <v>67098853.821999997</v>
      </c>
      <c r="E196" s="7">
        <v>3049947.9010000001</v>
      </c>
      <c r="F196" s="7">
        <v>70148801.72299999</v>
      </c>
    </row>
    <row r="197" spans="3:6" x14ac:dyDescent="0.25">
      <c r="C197" s="7">
        <v>5006984.08</v>
      </c>
      <c r="D197" s="7">
        <v>110153649.75999999</v>
      </c>
      <c r="E197" s="7">
        <v>5006984.08</v>
      </c>
      <c r="F197" s="7">
        <v>115160633.83999999</v>
      </c>
    </row>
    <row r="198" spans="3:6" x14ac:dyDescent="0.25">
      <c r="C198" s="7">
        <v>3775244.8859999999</v>
      </c>
      <c r="D198" s="7">
        <v>83055387.491999999</v>
      </c>
      <c r="E198" s="7">
        <v>3775244.8859999999</v>
      </c>
      <c r="F198" s="7">
        <v>86830632.377999991</v>
      </c>
    </row>
    <row r="199" spans="3:6" x14ac:dyDescent="0.25">
      <c r="C199" s="7">
        <v>120998.43</v>
      </c>
      <c r="D199" s="7">
        <v>2661965.46</v>
      </c>
      <c r="E199" s="7">
        <v>120998.43</v>
      </c>
      <c r="F199" s="7">
        <v>2782963.89</v>
      </c>
    </row>
    <row r="200" spans="3:6" x14ac:dyDescent="0.25">
      <c r="C200" s="7">
        <v>7154363.0654999996</v>
      </c>
      <c r="D200" s="7">
        <v>157395987.44099998</v>
      </c>
      <c r="E200" s="7">
        <v>7154363.0654999996</v>
      </c>
      <c r="F200" s="7">
        <v>164550350.50649998</v>
      </c>
    </row>
    <row r="201" spans="3:6" x14ac:dyDescent="0.25">
      <c r="C201" s="7">
        <v>2135967.5225</v>
      </c>
      <c r="D201" s="7">
        <v>46991285.494999997</v>
      </c>
      <c r="E201" s="7">
        <v>2135967.5225</v>
      </c>
      <c r="F201" s="7">
        <v>49127253.017499998</v>
      </c>
    </row>
    <row r="202" spans="3:6" x14ac:dyDescent="0.25">
      <c r="C202" s="7">
        <v>6926525.4520000005</v>
      </c>
      <c r="D202" s="7">
        <v>152383559.94400001</v>
      </c>
      <c r="E202" s="7">
        <v>6926525.4520000005</v>
      </c>
      <c r="F202" s="7">
        <v>159310085.396</v>
      </c>
    </row>
    <row r="203" spans="3:6" x14ac:dyDescent="0.25">
      <c r="C203" s="7">
        <v>4520516.3640000001</v>
      </c>
      <c r="D203" s="7">
        <v>99451360.008000001</v>
      </c>
      <c r="E203" s="7">
        <v>4520516.3640000001</v>
      </c>
      <c r="F203" s="7">
        <v>103971876.37200001</v>
      </c>
    </row>
    <row r="204" spans="3:6" x14ac:dyDescent="0.25">
      <c r="C204" s="7">
        <v>0</v>
      </c>
      <c r="D204" s="7">
        <v>0</v>
      </c>
      <c r="E204" s="7">
        <v>0</v>
      </c>
      <c r="F204" s="7">
        <v>0</v>
      </c>
    </row>
    <row r="205" spans="3:6" x14ac:dyDescent="0.25">
      <c r="C205" s="7" t="e">
        <v>#VALUE!</v>
      </c>
      <c r="D205" s="7" t="e">
        <v>#VALUE!</v>
      </c>
      <c r="E205" s="7" t="e">
        <v>#VALUE!</v>
      </c>
      <c r="F205" s="7" t="e">
        <v>#VALUE!</v>
      </c>
    </row>
    <row r="206" spans="3:6" x14ac:dyDescent="0.25">
      <c r="C206" s="7">
        <v>1096866.2564999999</v>
      </c>
      <c r="D206" s="7">
        <v>24131057.642999999</v>
      </c>
      <c r="E206" s="7">
        <v>1096866.2564999999</v>
      </c>
      <c r="F206" s="7">
        <v>25227923.899499997</v>
      </c>
    </row>
    <row r="207" spans="3:6" x14ac:dyDescent="0.25">
      <c r="C207" s="7">
        <v>0</v>
      </c>
      <c r="D207" s="7">
        <v>0</v>
      </c>
      <c r="E207" s="7">
        <v>0</v>
      </c>
      <c r="F207" s="7">
        <v>0</v>
      </c>
    </row>
    <row r="208" spans="3:6" x14ac:dyDescent="0.25">
      <c r="C208" s="7">
        <v>0</v>
      </c>
      <c r="D208" s="7">
        <v>0</v>
      </c>
      <c r="E208" s="7">
        <v>0</v>
      </c>
      <c r="F208" s="7">
        <v>0</v>
      </c>
    </row>
    <row r="209" spans="3:6" x14ac:dyDescent="0.25">
      <c r="C209" s="7" t="e">
        <v>#VALUE!</v>
      </c>
      <c r="D209" s="7" t="e">
        <v>#VALUE!</v>
      </c>
      <c r="E209" s="7" t="e">
        <v>#VALUE!</v>
      </c>
      <c r="F209" s="7" t="e">
        <v>#VALUE!</v>
      </c>
    </row>
    <row r="210" spans="3:6" x14ac:dyDescent="0.25">
      <c r="C210" s="7">
        <v>1140149.7135000001</v>
      </c>
      <c r="D210" s="7">
        <v>25083293.697000001</v>
      </c>
      <c r="E210" s="7">
        <v>1140149.7135000001</v>
      </c>
      <c r="F210" s="7">
        <v>26223443.410500001</v>
      </c>
    </row>
    <row r="211" spans="3:6" x14ac:dyDescent="0.25">
      <c r="C211" s="7">
        <v>2030584.8884999999</v>
      </c>
      <c r="D211" s="7">
        <v>44672867.546999998</v>
      </c>
      <c r="E211" s="7">
        <v>2030584.8884999999</v>
      </c>
      <c r="F211" s="7">
        <v>46703452.435499996</v>
      </c>
    </row>
    <row r="212" spans="3:6" x14ac:dyDescent="0.25">
      <c r="C212" s="7">
        <v>464231.47749999998</v>
      </c>
      <c r="D212" s="7">
        <v>10213092.504999999</v>
      </c>
      <c r="E212" s="7">
        <v>464231.47749999998</v>
      </c>
      <c r="F212" s="7">
        <v>10677323.982499998</v>
      </c>
    </row>
    <row r="213" spans="3:6" x14ac:dyDescent="0.25">
      <c r="C213" s="7">
        <v>31109.561000000002</v>
      </c>
      <c r="D213" s="7">
        <v>684410.34200000006</v>
      </c>
      <c r="E213" s="7">
        <v>31109.561000000002</v>
      </c>
      <c r="F213" s="7">
        <v>715519.90300000005</v>
      </c>
    </row>
    <row r="214" spans="3:6" x14ac:dyDescent="0.25">
      <c r="C214" s="7">
        <v>948140.19299999997</v>
      </c>
      <c r="D214" s="7">
        <v>20859084.245999999</v>
      </c>
      <c r="E214" s="7">
        <v>948140.19299999997</v>
      </c>
      <c r="F214" s="7">
        <v>21807224.438999999</v>
      </c>
    </row>
    <row r="215" spans="3:6" x14ac:dyDescent="0.25">
      <c r="C215" s="7">
        <v>47402.264000000003</v>
      </c>
      <c r="D215" s="7">
        <v>1042849.8080000001</v>
      </c>
      <c r="E215" s="7">
        <v>47402.264000000003</v>
      </c>
      <c r="F215" s="7">
        <v>1090252.0720000002</v>
      </c>
    </row>
    <row r="216" spans="3:6" x14ac:dyDescent="0.25">
      <c r="C216" s="7">
        <v>0</v>
      </c>
      <c r="D216" s="7">
        <v>0</v>
      </c>
      <c r="E216" s="7">
        <v>0</v>
      </c>
      <c r="F216" s="7">
        <v>0</v>
      </c>
    </row>
    <row r="217" spans="3:6" x14ac:dyDescent="0.25">
      <c r="C217" s="7">
        <v>0</v>
      </c>
      <c r="D217" s="7">
        <v>0</v>
      </c>
      <c r="E217" s="7">
        <v>0</v>
      </c>
      <c r="F217" s="7">
        <v>0</v>
      </c>
    </row>
    <row r="218" spans="3:6" x14ac:dyDescent="0.25">
      <c r="C218" s="7">
        <v>0</v>
      </c>
      <c r="D218" s="7">
        <v>0</v>
      </c>
      <c r="E218" s="7">
        <v>0</v>
      </c>
      <c r="F218" s="7">
        <v>0</v>
      </c>
    </row>
    <row r="219" spans="3:6" x14ac:dyDescent="0.25">
      <c r="C219" s="7" t="e">
        <v>#VALUE!</v>
      </c>
      <c r="D219" s="7" t="e">
        <v>#VALUE!</v>
      </c>
      <c r="E219" s="7" t="e">
        <v>#VALUE!</v>
      </c>
      <c r="F219" s="7" t="e">
        <v>#VALUE!</v>
      </c>
    </row>
    <row r="220" spans="3:6" x14ac:dyDescent="0.25">
      <c r="C220" s="7">
        <v>1050144.55</v>
      </c>
      <c r="D220" s="7">
        <v>23103180.099999998</v>
      </c>
      <c r="E220" s="7">
        <v>1050144.55</v>
      </c>
      <c r="F220" s="7">
        <v>24153324.649999999</v>
      </c>
    </row>
    <row r="221" spans="3:6" x14ac:dyDescent="0.25">
      <c r="C221" s="7">
        <v>6116.152</v>
      </c>
      <c r="D221" s="7">
        <v>134555.34400000001</v>
      </c>
      <c r="E221" s="7">
        <v>6116.152</v>
      </c>
      <c r="F221" s="7">
        <v>140671.49600000001</v>
      </c>
    </row>
    <row r="222" spans="3:6" x14ac:dyDescent="0.25">
      <c r="C222" s="7">
        <v>2323.2825000000003</v>
      </c>
      <c r="D222" s="7">
        <v>51112.215000000004</v>
      </c>
      <c r="E222" s="7">
        <v>2323.2825000000003</v>
      </c>
      <c r="F222" s="7">
        <v>53435.497500000005</v>
      </c>
    </row>
    <row r="223" spans="3:6" x14ac:dyDescent="0.25">
      <c r="C223" s="7">
        <v>88926.180000000008</v>
      </c>
      <c r="D223" s="7">
        <v>1956375.9600000002</v>
      </c>
      <c r="E223" s="7">
        <v>88926.180000000008</v>
      </c>
      <c r="F223" s="7">
        <v>2045302.1400000001</v>
      </c>
    </row>
    <row r="224" spans="3:6" x14ac:dyDescent="0.25">
      <c r="C224" s="7">
        <v>312195.97500000003</v>
      </c>
      <c r="D224" s="7">
        <v>6868311.4500000002</v>
      </c>
      <c r="E224" s="7">
        <v>312195.97500000003</v>
      </c>
      <c r="F224" s="7">
        <v>7180507.4249999998</v>
      </c>
    </row>
    <row r="225" spans="3:6" x14ac:dyDescent="0.25">
      <c r="C225" s="7">
        <v>91679.7</v>
      </c>
      <c r="D225" s="7">
        <v>2016953.4</v>
      </c>
      <c r="E225" s="7">
        <v>91679.7</v>
      </c>
      <c r="F225" s="7">
        <v>2108633.1</v>
      </c>
    </row>
    <row r="226" spans="3:6" x14ac:dyDescent="0.25">
      <c r="C226" s="7">
        <v>45735.028500000008</v>
      </c>
      <c r="D226" s="7">
        <v>1006170.627</v>
      </c>
      <c r="E226" s="7">
        <v>45735.028500000008</v>
      </c>
      <c r="F226" s="7">
        <v>1051905.6554999999</v>
      </c>
    </row>
    <row r="227" spans="3:6" x14ac:dyDescent="0.25">
      <c r="C227" s="7">
        <v>141769.77499999999</v>
      </c>
      <c r="D227" s="7">
        <v>3118935.0500000003</v>
      </c>
      <c r="E227" s="7">
        <v>141769.77499999999</v>
      </c>
      <c r="F227" s="7">
        <v>3260704.8250000002</v>
      </c>
    </row>
    <row r="228" spans="3:6" x14ac:dyDescent="0.25">
      <c r="C228" s="7">
        <v>560685.51</v>
      </c>
      <c r="D228" s="7">
        <v>12335081.219999999</v>
      </c>
      <c r="E228" s="7">
        <v>560685.51</v>
      </c>
      <c r="F228" s="7">
        <v>12895766.729999999</v>
      </c>
    </row>
    <row r="229" spans="3:6" x14ac:dyDescent="0.25">
      <c r="C229" s="7">
        <v>178326.92500000002</v>
      </c>
      <c r="D229" s="7">
        <v>3923192.35</v>
      </c>
      <c r="E229" s="7">
        <v>178326.92500000002</v>
      </c>
      <c r="F229" s="7">
        <v>4101519.2749999999</v>
      </c>
    </row>
    <row r="230" spans="3:6" x14ac:dyDescent="0.25">
      <c r="C230" s="7">
        <v>1515984.855</v>
      </c>
      <c r="D230" s="7">
        <v>33351666.810000002</v>
      </c>
      <c r="E230" s="7">
        <v>1515984.855</v>
      </c>
      <c r="F230" s="7">
        <v>34867651.664999999</v>
      </c>
    </row>
    <row r="231" spans="3:6" x14ac:dyDescent="0.25">
      <c r="C231" s="7">
        <v>320004.91599999997</v>
      </c>
      <c r="D231" s="7">
        <v>7040108.1519999998</v>
      </c>
      <c r="E231" s="7">
        <v>320004.91599999997</v>
      </c>
      <c r="F231" s="7">
        <v>7360113.068</v>
      </c>
    </row>
    <row r="232" spans="3:6" x14ac:dyDescent="0.25">
      <c r="C232" s="7">
        <v>0</v>
      </c>
      <c r="D232" s="7">
        <v>0</v>
      </c>
      <c r="E232" s="7">
        <v>0</v>
      </c>
      <c r="F232" s="7">
        <v>0</v>
      </c>
    </row>
    <row r="233" spans="3:6" x14ac:dyDescent="0.25">
      <c r="C233" s="7">
        <v>0</v>
      </c>
      <c r="D233" s="7">
        <v>0</v>
      </c>
      <c r="E233" s="7">
        <v>0</v>
      </c>
      <c r="F233" s="7">
        <v>0</v>
      </c>
    </row>
    <row r="234" spans="3:6" x14ac:dyDescent="0.25">
      <c r="C234" s="7" t="e">
        <v>#VALUE!</v>
      </c>
      <c r="D234" s="7" t="e">
        <v>#VALUE!</v>
      </c>
      <c r="E234" s="7" t="e">
        <v>#VALUE!</v>
      </c>
      <c r="F234" s="7" t="e">
        <v>#VALUE!</v>
      </c>
    </row>
    <row r="235" spans="3:6" x14ac:dyDescent="0.25">
      <c r="C235" s="7">
        <v>78565.017999999996</v>
      </c>
      <c r="D235" s="7">
        <v>1728430.3959999999</v>
      </c>
      <c r="E235" s="7">
        <v>78565.017999999996</v>
      </c>
      <c r="F235" s="7">
        <v>1806995.4139999999</v>
      </c>
    </row>
    <row r="236" spans="3:6" x14ac:dyDescent="0.25">
      <c r="C236" s="7">
        <v>116896.31100000002</v>
      </c>
      <c r="D236" s="7">
        <v>2571718.8420000002</v>
      </c>
      <c r="E236" s="7">
        <v>116896.31100000002</v>
      </c>
      <c r="F236" s="7">
        <v>2688615.1530000004</v>
      </c>
    </row>
    <row r="237" spans="3:6" x14ac:dyDescent="0.25">
      <c r="C237" s="7">
        <v>169353.99599999998</v>
      </c>
      <c r="D237" s="7">
        <v>3725787.912</v>
      </c>
      <c r="E237" s="7">
        <v>169353.99599999998</v>
      </c>
      <c r="F237" s="7">
        <v>3895141.9079999998</v>
      </c>
    </row>
    <row r="238" spans="3:6" x14ac:dyDescent="0.25">
      <c r="C238" s="7">
        <v>3352648.4040000001</v>
      </c>
      <c r="D238" s="7">
        <v>73758264.887999997</v>
      </c>
      <c r="E238" s="7">
        <v>3352648.4040000001</v>
      </c>
      <c r="F238" s="7">
        <v>77110913.291999996</v>
      </c>
    </row>
    <row r="239" spans="3:6" x14ac:dyDescent="0.25">
      <c r="C239" s="7">
        <v>0</v>
      </c>
      <c r="D239" s="7">
        <v>0</v>
      </c>
      <c r="E239" s="7">
        <v>0</v>
      </c>
      <c r="F239" s="7">
        <v>0</v>
      </c>
    </row>
    <row r="240" spans="3:6" x14ac:dyDescent="0.25">
      <c r="C240" s="7" t="e">
        <v>#VALUE!</v>
      </c>
      <c r="D240" s="7" t="e">
        <v>#VALUE!</v>
      </c>
      <c r="E240" s="7" t="e">
        <v>#VALUE!</v>
      </c>
      <c r="F240" s="7" t="e">
        <v>#VALUE!</v>
      </c>
    </row>
    <row r="241" spans="3:6" x14ac:dyDescent="0.25">
      <c r="C241" s="7">
        <v>1226775.557</v>
      </c>
      <c r="D241" s="7">
        <v>26989062.254000001</v>
      </c>
      <c r="E241" s="7">
        <v>1226775.557</v>
      </c>
      <c r="F241" s="7">
        <v>28215837.811000001</v>
      </c>
    </row>
    <row r="242" spans="3:6" x14ac:dyDescent="0.25">
      <c r="C242" s="7">
        <v>393194.31199999998</v>
      </c>
      <c r="D242" s="7">
        <v>8650274.8640000001</v>
      </c>
      <c r="E242" s="7">
        <v>393194.31199999998</v>
      </c>
      <c r="F242" s="7">
        <v>9043469.1760000009</v>
      </c>
    </row>
    <row r="243" spans="3:6" x14ac:dyDescent="0.25">
      <c r="C243" s="7">
        <v>0</v>
      </c>
      <c r="D243" s="7">
        <v>0</v>
      </c>
      <c r="E243" s="7">
        <v>0</v>
      </c>
      <c r="F243" s="7">
        <v>0</v>
      </c>
    </row>
    <row r="244" spans="3:6" x14ac:dyDescent="0.25">
      <c r="C244" s="7" t="e">
        <v>#VALUE!</v>
      </c>
      <c r="D244" s="7" t="e">
        <v>#VALUE!</v>
      </c>
      <c r="E244" s="7" t="e">
        <v>#VALUE!</v>
      </c>
      <c r="F244" s="7" t="e">
        <v>#VALUE!</v>
      </c>
    </row>
    <row r="245" spans="3:6" x14ac:dyDescent="0.25">
      <c r="C245" s="7">
        <v>270137</v>
      </c>
      <c r="D245" s="7">
        <v>5943014</v>
      </c>
      <c r="E245" s="7">
        <v>270137</v>
      </c>
      <c r="F245" s="7">
        <v>6213151</v>
      </c>
    </row>
    <row r="246" spans="3:6" x14ac:dyDescent="0.25">
      <c r="C246" s="7">
        <v>275873.5</v>
      </c>
      <c r="D246" s="7">
        <v>6069217</v>
      </c>
      <c r="E246" s="7">
        <v>275873.5</v>
      </c>
      <c r="F246" s="7">
        <v>6345090.5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O45"/>
  <sheetViews>
    <sheetView workbookViewId="0">
      <selection activeCell="I52" sqref="I52"/>
    </sheetView>
  </sheetViews>
  <sheetFormatPr baseColWidth="10" defaultRowHeight="15" x14ac:dyDescent="0.25"/>
  <cols>
    <col min="5" max="5" width="14.28515625" bestFit="1" customWidth="1"/>
    <col min="7" max="7" width="35.5703125" bestFit="1" customWidth="1"/>
    <col min="13" max="13" width="14.28515625" bestFit="1" customWidth="1"/>
    <col min="15" max="15" width="35.5703125" bestFit="1" customWidth="1"/>
  </cols>
  <sheetData>
    <row r="14" ht="29.25" customHeight="1" x14ac:dyDescent="0.25"/>
    <row r="20" ht="25.5" customHeight="1" x14ac:dyDescent="0.25"/>
    <row r="35" spans="1:15" ht="9" customHeight="1" x14ac:dyDescent="0.25">
      <c r="A35" s="2"/>
      <c r="B35" s="2"/>
      <c r="C35" s="2"/>
      <c r="D35" s="2"/>
      <c r="E35" s="3"/>
      <c r="F35" s="3"/>
      <c r="G35" s="3"/>
      <c r="I35" s="2"/>
      <c r="J35" s="2"/>
      <c r="K35" s="2"/>
      <c r="L35" s="2"/>
      <c r="M35" s="3"/>
      <c r="N35" s="3"/>
      <c r="O35" s="3"/>
    </row>
    <row r="36" spans="1:15" ht="28.5" hidden="1" customHeight="1" x14ac:dyDescent="0.25"/>
    <row r="45" spans="1:15" ht="16.5" customHeight="1" x14ac:dyDescent="0.2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1" sqref="A1:O71"/>
    </sheetView>
  </sheetViews>
  <sheetFormatPr baseColWidth="10" defaultRowHeight="15" x14ac:dyDescent="0.25"/>
  <cols>
    <col min="4" max="4" width="13.85546875" customWidth="1"/>
    <col min="5" max="5" width="13.42578125" bestFit="1" customWidth="1"/>
    <col min="7" max="7" width="32.5703125" bestFit="1" customWidth="1"/>
    <col min="12" max="12" width="13.85546875" customWidth="1"/>
    <col min="13" max="13" width="13.42578125" bestFit="1" customWidth="1"/>
    <col min="15" max="15" width="32.5703125" bestFit="1" customWidth="1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7" sqref="G27"/>
    </sheetView>
  </sheetViews>
  <sheetFormatPr baseColWidth="10" defaultRowHeight="15" x14ac:dyDescent="0.25"/>
  <cols>
    <col min="5" max="5" width="14.28515625" bestFit="1" customWidth="1"/>
    <col min="7" max="7" width="35.5703125" bestFit="1" customWidth="1"/>
    <col min="14" max="14" width="14.28515625" bestFit="1" customWidth="1"/>
    <col min="16" max="16" width="35.5703125" bestFit="1" customWidth="1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"/>
  <sheetViews>
    <sheetView topLeftCell="A16" workbookViewId="0">
      <selection activeCell="E41" sqref="E41"/>
    </sheetView>
  </sheetViews>
  <sheetFormatPr baseColWidth="10" defaultRowHeight="15" x14ac:dyDescent="0.25"/>
  <cols>
    <col min="5" max="5" width="14.28515625" bestFit="1" customWidth="1"/>
    <col min="7" max="7" width="35.5703125" bestFit="1" customWidth="1"/>
    <col min="14" max="14" width="14.28515625" bestFit="1" customWidth="1"/>
    <col min="16" max="16" width="35.5703125" bestFit="1" customWidth="1"/>
  </cols>
  <sheetData>
    <row r="15" ht="26.25" customHeight="1" x14ac:dyDescent="0.25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6" sqref="G26"/>
    </sheetView>
  </sheetViews>
  <sheetFormatPr baseColWidth="10" defaultRowHeight="15" x14ac:dyDescent="0.25"/>
  <cols>
    <col min="4" max="4" width="15" customWidth="1"/>
    <col min="5" max="5" width="14.28515625" bestFit="1" customWidth="1"/>
    <col min="7" max="7" width="35.5703125" bestFit="1" customWidth="1"/>
    <col min="13" max="13" width="15" customWidth="1"/>
    <col min="14" max="14" width="14.28515625" bestFit="1" customWidth="1"/>
    <col min="16" max="16" width="35.5703125" bestFit="1" customWidth="1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A34" sqref="A34:XFD38"/>
    </sheetView>
  </sheetViews>
  <sheetFormatPr baseColWidth="10" defaultRowHeight="15" x14ac:dyDescent="0.25"/>
  <cols>
    <col min="3" max="3" width="13.5703125" customWidth="1"/>
    <col min="4" max="4" width="18" customWidth="1"/>
    <col min="5" max="5" width="14.28515625" bestFit="1" customWidth="1"/>
    <col min="7" max="7" width="35.5703125" bestFit="1" customWidth="1"/>
    <col min="12" max="12" width="13.5703125" customWidth="1"/>
    <col min="13" max="13" width="18" customWidth="1"/>
    <col min="14" max="14" width="14.28515625" bestFit="1" customWidth="1"/>
    <col min="16" max="16" width="35.5703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LOTE 1</vt:lpstr>
      <vt:lpstr>Hoja1</vt:lpstr>
      <vt:lpstr>Hoja9</vt:lpstr>
      <vt:lpstr>Hoja8</vt:lpstr>
      <vt:lpstr>Hoja5</vt:lpstr>
      <vt:lpstr>Hoja6</vt:lpstr>
      <vt:lpstr>LOTE 2</vt:lpstr>
      <vt:lpstr>LOTE 3</vt:lpstr>
      <vt:lpstr>LOTE 4</vt:lpstr>
      <vt:lpstr>LOTE 5</vt:lpstr>
      <vt:lpstr>LOTE 6</vt:lpstr>
      <vt:lpstr>LOTE 7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Yohana Homez</dc:creator>
  <cp:lastModifiedBy>Yohana Homez</cp:lastModifiedBy>
  <dcterms:created xsi:type="dcterms:W3CDTF">2022-10-21T16:33:33Z</dcterms:created>
  <dcterms:modified xsi:type="dcterms:W3CDTF">2022-11-17T18:15:53Z</dcterms:modified>
</cp:coreProperties>
</file>