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seq1\Documents\6. PROYECTOS\ENERGUAVIARE\"/>
    </mc:Choice>
  </mc:AlternateContent>
  <xr:revisionPtr revIDLastSave="0" documentId="8_{ACA390D5-7252-42ED-AD42-84E3FB6470ED}" xr6:coauthVersionLast="47" xr6:coauthVersionMax="47" xr10:uidLastSave="{00000000-0000-0000-0000-000000000000}"/>
  <bookViews>
    <workbookView xWindow="-120" yWindow="-120" windowWidth="20730" windowHeight="11040" xr2:uid="{02806010-8E70-47E5-99BC-C3CC66BEFB4D}"/>
  </bookViews>
  <sheets>
    <sheet name="MT-SI-01" sheetId="1" r:id="rId1"/>
    <sheet name="Control de revisión" sheetId="3" r:id="rId2"/>
  </sheets>
  <definedNames>
    <definedName name="_xlnm._FilterDatabase" localSheetId="0" hidden="1">'MT-SI-01'!$A$7:$AB$14</definedName>
    <definedName name="_xlnm.Print_Area" localSheetId="0">'MT-SI-01'!$A$1:$AB$270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234" i="1" l="1"/>
  <c r="R234" i="1" s="1"/>
  <c r="R208" i="1"/>
  <c r="T208" i="1" s="1"/>
  <c r="P208" i="1"/>
  <c r="O208" i="1"/>
  <c r="O182" i="1"/>
  <c r="R182" i="1" s="1"/>
  <c r="O156" i="1"/>
  <c r="R156" i="1" s="1"/>
  <c r="R130" i="1"/>
  <c r="T130" i="1" s="1"/>
  <c r="P130" i="1"/>
  <c r="O130" i="1"/>
  <c r="O105" i="1"/>
  <c r="R105" i="1" s="1"/>
  <c r="O78" i="1"/>
  <c r="R78" i="1" s="1"/>
  <c r="O54" i="1"/>
  <c r="R54" i="1" s="1"/>
  <c r="R244" i="1"/>
  <c r="T244" i="1" s="1"/>
  <c r="P244" i="1"/>
  <c r="O244" i="1"/>
  <c r="P218" i="1"/>
  <c r="O218" i="1"/>
  <c r="R218" i="1" s="1"/>
  <c r="P192" i="1"/>
  <c r="O192" i="1"/>
  <c r="R192" i="1" s="1"/>
  <c r="P166" i="1"/>
  <c r="O166" i="1"/>
  <c r="R166" i="1" s="1"/>
  <c r="O262" i="1"/>
  <c r="R262" i="1" s="1"/>
  <c r="O261" i="1"/>
  <c r="R261" i="1" s="1"/>
  <c r="T261" i="1" s="1"/>
  <c r="R260" i="1"/>
  <c r="T260" i="1" s="1"/>
  <c r="P260" i="1"/>
  <c r="O260" i="1"/>
  <c r="O259" i="1"/>
  <c r="R259" i="1" s="1"/>
  <c r="O258" i="1"/>
  <c r="R258" i="1" s="1"/>
  <c r="O257" i="1"/>
  <c r="R257" i="1" s="1"/>
  <c r="T257" i="1" s="1"/>
  <c r="O256" i="1"/>
  <c r="R256" i="1" s="1"/>
  <c r="O255" i="1"/>
  <c r="R255" i="1" s="1"/>
  <c r="O254" i="1"/>
  <c r="R254" i="1" s="1"/>
  <c r="R253" i="1"/>
  <c r="T253" i="1" s="1"/>
  <c r="O253" i="1"/>
  <c r="P253" i="1" s="1"/>
  <c r="R252" i="1"/>
  <c r="T252" i="1" s="1"/>
  <c r="P252" i="1"/>
  <c r="O252" i="1"/>
  <c r="O251" i="1"/>
  <c r="R251" i="1" s="1"/>
  <c r="O250" i="1"/>
  <c r="R250" i="1" s="1"/>
  <c r="O249" i="1"/>
  <c r="R249" i="1" s="1"/>
  <c r="T249" i="1" s="1"/>
  <c r="O248" i="1"/>
  <c r="R248" i="1" s="1"/>
  <c r="O247" i="1"/>
  <c r="R247" i="1" s="1"/>
  <c r="O89" i="1"/>
  <c r="P89" i="1" s="1"/>
  <c r="T234" i="1" l="1"/>
  <c r="S234" i="1"/>
  <c r="P234" i="1"/>
  <c r="S208" i="1"/>
  <c r="T182" i="1"/>
  <c r="S182" i="1"/>
  <c r="P182" i="1"/>
  <c r="T156" i="1"/>
  <c r="S156" i="1"/>
  <c r="P156" i="1"/>
  <c r="S130" i="1"/>
  <c r="T105" i="1"/>
  <c r="S105" i="1"/>
  <c r="P105" i="1"/>
  <c r="T78" i="1"/>
  <c r="S78" i="1"/>
  <c r="P78" i="1"/>
  <c r="T54" i="1"/>
  <c r="S54" i="1"/>
  <c r="P54" i="1"/>
  <c r="S244" i="1"/>
  <c r="T218" i="1"/>
  <c r="S218" i="1"/>
  <c r="T192" i="1"/>
  <c r="S192" i="1"/>
  <c r="T166" i="1"/>
  <c r="S166" i="1"/>
  <c r="P261" i="1"/>
  <c r="T256" i="1"/>
  <c r="S256" i="1"/>
  <c r="T248" i="1"/>
  <c r="S248" i="1"/>
  <c r="P257" i="1"/>
  <c r="S260" i="1"/>
  <c r="P250" i="1"/>
  <c r="P258" i="1"/>
  <c r="P248" i="1"/>
  <c r="P249" i="1"/>
  <c r="S252" i="1"/>
  <c r="P256" i="1"/>
  <c r="P254" i="1"/>
  <c r="P262" i="1"/>
  <c r="S247" i="1"/>
  <c r="T247" i="1"/>
  <c r="T250" i="1"/>
  <c r="S250" i="1"/>
  <c r="S255" i="1"/>
  <c r="T255" i="1"/>
  <c r="T258" i="1"/>
  <c r="S258" i="1"/>
  <c r="S251" i="1"/>
  <c r="T251" i="1"/>
  <c r="T254" i="1"/>
  <c r="S254" i="1"/>
  <c r="S259" i="1"/>
  <c r="T259" i="1"/>
  <c r="T262" i="1"/>
  <c r="S262" i="1"/>
  <c r="P247" i="1"/>
  <c r="S249" i="1"/>
  <c r="P251" i="1"/>
  <c r="S253" i="1"/>
  <c r="P255" i="1"/>
  <c r="S257" i="1"/>
  <c r="P259" i="1"/>
  <c r="S261" i="1"/>
  <c r="R89" i="1"/>
  <c r="S89" i="1" s="1"/>
  <c r="O140" i="1" l="1"/>
  <c r="P140" i="1" s="1"/>
  <c r="R140" i="1" l="1"/>
  <c r="T140" i="1" l="1"/>
  <c r="S140" i="1"/>
  <c r="O60" i="1" l="1"/>
  <c r="R60" i="1" s="1"/>
  <c r="O45" i="1"/>
  <c r="R45" i="1" s="1"/>
  <c r="T45" i="1" s="1"/>
  <c r="O44" i="1"/>
  <c r="R44" i="1" s="1"/>
  <c r="O43" i="1"/>
  <c r="R43" i="1" s="1"/>
  <c r="T43" i="1" s="1"/>
  <c r="O42" i="1"/>
  <c r="R42" i="1" s="1"/>
  <c r="O41" i="1"/>
  <c r="R41" i="1" s="1"/>
  <c r="O34" i="1"/>
  <c r="R34" i="1" s="1"/>
  <c r="O33" i="1"/>
  <c r="R33" i="1" s="1"/>
  <c r="T33" i="1" s="1"/>
  <c r="O32" i="1"/>
  <c r="R32" i="1" s="1"/>
  <c r="O31" i="1"/>
  <c r="R31" i="1" s="1"/>
  <c r="O30" i="1"/>
  <c r="R30" i="1" s="1"/>
  <c r="O29" i="1"/>
  <c r="R29" i="1" s="1"/>
  <c r="T29" i="1" s="1"/>
  <c r="O28" i="1"/>
  <c r="R28" i="1" s="1"/>
  <c r="O27" i="1"/>
  <c r="R27" i="1" s="1"/>
  <c r="O26" i="1"/>
  <c r="R26" i="1" s="1"/>
  <c r="O25" i="1"/>
  <c r="R25" i="1" s="1"/>
  <c r="T25" i="1" s="1"/>
  <c r="O24" i="1"/>
  <c r="R24" i="1" s="1"/>
  <c r="O23" i="1"/>
  <c r="R23" i="1" s="1"/>
  <c r="O22" i="1"/>
  <c r="R22" i="1" s="1"/>
  <c r="O21" i="1"/>
  <c r="R21" i="1" s="1"/>
  <c r="T21" i="1" s="1"/>
  <c r="O20" i="1"/>
  <c r="R20" i="1" s="1"/>
  <c r="O19" i="1"/>
  <c r="R19" i="1" s="1"/>
  <c r="O18" i="1"/>
  <c r="R18" i="1" s="1"/>
  <c r="O17" i="1"/>
  <c r="R17" i="1" s="1"/>
  <c r="T17" i="1" s="1"/>
  <c r="O16" i="1"/>
  <c r="R16" i="1" s="1"/>
  <c r="T16" i="1" s="1"/>
  <c r="O15" i="1"/>
  <c r="R15" i="1" s="1"/>
  <c r="P44" i="1" l="1"/>
  <c r="P33" i="1"/>
  <c r="P43" i="1"/>
  <c r="P45" i="1"/>
  <c r="P15" i="1"/>
  <c r="P16" i="1"/>
  <c r="P21" i="1"/>
  <c r="P24" i="1"/>
  <c r="P29" i="1"/>
  <c r="P32" i="1"/>
  <c r="P20" i="1"/>
  <c r="P25" i="1"/>
  <c r="P28" i="1"/>
  <c r="T20" i="1"/>
  <c r="S20" i="1"/>
  <c r="T28" i="1"/>
  <c r="S28" i="1"/>
  <c r="T24" i="1"/>
  <c r="S24" i="1"/>
  <c r="T32" i="1"/>
  <c r="S32" i="1"/>
  <c r="T15" i="1"/>
  <c r="S15" i="1"/>
  <c r="T44" i="1"/>
  <c r="S44" i="1"/>
  <c r="P17" i="1"/>
  <c r="P22" i="1"/>
  <c r="P30" i="1"/>
  <c r="P41" i="1"/>
  <c r="P18" i="1"/>
  <c r="P26" i="1"/>
  <c r="P34" i="1"/>
  <c r="P60" i="1"/>
  <c r="T41" i="1"/>
  <c r="S41" i="1"/>
  <c r="S42" i="1"/>
  <c r="T42" i="1"/>
  <c r="T60" i="1"/>
  <c r="S60" i="1"/>
  <c r="P42" i="1"/>
  <c r="S45" i="1"/>
  <c r="S19" i="1"/>
  <c r="T19" i="1"/>
  <c r="T22" i="1"/>
  <c r="S22" i="1"/>
  <c r="S27" i="1"/>
  <c r="T27" i="1"/>
  <c r="T30" i="1"/>
  <c r="S30" i="1"/>
  <c r="T18" i="1"/>
  <c r="S18" i="1"/>
  <c r="S23" i="1"/>
  <c r="T23" i="1"/>
  <c r="T26" i="1"/>
  <c r="S26" i="1"/>
  <c r="S31" i="1"/>
  <c r="T31" i="1"/>
  <c r="T34" i="1"/>
  <c r="S34" i="1"/>
  <c r="S16" i="1"/>
  <c r="P19" i="1"/>
  <c r="S21" i="1"/>
  <c r="P23" i="1"/>
  <c r="S25" i="1"/>
  <c r="P27" i="1"/>
  <c r="S29" i="1"/>
  <c r="P31" i="1"/>
  <c r="S3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SISO HG</author>
  </authors>
  <commentList>
    <comment ref="M9" authorId="0" shapeId="0" xr:uid="{C5036BEA-0D29-4063-A18B-DE5090D67B60}">
      <text>
        <r>
          <rPr>
            <b/>
            <sz val="9"/>
            <color indexed="81"/>
            <rFont val="Tahoma"/>
            <family val="2"/>
          </rPr>
          <t>SISO HG:</t>
        </r>
        <r>
          <rPr>
            <sz val="9"/>
            <color indexed="81"/>
            <rFont val="Tahoma"/>
            <family val="2"/>
          </rPr>
          <t xml:space="preserve">
El valor 1 se le da a la calificación del nivel de deficiencia bajo que no tiene valor. </t>
        </r>
      </text>
    </comment>
  </commentList>
</comments>
</file>

<file path=xl/sharedStrings.xml><?xml version="1.0" encoding="utf-8"?>
<sst xmlns="http://schemas.openxmlformats.org/spreadsheetml/2006/main" count="4458" uniqueCount="348">
  <si>
    <t>MATRIZ DE IDENTIFICACIÓN DE PELIGROS, EVALUACIÓN Y CONTROL DE RIESGOS</t>
  </si>
  <si>
    <t>CÓDIGO: MT-SI-01</t>
  </si>
  <si>
    <t xml:space="preserve">FECHA DE ACTUALIZACIÓN: </t>
  </si>
  <si>
    <t xml:space="preserve">OBRA O DEPENDENCIA: </t>
  </si>
  <si>
    <t>Proceso</t>
  </si>
  <si>
    <t>Zona/Lugar</t>
  </si>
  <si>
    <t>Actividad</t>
  </si>
  <si>
    <t>Tarea</t>
  </si>
  <si>
    <t>Rutinario. (Si o No)</t>
  </si>
  <si>
    <t>PELIGRO</t>
  </si>
  <si>
    <t>Efectos posibles</t>
  </si>
  <si>
    <t>EVALUACIÓN DEL RIESGO</t>
  </si>
  <si>
    <t>VALORACIÓN DEL RIESGO</t>
  </si>
  <si>
    <t>CRITERIOS PARA ESTABLECER CONTROLES</t>
  </si>
  <si>
    <t>MEDIDAS DE INTERVENCIÓN</t>
  </si>
  <si>
    <t>Clasificación</t>
  </si>
  <si>
    <t xml:space="preserve">Descripción </t>
  </si>
  <si>
    <t>FUENTE</t>
  </si>
  <si>
    <t>MEDIO</t>
  </si>
  <si>
    <t>TRABAJADOR</t>
  </si>
  <si>
    <t>Nivel de Deficiencia</t>
  </si>
  <si>
    <t>Nivel de  Exposición</t>
  </si>
  <si>
    <t>Nivel de Probabilidad (ND*NE)</t>
  </si>
  <si>
    <t>Interpretación del Nivel de Probabilidad</t>
  </si>
  <si>
    <t>Nivel de Consecuencia</t>
  </si>
  <si>
    <t>Nivel de Riesgo (NR) e intervención</t>
  </si>
  <si>
    <t>Interpretación del NR</t>
  </si>
  <si>
    <t>Aceptabilidad del riesgo</t>
  </si>
  <si>
    <t>Nro. Expuestos</t>
  </si>
  <si>
    <t>Peor Consecuencia</t>
  </si>
  <si>
    <t xml:space="preserve">Existencia de Requisitos Legal Especifico Asociado (Si o No) </t>
  </si>
  <si>
    <t>Eliminación</t>
  </si>
  <si>
    <t>Sustitución</t>
  </si>
  <si>
    <t>Control de Ingeniería</t>
  </si>
  <si>
    <t>Controles Administrativos, Señalización, Advertencia</t>
  </si>
  <si>
    <t>Equipos / Elementos de Protección Personal</t>
  </si>
  <si>
    <t>SI</t>
  </si>
  <si>
    <t>NO</t>
  </si>
  <si>
    <t>Biomecánico</t>
  </si>
  <si>
    <t>N/A</t>
  </si>
  <si>
    <t>Si</t>
  </si>
  <si>
    <t>Físico</t>
  </si>
  <si>
    <t>Iluminación deficiente</t>
  </si>
  <si>
    <t>Químico</t>
  </si>
  <si>
    <t>Exposición  sustancias químicas</t>
  </si>
  <si>
    <t>Psicosocial</t>
  </si>
  <si>
    <t>Gestión organizacional, Características del grupo social, Condiciones de la tarea</t>
  </si>
  <si>
    <t>Salud Pública</t>
  </si>
  <si>
    <t>Biológico</t>
  </si>
  <si>
    <t>Virus, Hongos, Bacteria, Picaduras, Mordeduras</t>
  </si>
  <si>
    <t>1. Extintores multipropósitos
2. Botiquín de Primeros auxilios</t>
  </si>
  <si>
    <t xml:space="preserve">1. Elementos de protección personal ( casco, botas de seguridad, guantes) </t>
  </si>
  <si>
    <t>1 Casco
2. botas de seguridad con puntera
3. guantes</t>
  </si>
  <si>
    <t xml:space="preserve">1. Almacenamiento correcto de materiales, herramientas y equipos. </t>
  </si>
  <si>
    <t xml:space="preserve">1. Casco de seguridad
2. botas de seguridad
3. Guantes de seguridad.
</t>
  </si>
  <si>
    <t>1. Casco
2 Guantes
3. Gafas con filtro UV
4. Botas de seguridad con puntera</t>
  </si>
  <si>
    <t>Manipulación de cargas, esfuerzos, posturas prolongadas</t>
  </si>
  <si>
    <t>Radiaciones no ionizantes</t>
  </si>
  <si>
    <t>Ruido</t>
  </si>
  <si>
    <t>1. Protección auditiva de inserción y de copa
2. Pausas activas.</t>
  </si>
  <si>
    <t>1. Uso de protectores auditivos de inserción y de copa.</t>
  </si>
  <si>
    <t>Trabajo en alturas</t>
  </si>
  <si>
    <t>Salud Publica</t>
  </si>
  <si>
    <t>Operativo</t>
  </si>
  <si>
    <t>si</t>
  </si>
  <si>
    <t>III</t>
  </si>
  <si>
    <t>1. Ayuda mecánica o bipersonal  para cargas superiores a 20 Kg.</t>
  </si>
  <si>
    <t>Vibraciones</t>
  </si>
  <si>
    <t>1. Chaleco salvavidas
2. casco para motocicletas</t>
  </si>
  <si>
    <t>FECHA</t>
  </si>
  <si>
    <t>PÁGINA 1 DE 1</t>
  </si>
  <si>
    <t>MATRIZ DE IDENTIFICACION DE PELIGROS EVALUACION Y CONTROL DE RIESGOS</t>
  </si>
  <si>
    <t xml:space="preserve">CONTROL DE REVISIÓN Y/O ACTUALIZACIÓN </t>
  </si>
  <si>
    <t xml:space="preserve">OBSERVACIÓN </t>
  </si>
  <si>
    <t>CODIGO: MT-SI-01</t>
  </si>
  <si>
    <t>Condiciones de seguridad</t>
  </si>
  <si>
    <t xml:space="preserve">Locativo - Caídas a desnivel </t>
  </si>
  <si>
    <t>Locativo - Caída de objetos</t>
  </si>
  <si>
    <t>1. Uso de luminarias auxiliares</t>
  </si>
  <si>
    <t xml:space="preserve"> MATRIZ DE IDENTIFICACIÓN DE PELIGROS, EVALUACIÓN Y CONTROL DE RIESGOS</t>
  </si>
  <si>
    <t>CONTROL ACTUAL</t>
  </si>
  <si>
    <t>Enfermedades propias de la zona: Dengue, Chincungunya, fiebre amarilla, rabia humana, Hepatitis A y B, Malaria, Influenza, Enfermedad similares a la influenza (ESI), Infección respiratoria aguda y grave, leptospirosis, accidentes ofídicos, enfermedades de transmisión sexual (Sífilis, VIH, Sida), varicela, tuberculosis, leishmaniasis, Zika</t>
  </si>
  <si>
    <t xml:space="preserve">Garantizar el cumplimiento de los establecido en Seguridad y salud en el trabajo y ambiental y el sistema integrado de gestión en obras y proyectos; Entregar los elementos de protección personal; realizar las inspecciones planeadas; adoptar medidas preventivas y correctivas tendientes a evitar accidentes y enfermedades laborales al igual que daños al medio ambiente, ejecutar el plan de capacitación y entrenamiento de SST-A, verificación del cumplimiento de las condiciones, procedimientos y estándares de seguridad y salud en el trabajo y ambiental y el SIG, ejecución de jornadas de orden, aseo y limpieza. </t>
  </si>
  <si>
    <t>Postura bípeda prolongada</t>
  </si>
  <si>
    <t xml:space="preserve">Eléctrico - Choque eléctrico, descargas eléctricas, electrocución. </t>
  </si>
  <si>
    <t xml:space="preserve">Accidentes de transito, aéreos y fluviales </t>
  </si>
  <si>
    <t>Mecánico - Proyección de partículas</t>
  </si>
  <si>
    <t>Mecánico - Manipulación de herramientas y equipos</t>
  </si>
  <si>
    <t>Trabajo en caliente</t>
  </si>
  <si>
    <t xml:space="preserve">1. Equipos para atención de emergencias (extintores, botiquín)
</t>
  </si>
  <si>
    <t>Fenómenos Natural</t>
  </si>
  <si>
    <t xml:space="preserve">Público - Robos, asonadas, secuestro, extorción </t>
  </si>
  <si>
    <t>VERSIÓN: 0</t>
  </si>
  <si>
    <t>PAGINA: 1 DE  1</t>
  </si>
  <si>
    <t xml:space="preserve">1. Elementos de protección personal. (casco de seguridad, gafas de seguridad, guantes, botas de seguridad) </t>
  </si>
  <si>
    <t>Lesiones musculoesqueleticas</t>
  </si>
  <si>
    <t>lesiones musculoesqueléticas</t>
  </si>
  <si>
    <t>Traumas de variada severidad</t>
  </si>
  <si>
    <t>Traumas de alta severidad</t>
  </si>
  <si>
    <t>Alteraciones sistemicas</t>
  </si>
  <si>
    <t>Estrés</t>
  </si>
  <si>
    <t>Transmisión de enfermedades infectocontagiosas</t>
  </si>
  <si>
    <t>Alteraciones visuales</t>
  </si>
  <si>
    <t>Enfermedades infectocontagiosas</t>
  </si>
  <si>
    <t>Trauma de variada severidad</t>
  </si>
  <si>
    <t xml:space="preserve">Trauma de variada severidad </t>
  </si>
  <si>
    <t>Trauma de alta severidad</t>
  </si>
  <si>
    <t>Lesiones sistemicas</t>
  </si>
  <si>
    <t>Alteraciones auditivas</t>
  </si>
  <si>
    <t>Traumas de alta severidad
lesiones sistemicas</t>
  </si>
  <si>
    <t xml:space="preserve">1. Equipo para trabajo seguro en alturas (lineas de vida, arnes, eslingas, tie off, arrastradores de caída)
2.  Elementos de protección personal: casco, barbuquejo gafas, guantes, botas de seguridad 
</t>
  </si>
  <si>
    <t>1.  Elementos de protección personal: casco, gafas, guantes, botas de seguridad, delantal de carnaza, careta de esmerilar o de soldadura, polainas 
2. Botiquín de primeros auxilios
3. Extintores</t>
  </si>
  <si>
    <t>1. Plan de emergencias  y  contingencias
2. Extintores multipropósito
3. Botiquín de primeros auxilios</t>
  </si>
  <si>
    <t>Pandemia por COVID-19</t>
  </si>
  <si>
    <t>Infección respiratoria aguda, Muerte</t>
  </si>
  <si>
    <t>Infección respiratoria aguda, muerte</t>
  </si>
  <si>
    <t xml:space="preserve">1. Capacitación en identificación de peligros y riesgos
2. Orden y aseo
3. Zonas para transito seguro.    
4. Señalización y demarcación de peligros. 
5. Capacitación en autocuidado
                                                                 </t>
  </si>
  <si>
    <t>x</t>
  </si>
  <si>
    <t xml:space="preserve">Implementar, mantener y asegurar la mejora continua del Sistema Integrado de Gestión de acuerdo con los requisitos de las normas ISO 9001:2015, ISO 14001:2015, ISO 45001:2018 Y RUC. </t>
  </si>
  <si>
    <t>1. Punto de hidratación
2. Elementos de protección personal. (gafas con filtro UV, casco de seguridad)
3. Ropa de trabajo manga larga</t>
  </si>
  <si>
    <t xml:space="preserve">1. Lapsos de descanso de la exposición - Pausas activas
2. Punto de hidratación. 
</t>
  </si>
  <si>
    <t xml:space="preserve">1. Elementos de protección personal. (gafas con filtro UV, casco de seguridad)
2. Ropa de trabajo manga larga manga </t>
  </si>
  <si>
    <t>1. Inspección de equipos y herramientas</t>
  </si>
  <si>
    <t>1.  Capacitación en autocuidado
2. Lapsos de descanso de la exposición
3.  Pausas activas
4.Mantenimiento de equipos y herramientas
5. Inspección de equipos y herramientas</t>
  </si>
  <si>
    <t>1. Elementos de protección personal (guantes de seguridad)
2. Lapsos de descanso de la exposición (pausas activas)</t>
  </si>
  <si>
    <t>1.  Capacitación en autocuidado
2. Lapsos de descanso de la exposición - Pausas activas
3. Mantenimiento de equipos y herramientas
4. Inspección de equipos y herramientas</t>
  </si>
  <si>
    <t>1. Guantes de seguridad</t>
  </si>
  <si>
    <t>Temperaturas extremas</t>
  </si>
  <si>
    <t>1. Puntos para hidratación 
2.  Ropa de trabajo manga larga
3. Lapsos de descanso de la exposición</t>
  </si>
  <si>
    <t>1. Punto de hidratación. 
2. Capacitación en autocuidado. 
3. Lapsos de descando de la exposición</t>
  </si>
  <si>
    <t>1. Ropa de trabajo manga larga.</t>
  </si>
  <si>
    <t>1. Exámenes médicos ocupacionales visual</t>
  </si>
  <si>
    <t>1. Exámenes médicos ocupacionales visual
3. Capacitación en autocuidado</t>
  </si>
  <si>
    <t>Traumas de varia severidad
lesiones sisemicas</t>
  </si>
  <si>
    <t>1. Rotulación y etiquetado  de sustancias químicas</t>
  </si>
  <si>
    <t xml:space="preserve">1. Almacenamiento correcto de sustancias químicas de acuerdo a FDS
</t>
  </si>
  <si>
    <t>1. Elementos de protección personal de acuerdo a la sustancia a usar y la ficha de seguridad (gafas de seguridad, protección respiratoria, guantes, botas de seguridad)</t>
  </si>
  <si>
    <t>1. Fichas de datos de seguridad de sustancias químicas
2. Rotulado y etiquetado de sustancias químicas
3.  Capacitación en riesgo químico. 
4. Almacenamiento correcto de acuerdo a especificaciones establecidas en matriz de compatibilidad y FDS
5. Análists de trabajo seguro para correcto para uso de sustancias químicas</t>
  </si>
  <si>
    <t>1. Guantes de seguridad, protección respiratoria, Gafas de seguridad, botas de seguridad)</t>
  </si>
  <si>
    <t>Polvos, fibras, material particulado. 
Humos metalicos / No metlaicos</t>
  </si>
  <si>
    <t>1. Elementos de protección personal (gafas de seguridad, protección respiratoria, guantes, botas de seguridad)</t>
  </si>
  <si>
    <t>1. Extractores de aire para zonas cerradas y sin ventilación
2. Asperción para disminución de material particulado.</t>
  </si>
  <si>
    <t xml:space="preserve">1.  Capacitación en riesgo químico. 
2. Capacitación en autocuidado
</t>
  </si>
  <si>
    <t>1. Protección respiratoria de acuerdo al riesgo expuesto. 
2. Gafas de seguridad, guantes de seguridad, botas de seguridad.</t>
  </si>
  <si>
    <t>1. Ayuda mecánica o bipersonal para cargas superiores a 20 kg</t>
  </si>
  <si>
    <t xml:space="preserve">
1. Pausas activas 
2. Examen médico osteomuscular</t>
  </si>
  <si>
    <t>1. Capacitación en riesgo biomecánico e higiene postural
2. Exámenes médicos laborales osteomuscular
3. Pausas activas
4. Analsis de trabajo seguro para manipulación de cargas.</t>
  </si>
  <si>
    <t xml:space="preserve">1. Capacitación en riesgo biomecánico e higiene postural
2. Exámenes médicos laborales  osteomuscular
3. Pausas activas
</t>
  </si>
  <si>
    <t>posturas prolongadas o mantenidas, movimientos repetitivos</t>
  </si>
  <si>
    <t xml:space="preserve">
1. Pausas activas 
2. Examen médico con enfasis osteomuscular</t>
  </si>
  <si>
    <t>1. Establecimiento de horario de trabajo de acuerdo a las regulaciones laborales
2. Identificación de roles y responsabilidades</t>
  </si>
  <si>
    <t xml:space="preserve">1. Capacitación en riesgo psicosocial
2. Capacitción en manejo de estres
3. Identificación de autoridad, responsabilidad  y funciones del cargo.
4. Horarios de trabajo de acuerdo a regulaciones laborales  </t>
  </si>
  <si>
    <t xml:space="preserve">1. Elementos de protección personal (casco, gafas, guntes, botas de seguridad)
2. Ropa de trabajo manga larga
3. Vacunación </t>
  </si>
  <si>
    <t xml:space="preserve">1. Capacitaciones en riesgo biológico
2. Capacitación en autocuidado
3. Vacunanción
</t>
  </si>
  <si>
    <t>1.  Ropa de trabajo manga larga
2. Elementos de protección personal (Casco, guantes, gafas de protección,  botas de seguridad, tapabocas)</t>
  </si>
  <si>
    <t>1. Elementos de protección personal (casco, guantes, gafas, protección respiratoria, botas de seguridad)
2. Ropa de trabajo manga larga</t>
  </si>
  <si>
    <t xml:space="preserve">1. Capacitaciones en riesgo biológico y de slaud pública
2. Capacitación en autocuidado
3. Vacunanción
</t>
  </si>
  <si>
    <t>1.  Ropa de trabajo manga larga.
2. Elementos de protección personal (Casco, guantes, gafas de protección,  botas de seguridad, tapabocas)</t>
  </si>
  <si>
    <t>1. Puntos de desinfección para manos, superficie herramientas y equipos</t>
  </si>
  <si>
    <t xml:space="preserve">1. Desinfección de manos, áreas de trabajo, herramientas y equipos
2. Zona de desinfección y lavado de manos </t>
  </si>
  <si>
    <t>1. Tapabocas
2. Elementos para desinfección como  alcohol, jabon y gel antibacterial.</t>
  </si>
  <si>
    <t xml:space="preserve">Locativo - Caídas a nivel </t>
  </si>
  <si>
    <t>1. Orden, aseo y limpieza de áreas de trabajo
2. Señalización de peligors y riesgos</t>
  </si>
  <si>
    <t>1. Elementos de protección personal ( casco, botas de seguridad, guantes) 
2. Identificación de áreas para transito seguro</t>
  </si>
  <si>
    <t xml:space="preserve">1. Orden, aseo y limpieza de áreas de trabajo
</t>
  </si>
  <si>
    <t>1.  Orden y aseo
2. Almacenamiento correcto de materiales, herramientas y equipos
3. Capacitación en uso y almacenamiento correcto de herramientas, equipos y materiales.
4. Capacitación en autocuidado</t>
  </si>
  <si>
    <t xml:space="preserve">1. Inspección a herramientas y equipos. </t>
  </si>
  <si>
    <t>1. Capacitación en riesgo mecánico
2. Inspección periódica a herramientas y equipos
3.Capacitación en autocuidado
4. Distancias seguras, señalización y demarcación de áreas de trabajo</t>
  </si>
  <si>
    <t xml:space="preserve">
1. Inspecciones a herramientas y equipos 
2. Capacitación en riesgo mecanico, correcto uso y almacenamiento de herramientas y equipos
3. Distancias seguras para realizar el trabajo, señalización y demarcación de áreas de trabajo
4. Orden y aseo
5. Almacenamiento correcto
</t>
  </si>
  <si>
    <t xml:space="preserve">1. Casco  
2. Botas             
 3. Ropa de trabajo      
4. Gafas  con filtro UV              
  5. Guantes  de seguridad                                    </t>
  </si>
  <si>
    <t>1. Des energización y/o aislamiento de corriente.
2. Trabajo eléctricos con energía cero</t>
  </si>
  <si>
    <t>1. Uso de equipos de medición para verificar desenrgización y energía cero
2. Inspección de equipos eléctricos</t>
  </si>
  <si>
    <t xml:space="preserve">
1. elementos de protección personal dieléctricos (casco y botas de seguridad)
2. Equipo de protección contra caídas dielectrico 
3. Personal entrenado y capacitado para actividades electricas
</t>
  </si>
  <si>
    <t>1. Desenergización, y trabjos con energía cero.</t>
  </si>
  <si>
    <t>1. Permiso de trabajo, Analsis de trabajo seguro, procedimientos para trabajos eléctricos
2. Capacitaciones sobre riesgo eléctrico
3.  Plan de emergencia y contingencias
4. Aplicación de 5 reglas de oro. Veridficación de energía cero previo al incio de actividades eléctricas
5. Brigada de emergencia.
6. Inspección a redes eléctricas.</t>
  </si>
  <si>
    <t xml:space="preserve">1. Botiquín de primeros auxilios
2. botas de seguridad con puntera dieléctricas
3. Casco dieléctrico
4.  Equipo de protección contra caídas dielectrico        </t>
  </si>
  <si>
    <t>Tecnológico - Incendios, fugas, explosiones, derrames</t>
  </si>
  <si>
    <t xml:space="preserve">1. Uso de elementos de protección personal: Casco de seguridad, guantes, gafas de seguridad, protección respiratoria, </t>
  </si>
  <si>
    <t>BAJO</t>
  </si>
  <si>
    <t>ACEPTABLE</t>
  </si>
  <si>
    <t xml:space="preserve">1. Plan de emergencias y  contingencias.                                      
2. Brigada de emergencias
3. Capacitación en manejo de emergencias y contingencias
4. Orden y aseo
</t>
  </si>
  <si>
    <t xml:space="preserve">
1. Colaboradores carnetizados y uniformados
2. Horarios de trabajo seguros</t>
  </si>
  <si>
    <t xml:space="preserve">1. Capacitación en medidas de prevención en orden publico 
2. Perosnal carnetizado y uniformado
3. Capacitación en autocuidado
    4. Horarios de trabajo seguros.  
5. Comunicación y tránisto con personal de la zona.                    </t>
  </si>
  <si>
    <t xml:space="preserve">
1. Política de seguridad vial.
2. Uso de elementos de protección personal como chalecos salvavidas
3. Manual del viajero
</t>
  </si>
  <si>
    <t>II</t>
  </si>
  <si>
    <t>ACEPTABLE CON CONTROL ESPECIFICO</t>
  </si>
  <si>
    <t>1. Capacitación en seguridad vial
2. Política de seguridad vial
3. Transporte público por medio de empresas legalemtne constituidas o de la zona
4. Manual del viajero
5. Capacitación en autocuidado</t>
  </si>
  <si>
    <t>1.  Uso de andamios, plataformas y equipos elevadores certificados.</t>
  </si>
  <si>
    <t>1. Equipo para trabajo seguro en alturas (linea de vida, arneses, eslingas, tie off dielectrico)
2. Entrenamiento para trabajo seguro en alturas ( certificado en trabajo seguro en alturas )
3.  elementos de protección personal. (Casco de seguridad, barbuquejo, guantes, gafas de seguridad, botas de seguridad)</t>
  </si>
  <si>
    <t>1. Análisis de trabajo seguro por actividad, permisos de trabajo para actividades de alto riesgo,                                       
2. Plan de emergencias y contingencias
3. Inspección de equipos a utilizar
4. Señalización y demarcación de áreas.
5. Entrenamiento en trabajo seguro de alturas nivel avanzado</t>
  </si>
  <si>
    <t xml:space="preserve">
1. Elementos de protección personal (casco, protección de ojos y cara, protección respiratoria, guantes de seguridad, botas de seguridad, delantal de carnaza)</t>
  </si>
  <si>
    <t>1. Análisis de trabajo seguro por actividad, permisos de trabajo para tareas  en caliente                                
2. Plan de emergencias y contingencias
3. Inspección de equipos a utilizar
4. Señalización y delimitación de áreas de trabajo.</t>
  </si>
  <si>
    <t>Sismos, lluvias, precipitaciones, inundaciones</t>
  </si>
  <si>
    <t>SIG</t>
  </si>
  <si>
    <t>1. Uso de equipos de medición para verificar desenrgización y energía cero</t>
  </si>
  <si>
    <t>1. Protección auditiva de inserción y de copa</t>
  </si>
  <si>
    <t>1. Elementos de protección personal (guantes de seguridad)
2. Lapsos de descanso de la exposición)</t>
  </si>
  <si>
    <t>1. Capacitación en riesgo biomecánico e higiene postural
2. Exámenes médicos laborales osteomuscular
3. Pausas activas</t>
  </si>
  <si>
    <t>1. Orden, aseo y limpieza de áreas de trabajo</t>
  </si>
  <si>
    <t xml:space="preserve">1. Capacitación en identificación de peligros y riesgos
2. Orden y aseo
3. Zonas para transito seguro.    
4. Capacitación en autocuidado
                                                                 </t>
  </si>
  <si>
    <t>1.  Orden y aseo
2. Almacenamiento correcto de materiales, herramientas y equipos
3.  Capacitación en autocuidado</t>
  </si>
  <si>
    <t xml:space="preserve">
1. Inspecciones a herramientas y equipos 
2. Capacitación en riesgo mecanico, correcto uso y almacenamiento de herramientas y equipos
3. Distancias seguras para realizar el trabajo.
4. Orden y aseo
5. Almacenamiento correcto
</t>
  </si>
  <si>
    <t xml:space="preserve">
1. elementos de protección personal dieléctricos (casco y botas de seguridad)
2. Personal entrenado y capacitado para actividades electricas
</t>
  </si>
  <si>
    <t xml:space="preserve">1. Botiquín de primeros auxilios
2. botas de seguridad con puntera dieléctricas
3. Casco dieléctrico      </t>
  </si>
  <si>
    <t xml:space="preserve">
1. Elementos de protección personal (casco, protección de ojos y cara, protección respiratoria, guantes de seguridad, botas de seguridad)</t>
  </si>
  <si>
    <t>1. Análisis de trabajo seguro por actividad, permisos de trabajo para tareas  en caliente 
2.  Plan de emergencias y contingencias
3. Inspección de equipos a utilizar
4. Señalización y delimitación de áreas de trabajo.</t>
  </si>
  <si>
    <t>DISEÑO, CONSTRUCCIÓN E INTERVENTORIA DE OBRA</t>
  </si>
  <si>
    <t xml:space="preserve">1.  Uso de escaleras </t>
  </si>
  <si>
    <t>1.  elementos de protección personal. (Casco de seguridad, barbuquejo, guantes, gafas de seguridad, botas de seguridad)</t>
  </si>
  <si>
    <t xml:space="preserve">
1. Uso de escaleras certificadas</t>
  </si>
  <si>
    <t>1. Análisis de trabajo seguro por actividad                                      
2. Plan de emergencias y contingencias
3. Señalización y demarcación de áreas.</t>
  </si>
  <si>
    <t xml:space="preserve">1.  Elementos de protección personal: casco, barbuquejo gafas, guantes, botas de seguridad 
</t>
  </si>
  <si>
    <t>Actividades administrativas de obra</t>
  </si>
  <si>
    <t>Planificar, gestionar y administrar la correcta ejecución de las obras; Coordinar y planear las actividades de los comités de inicio de obra y visitas de replanteo; Hacer seguimiento a las programaciones de las actividades del proyecto de acuerdo al cronograma de actividades; Realizar una revisión detallada de la documentación técnica pre-aprobada; emitir informes periódicamente; Organizar los documentos del contrato y los derivados del desarrollo de la obra; Planear la compra de materiales, Calculo y generación de indicadores de gestión</t>
  </si>
  <si>
    <t>X</t>
  </si>
  <si>
    <t>1. Uso de sistemass de ventilación natural o artificial</t>
  </si>
  <si>
    <t>1. Sistemas de ventilación natural o atificial</t>
  </si>
  <si>
    <t>1. Evalaución de niveles de iluminación en puestos de trabajo
2. Uso de luminarias auxiliares</t>
  </si>
  <si>
    <t>1. Protección auditiva de inserción 
2. Pausas activas.</t>
  </si>
  <si>
    <t>1.  Capacitación en autocuidado
2. Lapsos de descanso de la exposición
3.  Pausas activas</t>
  </si>
  <si>
    <t>1. Uso de protectores auditivos de inserción</t>
  </si>
  <si>
    <t>Postura sedente prolongada</t>
  </si>
  <si>
    <t>1.  Pausas activas.
2.Exámenes médicos ocupacional osteomuscular
3. Capacitaciones en riesgo biomecánico, higiene postural y prevención de lesiones osteomusculares</t>
  </si>
  <si>
    <t>movimiento repetitivo de miembros superiores</t>
  </si>
  <si>
    <t>Afecciones en manos y muñeca</t>
  </si>
  <si>
    <t>posturas prolongadas o mantenidas</t>
  </si>
  <si>
    <t>Manipulación de cargas, esfuerzos</t>
  </si>
  <si>
    <t>1. Ayuda mecánica o bipersonal para cargas superiores a 10  kg mujeres - 20 Kg hombres</t>
  </si>
  <si>
    <t xml:space="preserve">
1. Pausas activas 
2. Examen médico con enfasis osteomuscular
3. Capacitaciones en riesgo biomecánico </t>
  </si>
  <si>
    <t>1. Rotulación y etiquetado de sustancias químicas</t>
  </si>
  <si>
    <t>1. Socialización de fichas de seguridad de sustancias químicas
2. Retulado y etiquetado de sustancias químicas
3.  Capacitación en riesgo químico. 
4. Almacenamiento correcto de acuerdo a especificaciones establecidas en matriz de compatibilidad y FDS</t>
  </si>
  <si>
    <t>1. Elementos de protección personal (gafas de seguridad, protección respiratoria)</t>
  </si>
  <si>
    <t>1.  Capacitación en riesgo químico. 
2. Capacitación en autocuidado</t>
  </si>
  <si>
    <t>1. Protección respiratoria.</t>
  </si>
  <si>
    <t>1. Orden y aseo en areas de trabajo</t>
  </si>
  <si>
    <t>1. Orden y asep en areas de trabajo</t>
  </si>
  <si>
    <t xml:space="preserve">Locativo - Caída a nivel </t>
  </si>
  <si>
    <t>1. Orden, aseo y limpieza</t>
  </si>
  <si>
    <t>1. Capacitación en autocuidado
2.  Señalización y demarcación de peligros
3. Orden, aseo y limpieza
4.  Capacitación en riesgo locativo.</t>
  </si>
  <si>
    <t>Locativo - caída de objetos</t>
  </si>
  <si>
    <t>1. Orden, aseo y limpieza
2. Almacenamiento correcto de objetos</t>
  </si>
  <si>
    <t>1. Sujetar estanterías y repisas a estructuras firmes</t>
  </si>
  <si>
    <t>1. Orden, aseo y limpieza
2. Almacenamiento correcto de objetos
3.  Capacitación en autocuidado
4. Capacitación en riesgo locativo</t>
  </si>
  <si>
    <t xml:space="preserve">Mecánico - Uso y manejo de objetos, materiales, equipos y herramientas de trabajo. </t>
  </si>
  <si>
    <t xml:space="preserve">1, Orden y aseo.
2. Almacenamiento correcto de materiales, equipos y herramientas de trabajo. </t>
  </si>
  <si>
    <t xml:space="preserve">
1. Capacitación en riesgo mecanico, correcto uso y almacenamiento de herramientas y equipos
2. Orden y aseo
3. Almacenamiento correcto
4. Capacitación en autocuidado
</t>
  </si>
  <si>
    <t xml:space="preserve">N/A
</t>
  </si>
  <si>
    <t xml:space="preserve">1. Inspección de equipos eléctricos
2. Plan de emergencias y contingencias
</t>
  </si>
  <si>
    <t>1. Elementos para uso de energía en cantidades suficientes.</t>
  </si>
  <si>
    <t>1. Capacitación en riesgoe eléctrico
2. Capacitación en autocuidado
3. Inspección de equipos eléctricos
4. Desenergización y/o aislamiento e corriente eléctrico. Trabajos eléctricos con energía cero.
5. Plan de emergencias y contingencias</t>
  </si>
  <si>
    <t xml:space="preserve">1. Botiquín de primeros auxilios
2. Extintores de tipo BC o CO2 para equipos electricos.     </t>
  </si>
  <si>
    <t>1. Plan de emergencias y  contingencias.                                      
2. Brigada de emergencias 
3. Capacitación en actuación en caso de emergencias y contingencias
4. Orden, aseo y limpieza
5. Señalización de salidas de emergencias.</t>
  </si>
  <si>
    <t>1. Plan de emergencias y  contingencias.                                      
2. Brigada de emergencias
3. Capacitación en actuación en caso de emergencias y contingencias
4. Orden, aseo y limpieza
5. Señalización de salidas de emergencias.</t>
  </si>
  <si>
    <t>Actividades de inicio y planeación previas a la etapa constructiva</t>
  </si>
  <si>
    <t>OPERATIVO</t>
  </si>
  <si>
    <t>1. Elementos de protección personal. (gafas con filtro UV, casco de seguridad)
2. Ropa de trabajo manga larga
3. Lapasos de descanso de la exposición 
4. Hidratación</t>
  </si>
  <si>
    <t>1. Protección auditiva de inserción 
2. Lapsos de descanso de la exposición (pausas)</t>
  </si>
  <si>
    <t>1. Uso de luminarias auxiliares (linternas)</t>
  </si>
  <si>
    <t>1. Capacitación en autocuidado
2. Capacitación en riesgos físicos - iluminación</t>
  </si>
  <si>
    <t>1. Punto de hidratación. 
2. Capacitación en autocuidado. 
3. Lapsos de descando de la exposición
4. Capacitación en riesgo físico - temperaturas extremas</t>
  </si>
  <si>
    <t>1.  Capacitación en autocuidado
2. Lapsos de descanso de la exposición
3.  Pausas activas
4. Puntos de hidratación</t>
  </si>
  <si>
    <t>1. Ropa de trabajo manga larga.
2. Gafas de seguridad con filtro UV</t>
  </si>
  <si>
    <t>1. Lapsos de descanso de la exposición - Pausas activas
2. Capacitación en riesgo físico- Ruido</t>
  </si>
  <si>
    <t>1.  Capacitación en autocuidado
2. Lapsos de descanso de la exposición (pausas)
3. Capacitación en riesgo físico - vibraciones</t>
  </si>
  <si>
    <t>1. Hidratación 
2.  Ropa de trabajo manga larga
3. Lapsos de descanso de la exposición - pausas</t>
  </si>
  <si>
    <t>1. Elementos de protección personal (Guantes de seguridad, protección rerpiratoria, gafas de seguridad, calzado de seguridad)</t>
  </si>
  <si>
    <t xml:space="preserve">Polvos, fibras, material particulado. </t>
  </si>
  <si>
    <t>1. Rotulado y etiquetado de sustancias químicas
2.  Capacitación en riesgo químico. 
3. Capacitación en autocuidado</t>
  </si>
  <si>
    <t>1. Protección respiratoria. 
2. Gafas de seguridad, guantes de seguridad, botas de seguridad.</t>
  </si>
  <si>
    <t xml:space="preserve">
1. Lapsos  de descnaso - pausas activas
</t>
  </si>
  <si>
    <t>1. Capacitación en riesgo psicosocial
2. Capacitción en manejo de estres
3. Horarios de trabajo de acuerdo a regulaciones laborales  
4. Identificaciones de roles y repsonsabilidades</t>
  </si>
  <si>
    <t xml:space="preserve">1. Capacitaciones en riesgo biológico
2. Capacitación en autocuidado
3. Vacunanción para fiebre amarilla y tetano
4. Circulación por áreas establecidas </t>
  </si>
  <si>
    <t xml:space="preserve">1. Elementos de protección personal (casco, guantes, gafas, protección respiratoria, botas de seguridad)
2. Ropa de trabajo manga larga
3. Vacunanción </t>
  </si>
  <si>
    <t xml:space="preserve">1. Capacitaciones en riesgo biológico y de salud pública
2. Capacitación en autocuidado
3. Vacunanción
</t>
  </si>
  <si>
    <t xml:space="preserve">1. Capacitación en identificación de peligros y riesgos
2. Orden y aseo
3. identificación de zonas para transito seguro.    
4. Capacitación en autocuidado                                                               </t>
  </si>
  <si>
    <t>1. Capacitación en riesgo mecánico
2.Capacitación en autocuidado
3. . Distancias seguras para ejecuicón de trabajos.</t>
  </si>
  <si>
    <t xml:space="preserve">
1. Capacitación en riesgo mecanico, correcto uso y almacenamiento de herramientas y equipos
3. Distancias seguras para realizar el trabajo, señalización y demarcación de áreas de trabajo
4. Orden y aseo
5. Almacenamiento correcto
</t>
  </si>
  <si>
    <t xml:space="preserve">
1. elementos de protección personal dieléctricos (casco y botas de seguridad)
3. Personal entrenado y capacitado para actividades electricas
</t>
  </si>
  <si>
    <t>1. Permiso de trabajo, Analsis de trabajo seguro, procedimientos para trabajos eléctricos
2. Capacitaciones sobre riesgo eléctrico
3.  Plan de emergencia y contingencias
4. Aplicación de 5 reglas de oro. Veridficación de energía cero previo al incio de actividades eléctricas</t>
  </si>
  <si>
    <t xml:space="preserve">1. Botiquín de primeros auxilios
2. botas de seguridad con puntera dieléctricas
3. Casco dieléctrico   </t>
  </si>
  <si>
    <t>1. Botiquín de primeros auxilios</t>
  </si>
  <si>
    <t xml:space="preserve">1. Plan de emergencias y  contingencias.                                      
2. Capacitación en manejo de emergencias
3. Orden y aseo
</t>
  </si>
  <si>
    <t xml:space="preserve">
1. Colaboradores carnetizados y uniformados
2. Horarios de trabajo seguros
3. Manual del viajero
4. Tránsito con personal de la zona</t>
  </si>
  <si>
    <t xml:space="preserve">1. Capacitación en medidas de prevención en orden publico 
2. Personal  carnetizado y uniformado
3. Capacitación en autocuidado
    4. Horarios de trabajo seguros.  
5. Comunicación y tránisto con personal de la zona.                    </t>
  </si>
  <si>
    <t xml:space="preserve">
1. Movilización en medios de transporte autorizados de la zona
2. Uso de elementos de protección personal como  chalecos salvavidas y cascos para motocicletas
3. Manual del viajero
</t>
  </si>
  <si>
    <t xml:space="preserve">1. Plan de emergencias y  contingencias.                                      
3. Capacitación en manejo de emergencias y contingencias
4. Identificación de zonas de protección de acuerdo al riesgo.
3. Orden y aseo
</t>
  </si>
  <si>
    <t>1. Lapsos de descanso de la exposición  - pausas activias
2. Hidratación constante
3. Capacitación en  riesgo físico - radicioanes no ionizantes</t>
  </si>
  <si>
    <t>1.  Capacitación en autocuidado
2. Lapsos de descanso de la exposición
3.  Pausas activas
4. Inspección de equipos y herramientas
5. Capacitación en riesgo físico - ruido</t>
  </si>
  <si>
    <t>1.  Capacitación en autocuidado
2. Lapsos de descanso de la exposición 
3. Inspección de equipos y herramientas
4. Capacitación en riesgo físico - ruido</t>
  </si>
  <si>
    <t>1. Exámenes médicos ocupacionales visual
2. Capacitación en autocuidado
3. Capacitación en riesgo físico - iluninación
4. Examenes médicos con enfasis visual</t>
  </si>
  <si>
    <t>1. Fichas de datos de seguridad de sustancias químicas
2. Rotulado y etiquetado de sustancias químicas
3.  Capacitación en riesgo químico. 
4. Almacenamiento correcto de acuerdo a especificaciones establecidas en matriz de compatibilidad y FDS
5. Análists de trabajo seguro para manejo de sustancias químicas</t>
  </si>
  <si>
    <t>1. Capacitación en riesgo biomecánico e higiene postural
2. Exámenes médicos laborales osteomuscular
3. Pausas activas
4. Análisis de riesgo para levantamiento de cargas</t>
  </si>
  <si>
    <t>1. Capacitación en riesgo psicosocial 
2. Identificación de autoridad, responsabilidad  y funciones del cargo.
3. Horarios de trabajo de acuerdo a regulaciones laborales  
4. Identificación de roels y responsabilidad</t>
  </si>
  <si>
    <t xml:space="preserve">1. Capacitaciones en riesgo biológico y de slaud pública
2. Capacitación en autocuidado
3. Vacuanción
</t>
  </si>
  <si>
    <t>1. Elementos de protección personal ( casco, botas de seguridad, guantes) 
2. Determinación de zoans de tránsito seguro</t>
  </si>
  <si>
    <t xml:space="preserve">1. Elementos de protección personal ( casco, botas de seguridad, guantes)
2. Determinación de zoans de tránsito seguro </t>
  </si>
  <si>
    <t>Mecánico - Manejo de maquinaria</t>
  </si>
  <si>
    <t xml:space="preserve">1. Delimitación y señalización de áreas de trabajo
</t>
  </si>
  <si>
    <t>1. Certificados de competencias de operador
2. Uso de elementos de protección personas (casco, guantes, gafas, protección respitaria, calzado de seguridad)</t>
  </si>
  <si>
    <t>1. Inspección y mantneimiento a maquinarias</t>
  </si>
  <si>
    <t xml:space="preserve">
1. capacitacion en autocuidado
2. Capacitación en riesgo mecanico
3. Distancias seguras para realizar el trabajo.
4. Certificados de operadores de la maquinaria
5. Certificados e inspecciones de maquinaria
4. Orden y aseo
</t>
  </si>
  <si>
    <t xml:space="preserve">1. Determinación de lineas de redes eléctricas
</t>
  </si>
  <si>
    <t>1.  Capacitaciones sobre riesgo eléctrico
2.  Plan de emergencia y contingencias
3. Determinación de redes de energía
4. Aplicación de 5 reglas de oro. Veridficación de energía cero previo al incio de actividades eléctricas
5. Brigada de emergencia.</t>
  </si>
  <si>
    <t>1. comunicaicón y tránsito con personal de la zona</t>
  </si>
  <si>
    <t>Instalación y adecuación de campamento y bodega de almacenamiento.</t>
  </si>
  <si>
    <t>Instalación, adecuación y mantenimiento de almacen (recepción, organización, control e inventario de materiales, equipos y herramientas; adecuación de materiales para despacho, organización general del almacén; uso y manipulación de herramientas y equipos.</t>
  </si>
  <si>
    <t>1. Hidratación constante 
2. Capacitación en autocuidado</t>
  </si>
  <si>
    <t xml:space="preserve">1. Punto de hidratación. 
2. Capacitación en autocuidado
3. Mantenimiento a sistemas de ventilación artificial </t>
  </si>
  <si>
    <t>1. Vigilancia epidemiológica enfasis visual
2. Examenes médico ocupacional visual</t>
  </si>
  <si>
    <t>1. Exámenes médicos ocupacionales s visual
2. Vigilancia epidemiologica enfasis visual
3. Capacitación en cuidado de la vista
4. Estudio de niveles de iluminación en puestos de trabajo</t>
  </si>
  <si>
    <t>1. Identificación de autoridad, responsabilidad y funciones del cargo
2. Establecimiento de horario de trabajo de acuerdo a las regulaciones laborales
3. aplicación de bateria de riesgo psicosocial</t>
  </si>
  <si>
    <t>1. Capacitación en riesgo psicosocial
2. Capacitción en manejo de estres
3. Identificación de autoridad, responsabilidad  y funciones del cargo.
4. Aplicación de bateria riesgo psicosocial
5. Programa de vigilancia epidemiologico psicosocial.</t>
  </si>
  <si>
    <t>1. Capacitaciones en riesgo biomecánico 
2. Pausas activas
3.  Examen medico ocupacional osteomuscular</t>
  </si>
  <si>
    <t xml:space="preserve">1. Pausas activas 
2. Examen médico con enfasis osteomuscular
3.  Capacitaciones en riesgo biomecánico </t>
  </si>
  <si>
    <t>1. Capacitación en autocuidado</t>
  </si>
  <si>
    <t xml:space="preserve">1. Capacitaciones en riesgo biológico
2. Capacitación en autocuidado
3. Orden y aseo en áreas de trabajo.
</t>
  </si>
  <si>
    <t>1. Des energización y/o aislamiento de corriente eléctrica. Trabajos electricos con energía cero.
2. Toma corrientes en catidades suficientes</t>
  </si>
  <si>
    <r>
      <rPr>
        <sz val="11"/>
        <rFont val="Arial"/>
        <family val="2"/>
      </rPr>
      <t>1. Capacitación sobre riesgo eléctrico</t>
    </r>
    <r>
      <rPr>
        <sz val="11"/>
        <color theme="1"/>
        <rFont val="Arial"/>
        <family val="2"/>
      </rPr>
      <t xml:space="preserve">
2. Capacitación en autocuidado </t>
    </r>
  </si>
  <si>
    <t>1. Capacitación en actuación en caso de emergencias y contingencias.</t>
  </si>
  <si>
    <t>1. Capacitación en riesgo público
2. Capacitacióne n autocuidado</t>
  </si>
  <si>
    <t>1. Capacitación en riesgo público
2. Capacitación autocuidado
3. Horarios de trabajo seguros</t>
  </si>
  <si>
    <t>Accidentes de transito.</t>
  </si>
  <si>
    <t>1. Mantenimiento periodico a vehículos</t>
  </si>
  <si>
    <t>1.  Control de documentos de vehiculos (SOAT, Tecno, 
2. Inspección periodica a vehículos</t>
  </si>
  <si>
    <t xml:space="preserve">1. Capacitación en seguridad vial.
2. Política de seguridad vial. 
3. Examen psicosensometrico para conductores.
4. Capacitación en autocuidado
</t>
  </si>
  <si>
    <t>1. Capacitación en seguridad vial
2. Inspecciones periódicos a vehículos
3. Seguro SOAT, certificado de revisión técnico mecánica
4. Política de seguridad vial
5.  Capacitación en autocuidado
6. Mantenimiento a vehículos
7. Plan estrategico de seguridad vial
8. Examen psicosensometrico para conductores</t>
  </si>
  <si>
    <t>1. Plan de emergencias  y  contingencias
2. Extintores multipropósito
3. Botiquín de primeros auxilios
4. Señalización de salidas de emergencias.</t>
  </si>
  <si>
    <t>Conexiones de equipos, conexiones eleéctricas de sistema solar hibirdo, puesta en marcha del sistema.</t>
  </si>
  <si>
    <t>Replanteo y Levantamiento de la información. Geoposicionamiento, identificación de y aspectos técnicos, aspectos ambientales, de seguridad y salud en el trabajo y aspectos sociales sociales.</t>
  </si>
  <si>
    <t>Obra civil - Adecuación de terrenos</t>
  </si>
  <si>
    <t>Actividades Civiles - Obra Gris</t>
  </si>
  <si>
    <t>Construcción y reparación de carcamos, adecuación de subestación electrica, tanques, techos.</t>
  </si>
  <si>
    <t xml:space="preserve">Actividades civiles obra gris </t>
  </si>
  <si>
    <t>Instalación de tuberia, carpinteria metalica, instalación de estructuras.</t>
  </si>
  <si>
    <t xml:space="preserve">Descapote, adecuación de terreno, movimiento de tierras, excavación para zapatas. </t>
  </si>
  <si>
    <t xml:space="preserve">Actividades civiles obra blanca </t>
  </si>
  <si>
    <t>Adecuaciones y mejoras en resanes, estuco y pintura</t>
  </si>
  <si>
    <t>Instalación de sistema solar Hibrido</t>
  </si>
  <si>
    <t>Instalación y adecuación de cableado y acometidas, Ubicación e instalación de paneles solares, Instalación y ubicación de equipos eléctricos, Apantallamiento y puesta a tierra</t>
  </si>
  <si>
    <t>FECHA: 23/02/2022</t>
  </si>
  <si>
    <t>FECHA:23/02/2022</t>
  </si>
  <si>
    <t>Taraira, Vaupes - Consorcio Guaviare Sostenible</t>
  </si>
  <si>
    <t>Se identifican los peligros, se evaluan los riesgos y se determinan controles de acuerdo a los procesos, actividades y tareas rutinarias y no rutinarias y lugares de la organización, presentes en la ejecución de labores, en el proyecto de Taraira departamento del Vaupes, del Consorcio Guaviare Sostenible</t>
  </si>
  <si>
    <t xml:space="preserve">Se actualiza la identificación de los peligros, se evaluan los riesgos y se determinan controles de acuerdo a los procesos, actividades y tareas rutinarias y no rutinarias y lugares de la organización, presentes en la ejecución de labores en el proyecto de Taraira departamento del Vaupes, del Consorcio Guaviare Sostenible, de acuerdo a las verificaciones realizadas en campo en la actividad de replanteo. </t>
  </si>
  <si>
    <t>1. Implementación del protocolo de bioseguridad frente al COVID 19
2. Uso de tapabocas
3.  Vacunación frente al covid 19</t>
  </si>
  <si>
    <t>1. Estabelcimiento del protocolo de bioseguridad frente al COVID-19
2. Socialización de medidas de prevención y protección frente al virus Covid-19l
3. Implementación de señalización y demarcación frente a las medidas de prevención y protección implementadas. 
4. Capacitación en medidas de prevención y protección frete al covid 19
5. Distanciamiento social
6. Vacuanción frente al Covid 19</t>
  </si>
  <si>
    <t>1. Implementación del protocolo de bioseguridad frente al COVID 19
2. Uso de tapabocas
3. Capacitación en medidas de prevención y protección frete al covid 19
4. Vacunación frente al covid 19</t>
  </si>
  <si>
    <t>1. Estabelcimiento del protocolo de bioseguridad frente al COVID-19
2. Socialización de medidas de prevención y protección frente al virus Covid-19l
3. Implementación de señalización y demarcación frente a las medidas de prevención y protección implementadas. 
4. Capacitación en medidas de prevención y protección frete al covid 19
5. Distanciamiento social
6. Vacunación frente al coiv 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</si>
</sst>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12"/>
      <color theme="3" tint="-0.499984740745262"/>
      <name val="Arial"/>
      <family val="2"/>
    </font>
    <font>
      <sz val="11"/>
      <color theme="1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10"/>
      <name val="Arial Narrow"/>
      <family val="2"/>
    </font>
    <font>
      <sz val="11"/>
      <color rgb="FF000000"/>
      <name val="Calibri"/>
      <family val="2"/>
      <charset val="204"/>
    </font>
    <font>
      <sz val="12"/>
      <name val="Arial Narrow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6"/>
      <name val="Arial"/>
      <family val="2"/>
    </font>
    <font>
      <b/>
      <sz val="11"/>
      <color theme="1"/>
      <name val="Arial"/>
      <family val="2"/>
    </font>
    <font>
      <sz val="10"/>
      <color indexed="8"/>
      <name val="Arial"/>
      <family val="2"/>
    </font>
    <font>
      <sz val="10"/>
      <color theme="1"/>
      <name val="Calibri"/>
      <family val="2"/>
      <scheme val="minor"/>
    </font>
    <font>
      <sz val="11"/>
      <name val="Arial"/>
      <family val="2"/>
    </font>
    <font>
      <sz val="11"/>
      <color indexed="8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14"/>
      <color theme="1"/>
      <name val="Arial"/>
      <family val="2"/>
    </font>
    <font>
      <sz val="14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theme="0"/>
      </patternFill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1" fillId="0" borderId="0"/>
    <xf numFmtId="0" fontId="11" fillId="0" borderId="0"/>
    <xf numFmtId="0" fontId="22" fillId="0" borderId="0"/>
  </cellStyleXfs>
  <cellXfs count="116">
    <xf numFmtId="0" fontId="0" fillId="0" borderId="0" xfId="0"/>
    <xf numFmtId="0" fontId="0" fillId="0" borderId="0" xfId="0" applyAlignment="1">
      <alignment horizontal="center" vertical="center"/>
    </xf>
    <xf numFmtId="0" fontId="5" fillId="3" borderId="12" xfId="0" applyFont="1" applyFill="1" applyBorder="1" applyAlignment="1">
      <alignment horizontal="center" vertical="center" wrapText="1"/>
    </xf>
    <xf numFmtId="0" fontId="5" fillId="3" borderId="12" xfId="0" applyFont="1" applyFill="1" applyBorder="1" applyAlignment="1">
      <alignment horizontal="center" vertical="center"/>
    </xf>
    <xf numFmtId="0" fontId="8" fillId="0" borderId="20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textRotation="90"/>
    </xf>
    <xf numFmtId="0" fontId="8" fillId="0" borderId="20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/>
    </xf>
    <xf numFmtId="0" fontId="8" fillId="10" borderId="20" xfId="0" applyFont="1" applyFill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textRotation="90"/>
    </xf>
    <xf numFmtId="0" fontId="17" fillId="13" borderId="5" xfId="0" applyFont="1" applyFill="1" applyBorder="1" applyAlignment="1">
      <alignment horizontal="center" vertical="center" textRotation="90" wrapText="1"/>
    </xf>
    <xf numFmtId="0" fontId="17" fillId="13" borderId="20" xfId="0" applyFont="1" applyFill="1" applyBorder="1" applyAlignment="1">
      <alignment horizontal="center" vertical="center" textRotation="90" wrapText="1"/>
    </xf>
    <xf numFmtId="0" fontId="17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10" borderId="20" xfId="0" applyFont="1" applyFill="1" applyBorder="1" applyAlignment="1">
      <alignment horizontal="center" vertical="center" textRotation="90" wrapText="1"/>
    </xf>
    <xf numFmtId="0" fontId="17" fillId="0" borderId="20" xfId="0" applyFont="1" applyBorder="1" applyAlignment="1">
      <alignment horizontal="center" vertical="center" textRotation="90" wrapText="1"/>
    </xf>
    <xf numFmtId="0" fontId="8" fillId="2" borderId="20" xfId="0" applyFont="1" applyFill="1" applyBorder="1" applyAlignment="1">
      <alignment horizontal="center" vertical="center" textRotation="90" wrapText="1"/>
    </xf>
    <xf numFmtId="0" fontId="18" fillId="0" borderId="20" xfId="0" applyFont="1" applyBorder="1" applyAlignment="1">
      <alignment horizontal="center" vertical="center"/>
    </xf>
    <xf numFmtId="0" fontId="0" fillId="12" borderId="20" xfId="0" applyFill="1" applyBorder="1" applyAlignment="1">
      <alignment horizontal="center" vertical="center" textRotation="90"/>
    </xf>
    <xf numFmtId="0" fontId="0" fillId="0" borderId="4" xfId="0" applyBorder="1" applyAlignment="1">
      <alignment horizontal="center" vertical="center" textRotation="90"/>
    </xf>
    <xf numFmtId="0" fontId="0" fillId="0" borderId="0" xfId="0" applyAlignment="1">
      <alignment horizontal="center" vertical="center" textRotation="90"/>
    </xf>
    <xf numFmtId="0" fontId="9" fillId="11" borderId="20" xfId="0" applyFont="1" applyFill="1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/>
    </xf>
    <xf numFmtId="0" fontId="5" fillId="0" borderId="20" xfId="0" applyFont="1" applyBorder="1" applyAlignment="1">
      <alignment horizontal="center" vertical="center" textRotation="90"/>
    </xf>
    <xf numFmtId="0" fontId="5" fillId="0" borderId="20" xfId="0" applyFont="1" applyBorder="1" applyAlignment="1">
      <alignment horizontal="center" vertical="center" textRotation="90" wrapText="1"/>
    </xf>
    <xf numFmtId="0" fontId="5" fillId="0" borderId="20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/>
    </xf>
    <xf numFmtId="0" fontId="5" fillId="10" borderId="20" xfId="0" applyFont="1" applyFill="1" applyBorder="1" applyAlignment="1">
      <alignment horizontal="center" vertical="center" wrapText="1"/>
    </xf>
    <xf numFmtId="0" fontId="5" fillId="10" borderId="20" xfId="0" applyFont="1" applyFill="1" applyBorder="1" applyAlignment="1">
      <alignment horizontal="center" vertical="center" textRotation="90" wrapText="1"/>
    </xf>
    <xf numFmtId="0" fontId="5" fillId="0" borderId="5" xfId="0" applyFont="1" applyBorder="1" applyAlignment="1">
      <alignment horizontal="center" vertical="center" textRotation="90"/>
    </xf>
    <xf numFmtId="0" fontId="5" fillId="2" borderId="20" xfId="0" applyFont="1" applyFill="1" applyBorder="1" applyAlignment="1">
      <alignment horizontal="center" vertical="center" textRotation="90" wrapText="1"/>
    </xf>
    <xf numFmtId="0" fontId="19" fillId="0" borderId="20" xfId="0" applyFont="1" applyBorder="1" applyAlignment="1">
      <alignment horizontal="center" vertical="center" wrapText="1"/>
    </xf>
    <xf numFmtId="0" fontId="20" fillId="13" borderId="5" xfId="0" applyFont="1" applyFill="1" applyBorder="1" applyAlignment="1">
      <alignment horizontal="center" vertical="center" textRotation="90" wrapText="1"/>
    </xf>
    <xf numFmtId="0" fontId="20" fillId="13" borderId="20" xfId="0" applyFont="1" applyFill="1" applyBorder="1" applyAlignment="1">
      <alignment horizontal="center" vertical="center" textRotation="90" wrapText="1"/>
    </xf>
    <xf numFmtId="0" fontId="20" fillId="0" borderId="20" xfId="0" applyFont="1" applyBorder="1" applyAlignment="1">
      <alignment horizontal="center" vertical="center" wrapText="1"/>
    </xf>
    <xf numFmtId="0" fontId="20" fillId="0" borderId="20" xfId="0" applyFont="1" applyBorder="1" applyAlignment="1">
      <alignment horizontal="center" vertical="center" textRotation="90" wrapText="1"/>
    </xf>
    <xf numFmtId="0" fontId="21" fillId="0" borderId="5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0" fontId="16" fillId="9" borderId="12" xfId="0" applyFont="1" applyFill="1" applyBorder="1" applyAlignment="1">
      <alignment horizontal="center" vertical="center" textRotation="90" wrapText="1"/>
    </xf>
    <xf numFmtId="0" fontId="16" fillId="8" borderId="12" xfId="0" applyFont="1" applyFill="1" applyBorder="1" applyAlignment="1">
      <alignment horizontal="center" vertical="center" textRotation="90" wrapText="1"/>
    </xf>
    <xf numFmtId="0" fontId="16" fillId="6" borderId="12" xfId="0" applyFont="1" applyFill="1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 textRotation="90"/>
    </xf>
    <xf numFmtId="0" fontId="0" fillId="0" borderId="20" xfId="0" applyBorder="1" applyAlignment="1">
      <alignment horizontal="center"/>
    </xf>
    <xf numFmtId="0" fontId="16" fillId="7" borderId="12" xfId="0" applyFont="1" applyFill="1" applyBorder="1" applyAlignment="1">
      <alignment horizontal="center" vertical="center" textRotation="90" wrapText="1"/>
    </xf>
    <xf numFmtId="0" fontId="0" fillId="0" borderId="20" xfId="0" applyBorder="1" applyAlignment="1">
      <alignment horizontal="center" vertical="center"/>
    </xf>
    <xf numFmtId="0" fontId="2" fillId="0" borderId="1" xfId="1" applyFont="1" applyBorder="1" applyAlignment="1">
      <alignment horizontal="center" textRotation="90" wrapText="1"/>
    </xf>
    <xf numFmtId="0" fontId="2" fillId="0" borderId="2" xfId="1" applyFont="1" applyBorder="1" applyAlignment="1">
      <alignment horizontal="center" textRotation="90" wrapText="1"/>
    </xf>
    <xf numFmtId="0" fontId="2" fillId="0" borderId="3" xfId="1" applyFont="1" applyBorder="1" applyAlignment="1">
      <alignment horizontal="center" textRotation="90" wrapText="1"/>
    </xf>
    <xf numFmtId="0" fontId="2" fillId="0" borderId="6" xfId="1" applyFont="1" applyBorder="1" applyAlignment="1">
      <alignment horizontal="center" textRotation="90" wrapText="1"/>
    </xf>
    <xf numFmtId="0" fontId="2" fillId="0" borderId="0" xfId="1" applyFont="1" applyAlignment="1">
      <alignment horizontal="center" textRotation="90" wrapText="1"/>
    </xf>
    <xf numFmtId="0" fontId="2" fillId="0" borderId="7" xfId="1" applyFont="1" applyBorder="1" applyAlignment="1">
      <alignment horizontal="center" textRotation="90" wrapText="1"/>
    </xf>
    <xf numFmtId="0" fontId="2" fillId="0" borderId="8" xfId="1" applyFont="1" applyBorder="1" applyAlignment="1">
      <alignment horizontal="center" textRotation="90" wrapText="1"/>
    </xf>
    <xf numFmtId="0" fontId="2" fillId="0" borderId="9" xfId="1" applyFont="1" applyBorder="1" applyAlignment="1">
      <alignment horizontal="center" textRotation="90" wrapText="1"/>
    </xf>
    <xf numFmtId="0" fontId="2" fillId="0" borderId="10" xfId="1" applyFont="1" applyBorder="1" applyAlignment="1">
      <alignment horizontal="center" textRotation="90" wrapText="1"/>
    </xf>
    <xf numFmtId="0" fontId="3" fillId="0" borderId="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 applyAlignment="1">
      <alignment horizontal="center" vertical="center"/>
    </xf>
    <xf numFmtId="0" fontId="3" fillId="0" borderId="10" xfId="1" applyFont="1" applyBorder="1" applyAlignment="1">
      <alignment horizontal="center" vertical="center"/>
    </xf>
    <xf numFmtId="0" fontId="16" fillId="7" borderId="15" xfId="0" applyFont="1" applyFill="1" applyBorder="1" applyAlignment="1">
      <alignment horizontal="center" vertical="center" textRotation="90" wrapText="1"/>
    </xf>
    <xf numFmtId="0" fontId="16" fillId="7" borderId="17" xfId="0" applyFont="1" applyFill="1" applyBorder="1" applyAlignment="1">
      <alignment horizontal="center" vertical="center" textRotation="90" wrapText="1"/>
    </xf>
    <xf numFmtId="0" fontId="16" fillId="7" borderId="19" xfId="0" applyFont="1" applyFill="1" applyBorder="1" applyAlignment="1">
      <alignment horizontal="center" vertical="center" textRotation="90" wrapText="1"/>
    </xf>
    <xf numFmtId="0" fontId="15" fillId="0" borderId="20" xfId="1" applyFont="1" applyBorder="1" applyAlignment="1">
      <alignment horizontal="center" vertical="center" wrapText="1"/>
    </xf>
    <xf numFmtId="14" fontId="15" fillId="0" borderId="20" xfId="1" applyNumberFormat="1" applyFont="1" applyBorder="1" applyAlignment="1">
      <alignment horizontal="center" vertical="center"/>
    </xf>
    <xf numFmtId="0" fontId="15" fillId="0" borderId="4" xfId="1" applyFont="1" applyBorder="1" applyAlignment="1">
      <alignment horizontal="center" vertical="center"/>
    </xf>
    <xf numFmtId="0" fontId="15" fillId="0" borderId="11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/>
    </xf>
    <xf numFmtId="0" fontId="15" fillId="0" borderId="4" xfId="1" applyFont="1" applyBorder="1" applyAlignment="1">
      <alignment horizontal="right" vertical="center"/>
    </xf>
    <xf numFmtId="0" fontId="15" fillId="0" borderId="11" xfId="1" applyFont="1" applyBorder="1" applyAlignment="1">
      <alignment horizontal="right" vertical="center"/>
    </xf>
    <xf numFmtId="0" fontId="15" fillId="0" borderId="5" xfId="1" applyFont="1" applyBorder="1" applyAlignment="1">
      <alignment horizontal="right" vertical="center"/>
    </xf>
    <xf numFmtId="0" fontId="16" fillId="3" borderId="1" xfId="0" applyFont="1" applyFill="1" applyBorder="1" applyAlignment="1">
      <alignment horizontal="center" vertical="center" wrapText="1"/>
    </xf>
    <xf numFmtId="0" fontId="16" fillId="3" borderId="2" xfId="0" applyFont="1" applyFill="1" applyBorder="1" applyAlignment="1">
      <alignment horizontal="center" vertical="center" wrapText="1"/>
    </xf>
    <xf numFmtId="0" fontId="16" fillId="3" borderId="3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2" xfId="0" applyFont="1" applyFill="1" applyBorder="1" applyAlignment="1">
      <alignment horizontal="center" vertical="center" wrapText="1"/>
    </xf>
    <xf numFmtId="0" fontId="16" fillId="5" borderId="16" xfId="0" applyFont="1" applyFill="1" applyBorder="1" applyAlignment="1">
      <alignment horizontal="center" vertical="center" wrapText="1"/>
    </xf>
    <xf numFmtId="0" fontId="16" fillId="5" borderId="8" xfId="0" applyFont="1" applyFill="1" applyBorder="1" applyAlignment="1">
      <alignment horizontal="center" vertical="center" wrapText="1"/>
    </xf>
    <xf numFmtId="0" fontId="16" fillId="5" borderId="9" xfId="0" applyFont="1" applyFill="1" applyBorder="1" applyAlignment="1">
      <alignment horizontal="center" vertical="center" wrapText="1"/>
    </xf>
    <xf numFmtId="0" fontId="16" fillId="5" borderId="18" xfId="0" applyFont="1" applyFill="1" applyBorder="1" applyAlignment="1">
      <alignment horizontal="center" vertical="center" wrapText="1"/>
    </xf>
    <xf numFmtId="0" fontId="16" fillId="6" borderId="15" xfId="0" applyFont="1" applyFill="1" applyBorder="1" applyAlignment="1">
      <alignment horizontal="center" vertical="center" textRotation="90" wrapText="1"/>
    </xf>
    <xf numFmtId="0" fontId="16" fillId="6" borderId="17" xfId="0" applyFont="1" applyFill="1" applyBorder="1" applyAlignment="1">
      <alignment horizontal="center" vertical="center" textRotation="90" wrapText="1"/>
    </xf>
    <xf numFmtId="0" fontId="16" fillId="6" borderId="19" xfId="0" applyFont="1" applyFill="1" applyBorder="1" applyAlignment="1">
      <alignment horizontal="center" vertical="center" textRotation="90" wrapText="1"/>
    </xf>
    <xf numFmtId="0" fontId="4" fillId="11" borderId="13" xfId="0" applyFont="1" applyFill="1" applyBorder="1" applyAlignment="1">
      <alignment horizontal="center" vertical="center" wrapText="1"/>
    </xf>
    <xf numFmtId="0" fontId="4" fillId="11" borderId="5" xfId="0" applyFont="1" applyFill="1" applyBorder="1" applyAlignment="1">
      <alignment horizontal="center" vertical="center" wrapText="1"/>
    </xf>
    <xf numFmtId="0" fontId="4" fillId="11" borderId="12" xfId="0" applyFont="1" applyFill="1" applyBorder="1" applyAlignment="1">
      <alignment horizontal="center" vertical="center" wrapText="1"/>
    </xf>
    <xf numFmtId="0" fontId="4" fillId="11" borderId="14" xfId="0" applyFont="1" applyFill="1" applyBorder="1" applyAlignment="1">
      <alignment horizontal="center" vertical="center" wrapText="1"/>
    </xf>
    <xf numFmtId="0" fontId="16" fillId="3" borderId="12" xfId="0" applyFont="1" applyFill="1" applyBorder="1" applyAlignment="1">
      <alignment horizontal="center" vertical="center" textRotation="90" wrapText="1"/>
    </xf>
    <xf numFmtId="0" fontId="16" fillId="3" borderId="5" xfId="0" applyFont="1" applyFill="1" applyBorder="1" applyAlignment="1">
      <alignment horizontal="center" vertical="center" textRotation="90" wrapText="1"/>
    </xf>
    <xf numFmtId="0" fontId="16" fillId="3" borderId="15" xfId="0" applyFont="1" applyFill="1" applyBorder="1" applyAlignment="1">
      <alignment horizontal="center" vertical="center" textRotation="90" wrapText="1"/>
    </xf>
    <xf numFmtId="0" fontId="16" fillId="3" borderId="17" xfId="0" applyFont="1" applyFill="1" applyBorder="1" applyAlignment="1">
      <alignment horizontal="center" vertical="center" textRotation="90" wrapText="1"/>
    </xf>
    <xf numFmtId="0" fontId="16" fillId="3" borderId="19" xfId="0" applyFont="1" applyFill="1" applyBorder="1" applyAlignment="1">
      <alignment horizontal="center" vertical="center" textRotation="90" wrapText="1"/>
    </xf>
    <xf numFmtId="0" fontId="16" fillId="4" borderId="12" xfId="0" applyFont="1" applyFill="1" applyBorder="1" applyAlignment="1">
      <alignment horizontal="center" vertical="center" wrapText="1"/>
    </xf>
    <xf numFmtId="0" fontId="16" fillId="5" borderId="12" xfId="0" applyFont="1" applyFill="1" applyBorder="1" applyAlignment="1">
      <alignment horizontal="center" vertical="center" textRotation="90" wrapText="1"/>
    </xf>
    <xf numFmtId="0" fontId="16" fillId="5" borderId="3" xfId="0" applyFont="1" applyFill="1" applyBorder="1" applyAlignment="1">
      <alignment horizontal="center" vertical="center" wrapText="1"/>
    </xf>
    <xf numFmtId="0" fontId="16" fillId="5" borderId="10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textRotation="90" wrapText="1"/>
    </xf>
    <xf numFmtId="0" fontId="23" fillId="14" borderId="21" xfId="3" applyFont="1" applyFill="1" applyBorder="1" applyAlignment="1">
      <alignment horizontal="left" vertical="center" wrapText="1"/>
    </xf>
    <xf numFmtId="0" fontId="24" fillId="0" borderId="22" xfId="3" applyFont="1" applyBorder="1"/>
    <xf numFmtId="0" fontId="16" fillId="5" borderId="12" xfId="0" applyFont="1" applyFill="1" applyBorder="1" applyAlignment="1">
      <alignment horizontal="center" vertical="center" wrapText="1"/>
    </xf>
    <xf numFmtId="0" fontId="16" fillId="9" borderId="14" xfId="0" applyFont="1" applyFill="1" applyBorder="1" applyAlignment="1">
      <alignment horizontal="center" vertical="center" textRotation="90" wrapText="1"/>
    </xf>
    <xf numFmtId="14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 wrapText="1"/>
    </xf>
    <xf numFmtId="0" fontId="13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10" fillId="2" borderId="12" xfId="1" applyFont="1" applyFill="1" applyBorder="1" applyAlignment="1">
      <alignment horizontal="center"/>
    </xf>
    <xf numFmtId="0" fontId="12" fillId="2" borderId="12" xfId="1" applyFont="1" applyFill="1" applyBorder="1" applyAlignment="1">
      <alignment horizontal="center" vertical="center" wrapText="1"/>
    </xf>
    <xf numFmtId="0" fontId="12" fillId="2" borderId="12" xfId="1" applyFont="1" applyFill="1" applyBorder="1" applyAlignment="1">
      <alignment horizontal="center" vertical="center"/>
    </xf>
    <xf numFmtId="0" fontId="12" fillId="0" borderId="12" xfId="2" applyFont="1" applyBorder="1" applyAlignment="1">
      <alignment horizontal="left" vertical="center"/>
    </xf>
  </cellXfs>
  <cellStyles count="4">
    <cellStyle name="Normal" xfId="0" builtinId="0"/>
    <cellStyle name="Normal 15" xfId="2" xr:uid="{BB0BD856-53DC-4570-A8A3-A66DE930E567}"/>
    <cellStyle name="Normal 2" xfId="1" xr:uid="{48A4AC4D-3ED5-4CA4-9042-6C0A8D7B9800}"/>
    <cellStyle name="Normal 3" xfId="3" xr:uid="{0DADFFF7-B41C-4D47-B6E9-2ABA6CAF7C0C}"/>
  </cellStyles>
  <dxfs count="1451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FF00"/>
        </patternFill>
      </fill>
    </dxf>
    <dxf>
      <fill>
        <patternFill>
          <bgColor rgb="FF66FF66"/>
        </patternFill>
      </fill>
    </dxf>
    <dxf>
      <fill>
        <patternFill>
          <bgColor rgb="FF66FF66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70034</xdr:colOff>
      <xdr:row>0</xdr:row>
      <xdr:rowOff>280146</xdr:rowOff>
    </xdr:from>
    <xdr:ext cx="1834965" cy="896471"/>
    <xdr:pic>
      <xdr:nvPicPr>
        <xdr:cNvPr id="3" name="image1.png">
          <a:extLst>
            <a:ext uri="{FF2B5EF4-FFF2-40B4-BE49-F238E27FC236}">
              <a16:creationId xmlns:a16="http://schemas.microsoft.com/office/drawing/2014/main" id="{1485B38D-62C8-4BF4-980C-E4491167805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70034" y="280146"/>
          <a:ext cx="1834965" cy="896471"/>
        </a:xfrm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0</xdr:row>
      <xdr:rowOff>95251</xdr:rowOff>
    </xdr:from>
    <xdr:ext cx="1457325" cy="742950"/>
    <xdr:pic>
      <xdr:nvPicPr>
        <xdr:cNvPr id="3" name="image1.png">
          <a:extLst>
            <a:ext uri="{FF2B5EF4-FFF2-40B4-BE49-F238E27FC236}">
              <a16:creationId xmlns:a16="http://schemas.microsoft.com/office/drawing/2014/main" id="{5A89700A-BA4C-4B5A-A999-DC2B3BA9E548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95250" y="95251"/>
          <a:ext cx="1457325" cy="742950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CF5AA-5187-4FDF-89C6-6C94A070AC70}">
  <dimension ref="A1:AB268"/>
  <sheetViews>
    <sheetView tabSelected="1" view="pageBreakPreview" topLeftCell="A142" zoomScale="60" zoomScaleNormal="60" workbookViewId="0">
      <selection activeCell="AA15" sqref="AA15"/>
    </sheetView>
  </sheetViews>
  <sheetFormatPr baseColWidth="10" defaultRowHeight="15" x14ac:dyDescent="0.25"/>
  <cols>
    <col min="1" max="1" width="8.5703125" customWidth="1"/>
    <col min="2" max="2" width="5.5703125" customWidth="1"/>
    <col min="3" max="3" width="7.7109375" customWidth="1"/>
    <col min="4" max="4" width="8.28515625" customWidth="1"/>
    <col min="5" max="5" width="4.5703125" customWidth="1"/>
    <col min="6" max="6" width="4.28515625" customWidth="1"/>
    <col min="7" max="7" width="7.42578125" customWidth="1"/>
    <col min="8" max="8" width="18.42578125" customWidth="1"/>
    <col min="9" max="9" width="15.7109375" customWidth="1"/>
    <col min="10" max="10" width="17.140625" customWidth="1"/>
    <col min="11" max="11" width="16.7109375" customWidth="1"/>
    <col min="12" max="12" width="22.140625" customWidth="1"/>
    <col min="13" max="15" width="5.140625" customWidth="1"/>
    <col min="16" max="16" width="8.28515625" customWidth="1"/>
    <col min="17" max="18" width="5.140625" customWidth="1"/>
    <col min="19" max="19" width="8.85546875" customWidth="1"/>
    <col min="20" max="20" width="8.28515625" customWidth="1"/>
    <col min="21" max="21" width="5.85546875" customWidth="1"/>
    <col min="22" max="22" width="10.5703125" customWidth="1"/>
    <col min="23" max="23" width="7.28515625" customWidth="1"/>
    <col min="24" max="24" width="11.5703125" customWidth="1"/>
    <col min="25" max="25" width="11.28515625" customWidth="1"/>
    <col min="26" max="26" width="18" customWidth="1"/>
    <col min="27" max="27" width="28.42578125" customWidth="1"/>
    <col min="28" max="28" width="21.140625" customWidth="1"/>
    <col min="29" max="29" width="22.5703125" customWidth="1"/>
  </cols>
  <sheetData>
    <row r="1" spans="1:28" ht="31.5" customHeight="1" x14ac:dyDescent="0.3">
      <c r="A1" s="45"/>
      <c r="B1" s="46"/>
      <c r="C1" s="46"/>
      <c r="D1" s="47"/>
      <c r="E1" s="54" t="s">
        <v>0</v>
      </c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56"/>
      <c r="AA1" s="103" t="s">
        <v>1</v>
      </c>
      <c r="AB1" s="104"/>
    </row>
    <row r="2" spans="1:28" ht="31.5" customHeight="1" x14ac:dyDescent="0.3">
      <c r="A2" s="48"/>
      <c r="B2" s="49"/>
      <c r="C2" s="49"/>
      <c r="D2" s="50"/>
      <c r="E2" s="57"/>
      <c r="F2" s="58"/>
      <c r="G2" s="58"/>
      <c r="H2" s="58"/>
      <c r="I2" s="58"/>
      <c r="J2" s="58"/>
      <c r="K2" s="58"/>
      <c r="L2" s="58"/>
      <c r="M2" s="58"/>
      <c r="N2" s="58"/>
      <c r="O2" s="58"/>
      <c r="P2" s="58"/>
      <c r="Q2" s="58"/>
      <c r="R2" s="58"/>
      <c r="S2" s="58"/>
      <c r="T2" s="58"/>
      <c r="U2" s="58"/>
      <c r="V2" s="58"/>
      <c r="W2" s="58"/>
      <c r="X2" s="58"/>
      <c r="Y2" s="58"/>
      <c r="Z2" s="59"/>
      <c r="AA2" s="103" t="s">
        <v>92</v>
      </c>
      <c r="AB2" s="104"/>
    </row>
    <row r="3" spans="1:28" ht="31.5" customHeight="1" x14ac:dyDescent="0.3">
      <c r="A3" s="48"/>
      <c r="B3" s="49"/>
      <c r="C3" s="49"/>
      <c r="D3" s="50"/>
      <c r="E3" s="57"/>
      <c r="F3" s="58"/>
      <c r="G3" s="58"/>
      <c r="H3" s="58"/>
      <c r="I3" s="58"/>
      <c r="J3" s="58"/>
      <c r="K3" s="58"/>
      <c r="L3" s="58"/>
      <c r="M3" s="58"/>
      <c r="N3" s="58"/>
      <c r="O3" s="58"/>
      <c r="P3" s="58"/>
      <c r="Q3" s="58"/>
      <c r="R3" s="58"/>
      <c r="S3" s="58"/>
      <c r="T3" s="58"/>
      <c r="U3" s="58"/>
      <c r="V3" s="58"/>
      <c r="W3" s="58"/>
      <c r="X3" s="58"/>
      <c r="Y3" s="58"/>
      <c r="Z3" s="59"/>
      <c r="AA3" s="103" t="s">
        <v>339</v>
      </c>
      <c r="AB3" s="104"/>
    </row>
    <row r="4" spans="1:28" ht="31.5" customHeight="1" x14ac:dyDescent="0.3">
      <c r="A4" s="51"/>
      <c r="B4" s="52"/>
      <c r="C4" s="52"/>
      <c r="D4" s="53"/>
      <c r="E4" s="60"/>
      <c r="F4" s="61"/>
      <c r="G4" s="61"/>
      <c r="H4" s="61"/>
      <c r="I4" s="61"/>
      <c r="J4" s="61"/>
      <c r="K4" s="61"/>
      <c r="L4" s="61"/>
      <c r="M4" s="61"/>
      <c r="N4" s="61"/>
      <c r="O4" s="61"/>
      <c r="P4" s="61"/>
      <c r="Q4" s="61"/>
      <c r="R4" s="61"/>
      <c r="S4" s="61"/>
      <c r="T4" s="61"/>
      <c r="U4" s="61"/>
      <c r="V4" s="61"/>
      <c r="W4" s="61"/>
      <c r="X4" s="61"/>
      <c r="Y4" s="61"/>
      <c r="Z4" s="62"/>
      <c r="AA4" s="103" t="s">
        <v>93</v>
      </c>
      <c r="AB4" s="104"/>
    </row>
    <row r="5" spans="1:28" ht="28.5" customHeight="1" x14ac:dyDescent="0.25">
      <c r="A5" s="66" t="s">
        <v>2</v>
      </c>
      <c r="B5" s="66"/>
      <c r="C5" s="66"/>
      <c r="D5" s="66"/>
      <c r="E5" s="66"/>
      <c r="F5" s="66"/>
      <c r="G5" s="66"/>
      <c r="H5" s="67">
        <v>44658</v>
      </c>
      <c r="I5" s="67"/>
      <c r="J5" s="71" t="s">
        <v>3</v>
      </c>
      <c r="K5" s="72"/>
      <c r="L5" s="73"/>
      <c r="M5" s="68" t="s">
        <v>341</v>
      </c>
      <c r="N5" s="69"/>
      <c r="O5" s="69"/>
      <c r="P5" s="69"/>
      <c r="Q5" s="69"/>
      <c r="R5" s="69"/>
      <c r="S5" s="69"/>
      <c r="T5" s="69"/>
      <c r="U5" s="69"/>
      <c r="V5" s="69"/>
      <c r="W5" s="69"/>
      <c r="X5" s="69"/>
      <c r="Y5" s="69"/>
      <c r="Z5" s="69"/>
      <c r="AA5" s="69"/>
      <c r="AB5" s="70"/>
    </row>
    <row r="6" spans="1:28" ht="15.75" x14ac:dyDescent="0.25">
      <c r="A6" s="89" t="s">
        <v>79</v>
      </c>
      <c r="B6" s="90"/>
      <c r="C6" s="91"/>
      <c r="D6" s="91"/>
      <c r="E6" s="91"/>
      <c r="F6" s="91"/>
      <c r="G6" s="91"/>
      <c r="H6" s="91"/>
      <c r="I6" s="91"/>
      <c r="J6" s="91"/>
      <c r="K6" s="91"/>
      <c r="L6" s="91"/>
      <c r="M6" s="91"/>
      <c r="N6" s="91"/>
      <c r="O6" s="91"/>
      <c r="P6" s="91"/>
      <c r="Q6" s="91"/>
      <c r="R6" s="91"/>
      <c r="S6" s="91"/>
      <c r="T6" s="91"/>
      <c r="U6" s="91"/>
      <c r="V6" s="91"/>
      <c r="W6" s="91"/>
      <c r="X6" s="91"/>
      <c r="Y6" s="91"/>
      <c r="Z6" s="91"/>
      <c r="AA6" s="91"/>
      <c r="AB6" s="92"/>
    </row>
    <row r="7" spans="1:28" x14ac:dyDescent="0.25">
      <c r="A7" s="93" t="s">
        <v>4</v>
      </c>
      <c r="B7" s="94" t="s">
        <v>5</v>
      </c>
      <c r="C7" s="93" t="s">
        <v>6</v>
      </c>
      <c r="D7" s="95" t="s">
        <v>7</v>
      </c>
      <c r="E7" s="93" t="s">
        <v>8</v>
      </c>
      <c r="F7" s="93"/>
      <c r="G7" s="98" t="s">
        <v>9</v>
      </c>
      <c r="H7" s="98"/>
      <c r="I7" s="99" t="s">
        <v>10</v>
      </c>
      <c r="J7" s="80" t="s">
        <v>80</v>
      </c>
      <c r="K7" s="81"/>
      <c r="L7" s="100"/>
      <c r="M7" s="105" t="s">
        <v>11</v>
      </c>
      <c r="N7" s="105"/>
      <c r="O7" s="105"/>
      <c r="P7" s="105"/>
      <c r="Q7" s="105"/>
      <c r="R7" s="105"/>
      <c r="S7" s="105"/>
      <c r="T7" s="98" t="s">
        <v>12</v>
      </c>
      <c r="U7" s="74" t="s">
        <v>13</v>
      </c>
      <c r="V7" s="75"/>
      <c r="W7" s="76"/>
      <c r="X7" s="80" t="s">
        <v>14</v>
      </c>
      <c r="Y7" s="81"/>
      <c r="Z7" s="81"/>
      <c r="AA7" s="81"/>
      <c r="AB7" s="82"/>
    </row>
    <row r="8" spans="1:28" x14ac:dyDescent="0.25">
      <c r="A8" s="93"/>
      <c r="B8" s="94"/>
      <c r="C8" s="93"/>
      <c r="D8" s="96"/>
      <c r="E8" s="93"/>
      <c r="F8" s="93"/>
      <c r="G8" s="98"/>
      <c r="H8" s="98"/>
      <c r="I8" s="99"/>
      <c r="J8" s="83"/>
      <c r="K8" s="84"/>
      <c r="L8" s="101"/>
      <c r="M8" s="105"/>
      <c r="N8" s="105"/>
      <c r="O8" s="105"/>
      <c r="P8" s="105"/>
      <c r="Q8" s="105"/>
      <c r="R8" s="105"/>
      <c r="S8" s="105"/>
      <c r="T8" s="98"/>
      <c r="U8" s="77"/>
      <c r="V8" s="78"/>
      <c r="W8" s="79"/>
      <c r="X8" s="83"/>
      <c r="Y8" s="84"/>
      <c r="Z8" s="84"/>
      <c r="AA8" s="84"/>
      <c r="AB8" s="85"/>
    </row>
    <row r="9" spans="1:28" ht="24" customHeight="1" x14ac:dyDescent="0.25">
      <c r="A9" s="93"/>
      <c r="B9" s="94"/>
      <c r="C9" s="93"/>
      <c r="D9" s="96"/>
      <c r="E9" s="93"/>
      <c r="F9" s="93"/>
      <c r="G9" s="40" t="s">
        <v>15</v>
      </c>
      <c r="H9" s="43" t="s">
        <v>16</v>
      </c>
      <c r="I9" s="99"/>
      <c r="J9" s="86" t="s">
        <v>17</v>
      </c>
      <c r="K9" s="40" t="s">
        <v>18</v>
      </c>
      <c r="L9" s="40" t="s">
        <v>19</v>
      </c>
      <c r="M9" s="39" t="s">
        <v>20</v>
      </c>
      <c r="N9" s="40" t="s">
        <v>21</v>
      </c>
      <c r="O9" s="39" t="s">
        <v>22</v>
      </c>
      <c r="P9" s="63" t="s">
        <v>23</v>
      </c>
      <c r="Q9" s="40" t="s">
        <v>24</v>
      </c>
      <c r="R9" s="39" t="s">
        <v>25</v>
      </c>
      <c r="S9" s="43" t="s">
        <v>26</v>
      </c>
      <c r="T9" s="39" t="s">
        <v>27</v>
      </c>
      <c r="U9" s="38" t="s">
        <v>28</v>
      </c>
      <c r="V9" s="43" t="s">
        <v>29</v>
      </c>
      <c r="W9" s="40" t="s">
        <v>30</v>
      </c>
      <c r="X9" s="38" t="s">
        <v>31</v>
      </c>
      <c r="Y9" s="39" t="s">
        <v>32</v>
      </c>
      <c r="Z9" s="43" t="s">
        <v>33</v>
      </c>
      <c r="AA9" s="40" t="s">
        <v>34</v>
      </c>
      <c r="AB9" s="106" t="s">
        <v>35</v>
      </c>
    </row>
    <row r="10" spans="1:28" ht="24" customHeight="1" x14ac:dyDescent="0.25">
      <c r="A10" s="93"/>
      <c r="B10" s="94"/>
      <c r="C10" s="93"/>
      <c r="D10" s="96"/>
      <c r="E10" s="93"/>
      <c r="F10" s="93"/>
      <c r="G10" s="40"/>
      <c r="H10" s="43"/>
      <c r="I10" s="99"/>
      <c r="J10" s="87"/>
      <c r="K10" s="40"/>
      <c r="L10" s="40"/>
      <c r="M10" s="39"/>
      <c r="N10" s="40"/>
      <c r="O10" s="39"/>
      <c r="P10" s="64"/>
      <c r="Q10" s="40"/>
      <c r="R10" s="39"/>
      <c r="S10" s="43"/>
      <c r="T10" s="39"/>
      <c r="U10" s="38"/>
      <c r="V10" s="43"/>
      <c r="W10" s="40"/>
      <c r="X10" s="38"/>
      <c r="Y10" s="39"/>
      <c r="Z10" s="43"/>
      <c r="AA10" s="40"/>
      <c r="AB10" s="106"/>
    </row>
    <row r="11" spans="1:28" ht="24" customHeight="1" x14ac:dyDescent="0.25">
      <c r="A11" s="93"/>
      <c r="B11" s="94"/>
      <c r="C11" s="93"/>
      <c r="D11" s="96"/>
      <c r="E11" s="93"/>
      <c r="F11" s="93"/>
      <c r="G11" s="40"/>
      <c r="H11" s="43"/>
      <c r="I11" s="99"/>
      <c r="J11" s="87"/>
      <c r="K11" s="40"/>
      <c r="L11" s="40"/>
      <c r="M11" s="39"/>
      <c r="N11" s="40"/>
      <c r="O11" s="39"/>
      <c r="P11" s="64"/>
      <c r="Q11" s="40"/>
      <c r="R11" s="39"/>
      <c r="S11" s="43"/>
      <c r="T11" s="39"/>
      <c r="U11" s="38"/>
      <c r="V11" s="43"/>
      <c r="W11" s="40"/>
      <c r="X11" s="38"/>
      <c r="Y11" s="39"/>
      <c r="Z11" s="43"/>
      <c r="AA11" s="40"/>
      <c r="AB11" s="106"/>
    </row>
    <row r="12" spans="1:28" ht="24" customHeight="1" x14ac:dyDescent="0.25">
      <c r="A12" s="93"/>
      <c r="B12" s="94"/>
      <c r="C12" s="93"/>
      <c r="D12" s="96"/>
      <c r="E12" s="93"/>
      <c r="F12" s="93"/>
      <c r="G12" s="40"/>
      <c r="H12" s="43"/>
      <c r="I12" s="99"/>
      <c r="J12" s="87"/>
      <c r="K12" s="40"/>
      <c r="L12" s="40"/>
      <c r="M12" s="39"/>
      <c r="N12" s="40"/>
      <c r="O12" s="39"/>
      <c r="P12" s="64"/>
      <c r="Q12" s="40"/>
      <c r="R12" s="39"/>
      <c r="S12" s="43"/>
      <c r="T12" s="39"/>
      <c r="U12" s="38"/>
      <c r="V12" s="43"/>
      <c r="W12" s="40"/>
      <c r="X12" s="38"/>
      <c r="Y12" s="39"/>
      <c r="Z12" s="43"/>
      <c r="AA12" s="40"/>
      <c r="AB12" s="106"/>
    </row>
    <row r="13" spans="1:28" ht="24" customHeight="1" x14ac:dyDescent="0.25">
      <c r="A13" s="93"/>
      <c r="B13" s="94"/>
      <c r="C13" s="93"/>
      <c r="D13" s="96"/>
      <c r="E13" s="93"/>
      <c r="F13" s="93"/>
      <c r="G13" s="40"/>
      <c r="H13" s="43"/>
      <c r="I13" s="99"/>
      <c r="J13" s="87"/>
      <c r="K13" s="40"/>
      <c r="L13" s="40"/>
      <c r="M13" s="39"/>
      <c r="N13" s="40"/>
      <c r="O13" s="39"/>
      <c r="P13" s="64"/>
      <c r="Q13" s="40"/>
      <c r="R13" s="39"/>
      <c r="S13" s="43"/>
      <c r="T13" s="39"/>
      <c r="U13" s="38"/>
      <c r="V13" s="43"/>
      <c r="W13" s="40"/>
      <c r="X13" s="38"/>
      <c r="Y13" s="39"/>
      <c r="Z13" s="43"/>
      <c r="AA13" s="40"/>
      <c r="AB13" s="106"/>
    </row>
    <row r="14" spans="1:28" ht="24" customHeight="1" x14ac:dyDescent="0.25">
      <c r="A14" s="93"/>
      <c r="B14" s="94"/>
      <c r="C14" s="93"/>
      <c r="D14" s="97"/>
      <c r="E14" s="2" t="s">
        <v>36</v>
      </c>
      <c r="F14" s="3" t="s">
        <v>37</v>
      </c>
      <c r="G14" s="40"/>
      <c r="H14" s="43"/>
      <c r="I14" s="99"/>
      <c r="J14" s="88"/>
      <c r="K14" s="40"/>
      <c r="L14" s="40"/>
      <c r="M14" s="39"/>
      <c r="N14" s="40"/>
      <c r="O14" s="39"/>
      <c r="P14" s="65"/>
      <c r="Q14" s="40"/>
      <c r="R14" s="39"/>
      <c r="S14" s="43"/>
      <c r="T14" s="39"/>
      <c r="U14" s="38"/>
      <c r="V14" s="43"/>
      <c r="W14" s="40"/>
      <c r="X14" s="38"/>
      <c r="Y14" s="39"/>
      <c r="Z14" s="43"/>
      <c r="AA14" s="40"/>
      <c r="AB14" s="106"/>
    </row>
    <row r="15" spans="1:28" ht="140.25" customHeight="1" x14ac:dyDescent="0.25">
      <c r="A15" s="18" t="s">
        <v>193</v>
      </c>
      <c r="B15" s="19" t="s">
        <v>63</v>
      </c>
      <c r="C15" s="41" t="s">
        <v>118</v>
      </c>
      <c r="D15" s="41" t="s">
        <v>82</v>
      </c>
      <c r="E15" s="44" t="s">
        <v>117</v>
      </c>
      <c r="F15" s="44"/>
      <c r="G15" s="5" t="s">
        <v>41</v>
      </c>
      <c r="H15" s="4" t="s">
        <v>57</v>
      </c>
      <c r="I15" s="4" t="s">
        <v>99</v>
      </c>
      <c r="J15" s="6" t="s">
        <v>39</v>
      </c>
      <c r="K15" s="6" t="s">
        <v>39</v>
      </c>
      <c r="L15" s="6" t="s">
        <v>119</v>
      </c>
      <c r="M15" s="7">
        <v>2</v>
      </c>
      <c r="N15" s="7">
        <v>2</v>
      </c>
      <c r="O15" s="7">
        <f t="shared" ref="O15:O34" si="0">M15*N15</f>
        <v>4</v>
      </c>
      <c r="P15" s="6" t="str">
        <f>IF(O15&gt;=24,"MUY ALTO",IF(O15&gt;=10,"ALTO",IF(O15&gt;=6,"MEDIO",IF(O15&lt;&gt;0,"BAJO"))))</f>
        <v>BAJO</v>
      </c>
      <c r="Q15" s="7">
        <v>10</v>
      </c>
      <c r="R15" s="6">
        <f t="shared" ref="R15:R34" si="1">O15*Q15</f>
        <v>40</v>
      </c>
      <c r="S15" s="6" t="str">
        <f>IF(R15&gt;=600,"I",IF(R15&gt;=150,"II",IF(R15&gt;=40,"III",IF(R15&lt;=30,"IV"))))</f>
        <v>III</v>
      </c>
      <c r="T15" s="8" t="str">
        <f t="shared" ref="T15:T34" si="2">IF(R15&gt;=600,"NO ACEPATBLE",IF(R15&gt;=500,"ACEPTABLE CON CONTROL ESPECIFICO",IF(R15&gt;=121,"ACEPTABLE CON CONTROL ESPECIFICO",IF(R15&lt;=120,"ACEPTABLE"))))</f>
        <v>ACEPTABLE</v>
      </c>
      <c r="U15" s="6">
        <v>3</v>
      </c>
      <c r="V15" s="4" t="s">
        <v>99</v>
      </c>
      <c r="W15" s="7" t="s">
        <v>40</v>
      </c>
      <c r="X15" s="6" t="s">
        <v>39</v>
      </c>
      <c r="Y15" s="6" t="s">
        <v>39</v>
      </c>
      <c r="Z15" s="6" t="s">
        <v>39</v>
      </c>
      <c r="AA15" s="6" t="s">
        <v>120</v>
      </c>
      <c r="AB15" s="6" t="s">
        <v>121</v>
      </c>
    </row>
    <row r="16" spans="1:28" ht="102" x14ac:dyDescent="0.25">
      <c r="A16" s="18" t="s">
        <v>193</v>
      </c>
      <c r="B16" s="19" t="s">
        <v>63</v>
      </c>
      <c r="C16" s="41"/>
      <c r="D16" s="41"/>
      <c r="E16" s="44"/>
      <c r="F16" s="44"/>
      <c r="G16" s="5" t="s">
        <v>41</v>
      </c>
      <c r="H16" s="9" t="s">
        <v>58</v>
      </c>
      <c r="I16" s="4" t="s">
        <v>108</v>
      </c>
      <c r="J16" s="6" t="s">
        <v>122</v>
      </c>
      <c r="K16" s="7" t="s">
        <v>39</v>
      </c>
      <c r="L16" s="6" t="s">
        <v>59</v>
      </c>
      <c r="M16" s="7">
        <v>2</v>
      </c>
      <c r="N16" s="7">
        <v>2</v>
      </c>
      <c r="O16" s="7">
        <f t="shared" si="0"/>
        <v>4</v>
      </c>
      <c r="P16" s="6" t="str">
        <f>IF(O16&gt;=24,"MUY ALTO",IF(O16&gt;=10,"ALTO",IF(O16&gt;=6,"MEDIO",IF(O16&lt;&gt;0,"BAJO"))))</f>
        <v>BAJO</v>
      </c>
      <c r="Q16" s="7">
        <v>25</v>
      </c>
      <c r="R16" s="6">
        <f t="shared" si="1"/>
        <v>100</v>
      </c>
      <c r="S16" s="6" t="str">
        <f>IF(R16&gt;=600,"I",IF(R16&gt;=150,"II",IF(R16&gt;=40,"III",IF(R16&lt;=30,"IV"))))</f>
        <v>III</v>
      </c>
      <c r="T16" s="8" t="str">
        <f t="shared" si="2"/>
        <v>ACEPTABLE</v>
      </c>
      <c r="U16" s="6">
        <v>3</v>
      </c>
      <c r="V16" s="9" t="s">
        <v>108</v>
      </c>
      <c r="W16" s="7" t="s">
        <v>40</v>
      </c>
      <c r="X16" s="6" t="s">
        <v>39</v>
      </c>
      <c r="Y16" s="6" t="s">
        <v>39</v>
      </c>
      <c r="Z16" s="6" t="s">
        <v>39</v>
      </c>
      <c r="AA16" s="6" t="s">
        <v>123</v>
      </c>
      <c r="AB16" s="6" t="s">
        <v>60</v>
      </c>
    </row>
    <row r="17" spans="1:28" ht="111" x14ac:dyDescent="0.25">
      <c r="A17" s="18" t="s">
        <v>193</v>
      </c>
      <c r="B17" s="19" t="s">
        <v>63</v>
      </c>
      <c r="C17" s="41"/>
      <c r="D17" s="41"/>
      <c r="E17" s="44"/>
      <c r="F17" s="44"/>
      <c r="G17" s="5" t="s">
        <v>41</v>
      </c>
      <c r="H17" s="9" t="s">
        <v>67</v>
      </c>
      <c r="I17" s="4" t="s">
        <v>107</v>
      </c>
      <c r="J17" s="6" t="s">
        <v>122</v>
      </c>
      <c r="K17" s="7" t="s">
        <v>39</v>
      </c>
      <c r="L17" s="6" t="s">
        <v>124</v>
      </c>
      <c r="M17" s="7">
        <v>2</v>
      </c>
      <c r="N17" s="7">
        <v>2</v>
      </c>
      <c r="O17" s="7">
        <f t="shared" si="0"/>
        <v>4</v>
      </c>
      <c r="P17" s="6" t="str">
        <f>IF(O17&gt;=24,"MUY ALTO",IF(O17&gt;=10,"ALTO",IF(O17&gt;=6,"MEDIO",IF(O17&lt;&gt;0,"BAJO"))))</f>
        <v>BAJO</v>
      </c>
      <c r="Q17" s="7">
        <v>25</v>
      </c>
      <c r="R17" s="6">
        <f t="shared" si="1"/>
        <v>100</v>
      </c>
      <c r="S17" s="6" t="s">
        <v>65</v>
      </c>
      <c r="T17" s="8" t="str">
        <f t="shared" si="2"/>
        <v>ACEPTABLE</v>
      </c>
      <c r="U17" s="6">
        <v>3</v>
      </c>
      <c r="V17" s="9" t="s">
        <v>99</v>
      </c>
      <c r="W17" s="7"/>
      <c r="X17" s="6" t="s">
        <v>39</v>
      </c>
      <c r="Y17" s="6" t="s">
        <v>39</v>
      </c>
      <c r="Z17" s="6" t="s">
        <v>39</v>
      </c>
      <c r="AA17" s="6" t="s">
        <v>125</v>
      </c>
      <c r="AB17" s="6" t="s">
        <v>126</v>
      </c>
    </row>
    <row r="18" spans="1:28" ht="111" customHeight="1" x14ac:dyDescent="0.25">
      <c r="A18" s="18" t="s">
        <v>193</v>
      </c>
      <c r="B18" s="19" t="s">
        <v>63</v>
      </c>
      <c r="C18" s="41"/>
      <c r="D18" s="41"/>
      <c r="E18" s="44"/>
      <c r="F18" s="44"/>
      <c r="G18" s="5" t="s">
        <v>41</v>
      </c>
      <c r="H18" s="9" t="s">
        <v>127</v>
      </c>
      <c r="I18" s="4" t="s">
        <v>99</v>
      </c>
      <c r="J18" s="6" t="s">
        <v>39</v>
      </c>
      <c r="K18" s="6" t="s">
        <v>39</v>
      </c>
      <c r="L18" s="6" t="s">
        <v>128</v>
      </c>
      <c r="M18" s="7">
        <v>2</v>
      </c>
      <c r="N18" s="7">
        <v>2</v>
      </c>
      <c r="O18" s="7">
        <f t="shared" si="0"/>
        <v>4</v>
      </c>
      <c r="P18" s="6" t="str">
        <f>IF(O18&gt;=24,"MUY ALTO",IF(O18&gt;=10,"ALTO",IF(O18&gt;=6,"MEDIO",IF(O18&lt;&gt;1,"BAJO"))))</f>
        <v>BAJO</v>
      </c>
      <c r="Q18" s="7">
        <v>10</v>
      </c>
      <c r="R18" s="6">
        <f t="shared" si="1"/>
        <v>40</v>
      </c>
      <c r="S18" s="6" t="str">
        <f>IF(R18&gt;=600,"I",IF(R18&gt;=150,"II",IF(R18&gt;=40,"III",IF(R18&lt;=20,"IV"))))</f>
        <v>III</v>
      </c>
      <c r="T18" s="8" t="str">
        <f t="shared" si="2"/>
        <v>ACEPTABLE</v>
      </c>
      <c r="U18" s="6">
        <v>3</v>
      </c>
      <c r="V18" s="4" t="s">
        <v>99</v>
      </c>
      <c r="W18" s="7" t="s">
        <v>40</v>
      </c>
      <c r="X18" s="6" t="s">
        <v>39</v>
      </c>
      <c r="Y18" s="6" t="s">
        <v>39</v>
      </c>
      <c r="Z18" s="6" t="s">
        <v>39</v>
      </c>
      <c r="AA18" s="6" t="s">
        <v>129</v>
      </c>
      <c r="AB18" s="6" t="s">
        <v>130</v>
      </c>
    </row>
    <row r="19" spans="1:28" ht="100.5" customHeight="1" x14ac:dyDescent="0.25">
      <c r="A19" s="18" t="s">
        <v>193</v>
      </c>
      <c r="B19" s="19" t="s">
        <v>63</v>
      </c>
      <c r="C19" s="41"/>
      <c r="D19" s="41"/>
      <c r="E19" s="44"/>
      <c r="F19" s="44"/>
      <c r="G19" s="5" t="s">
        <v>41</v>
      </c>
      <c r="H19" s="9" t="s">
        <v>42</v>
      </c>
      <c r="I19" s="4" t="s">
        <v>102</v>
      </c>
      <c r="J19" s="6" t="s">
        <v>39</v>
      </c>
      <c r="K19" s="6" t="s">
        <v>78</v>
      </c>
      <c r="L19" s="6" t="s">
        <v>131</v>
      </c>
      <c r="M19" s="7">
        <v>1</v>
      </c>
      <c r="N19" s="7">
        <v>3</v>
      </c>
      <c r="O19" s="7">
        <f t="shared" si="0"/>
        <v>3</v>
      </c>
      <c r="P19" s="6" t="str">
        <f>IF(O19&gt;=24,"MUY ALTO",IF(O19&gt;=10,"ALTO",IF(O19&gt;=6,"MEDIO",IF(O19&lt;&gt;1,"BAJO"))))</f>
        <v>BAJO</v>
      </c>
      <c r="Q19" s="7">
        <v>25</v>
      </c>
      <c r="R19" s="6">
        <f t="shared" si="1"/>
        <v>75</v>
      </c>
      <c r="S19" s="6" t="str">
        <f>IF(R19&gt;=600,"I",IF(R19&gt;=150,"II",IF(R19&gt;=40,"III",IF(R19&lt;=20,"IV"))))</f>
        <v>III</v>
      </c>
      <c r="T19" s="8" t="str">
        <f t="shared" si="2"/>
        <v>ACEPTABLE</v>
      </c>
      <c r="U19" s="6">
        <v>3</v>
      </c>
      <c r="V19" s="4" t="s">
        <v>102</v>
      </c>
      <c r="W19" s="7" t="s">
        <v>40</v>
      </c>
      <c r="X19" s="6" t="s">
        <v>39</v>
      </c>
      <c r="Y19" s="6" t="s">
        <v>39</v>
      </c>
      <c r="Z19" s="6" t="s">
        <v>78</v>
      </c>
      <c r="AA19" s="6" t="s">
        <v>132</v>
      </c>
      <c r="AB19" s="6" t="s">
        <v>39</v>
      </c>
    </row>
    <row r="20" spans="1:28" ht="165.75" x14ac:dyDescent="0.25">
      <c r="A20" s="18" t="s">
        <v>193</v>
      </c>
      <c r="B20" s="19" t="s">
        <v>63</v>
      </c>
      <c r="C20" s="41"/>
      <c r="D20" s="41"/>
      <c r="E20" s="44"/>
      <c r="F20" s="44"/>
      <c r="G20" s="5" t="s">
        <v>43</v>
      </c>
      <c r="H20" s="4" t="s">
        <v>44</v>
      </c>
      <c r="I20" s="4" t="s">
        <v>133</v>
      </c>
      <c r="J20" s="6" t="s">
        <v>134</v>
      </c>
      <c r="K20" s="6" t="s">
        <v>135</v>
      </c>
      <c r="L20" s="6" t="s">
        <v>136</v>
      </c>
      <c r="M20" s="7">
        <v>1</v>
      </c>
      <c r="N20" s="7">
        <v>2</v>
      </c>
      <c r="O20" s="7">
        <f t="shared" si="0"/>
        <v>2</v>
      </c>
      <c r="P20" s="6" t="str">
        <f>IF(O20&gt;=24,"MUY ALTO",IF(O20&gt;=10,"ALTO",IF(O20&gt;=6,"MEDIO",IF(O20&lt;&gt;0,"BAJO"))))</f>
        <v>BAJO</v>
      </c>
      <c r="Q20" s="7">
        <v>25</v>
      </c>
      <c r="R20" s="6">
        <f t="shared" si="1"/>
        <v>50</v>
      </c>
      <c r="S20" s="6" t="str">
        <f>IF(R20&gt;=600,"I",IF(R20&gt;=150,"II",IF(R20&gt;=40,"III",IF(R20&lt;=30,"IV"))))</f>
        <v>III</v>
      </c>
      <c r="T20" s="8" t="str">
        <f t="shared" si="2"/>
        <v>ACEPTABLE</v>
      </c>
      <c r="U20" s="6">
        <v>3</v>
      </c>
      <c r="V20" s="4" t="s">
        <v>109</v>
      </c>
      <c r="W20" s="7" t="s">
        <v>40</v>
      </c>
      <c r="X20" s="6" t="s">
        <v>39</v>
      </c>
      <c r="Y20" s="6" t="s">
        <v>39</v>
      </c>
      <c r="Z20" s="7" t="s">
        <v>39</v>
      </c>
      <c r="AA20" s="6" t="s">
        <v>137</v>
      </c>
      <c r="AB20" s="6" t="s">
        <v>138</v>
      </c>
    </row>
    <row r="21" spans="1:28" ht="164.25" customHeight="1" x14ac:dyDescent="0.25">
      <c r="A21" s="18" t="s">
        <v>193</v>
      </c>
      <c r="B21" s="19" t="s">
        <v>63</v>
      </c>
      <c r="C21" s="41"/>
      <c r="D21" s="41"/>
      <c r="E21" s="44"/>
      <c r="F21" s="44"/>
      <c r="G21" s="5" t="s">
        <v>43</v>
      </c>
      <c r="H21" s="4" t="s">
        <v>139</v>
      </c>
      <c r="I21" s="4" t="s">
        <v>133</v>
      </c>
      <c r="J21" s="7" t="s">
        <v>39</v>
      </c>
      <c r="K21" s="6" t="s">
        <v>39</v>
      </c>
      <c r="L21" s="6" t="s">
        <v>140</v>
      </c>
      <c r="M21" s="7">
        <v>1</v>
      </c>
      <c r="N21" s="7">
        <v>2</v>
      </c>
      <c r="O21" s="7">
        <f t="shared" si="0"/>
        <v>2</v>
      </c>
      <c r="P21" s="6" t="str">
        <f>IF(O21&gt;=24,"MUY ALTO",IF(O21&gt;=10,"ALTO",IF(O21&gt;=6,"MEDIO",IF(O21&lt;&gt;0,"BAJO"))))</f>
        <v>BAJO</v>
      </c>
      <c r="Q21" s="7">
        <v>26</v>
      </c>
      <c r="R21" s="6">
        <f t="shared" si="1"/>
        <v>52</v>
      </c>
      <c r="S21" s="6" t="str">
        <f>IF(R21&gt;=600,"I",IF(R21&gt;=150,"II",IF(R21&gt;=40,"III",IF(R21&lt;=30,"IV"))))</f>
        <v>III</v>
      </c>
      <c r="T21" s="8" t="str">
        <f t="shared" si="2"/>
        <v>ACEPTABLE</v>
      </c>
      <c r="U21" s="6">
        <v>3</v>
      </c>
      <c r="V21" s="4" t="s">
        <v>109</v>
      </c>
      <c r="W21" s="7" t="s">
        <v>40</v>
      </c>
      <c r="X21" s="6" t="s">
        <v>39</v>
      </c>
      <c r="Y21" s="6" t="s">
        <v>39</v>
      </c>
      <c r="Z21" s="6" t="s">
        <v>141</v>
      </c>
      <c r="AA21" s="6" t="s">
        <v>142</v>
      </c>
      <c r="AB21" s="6" t="s">
        <v>143</v>
      </c>
    </row>
    <row r="22" spans="1:28" ht="153" customHeight="1" x14ac:dyDescent="0.25">
      <c r="A22" s="18" t="s">
        <v>193</v>
      </c>
      <c r="B22" s="19" t="s">
        <v>63</v>
      </c>
      <c r="C22" s="41"/>
      <c r="D22" s="41"/>
      <c r="E22" s="44"/>
      <c r="F22" s="44"/>
      <c r="G22" s="5" t="s">
        <v>38</v>
      </c>
      <c r="H22" s="4" t="s">
        <v>56</v>
      </c>
      <c r="I22" s="4" t="s">
        <v>96</v>
      </c>
      <c r="J22" s="7" t="s">
        <v>39</v>
      </c>
      <c r="K22" s="6" t="s">
        <v>144</v>
      </c>
      <c r="L22" s="6" t="s">
        <v>145</v>
      </c>
      <c r="M22" s="7">
        <v>2</v>
      </c>
      <c r="N22" s="7">
        <v>1</v>
      </c>
      <c r="O22" s="7">
        <f t="shared" si="0"/>
        <v>2</v>
      </c>
      <c r="P22" s="6" t="str">
        <f>IF(O22&gt;=24,"MUY ALTO",IF(O22&gt;=10,"ALTO",IF(O22&gt;=6,"MEDIO",IF(O22&lt;&gt;0,"BAJO"))))</f>
        <v>BAJO</v>
      </c>
      <c r="Q22" s="7">
        <v>25</v>
      </c>
      <c r="R22" s="6">
        <f t="shared" si="1"/>
        <v>50</v>
      </c>
      <c r="S22" s="6" t="str">
        <f>IF(R22&gt;=600,"I",IF(R22&gt;=150,"II",IF(R22&gt;=40,"III",IF(R22&lt;=30,"IV"))))</f>
        <v>III</v>
      </c>
      <c r="T22" s="8" t="str">
        <f t="shared" si="2"/>
        <v>ACEPTABLE</v>
      </c>
      <c r="U22" s="6">
        <v>3</v>
      </c>
      <c r="V22" s="9" t="s">
        <v>96</v>
      </c>
      <c r="W22" s="7" t="s">
        <v>40</v>
      </c>
      <c r="X22" s="6" t="s">
        <v>39</v>
      </c>
      <c r="Y22" s="6" t="s">
        <v>39</v>
      </c>
      <c r="Z22" s="6" t="s">
        <v>66</v>
      </c>
      <c r="AA22" s="6" t="s">
        <v>146</v>
      </c>
      <c r="AB22" s="6" t="s">
        <v>39</v>
      </c>
    </row>
    <row r="23" spans="1:28" ht="140.25" customHeight="1" x14ac:dyDescent="0.25">
      <c r="A23" s="18" t="s">
        <v>193</v>
      </c>
      <c r="B23" s="19" t="s">
        <v>63</v>
      </c>
      <c r="C23" s="41"/>
      <c r="D23" s="41"/>
      <c r="E23" s="44"/>
      <c r="F23" s="44"/>
      <c r="G23" s="5" t="s">
        <v>38</v>
      </c>
      <c r="H23" s="4" t="s">
        <v>83</v>
      </c>
      <c r="I23" s="4" t="s">
        <v>96</v>
      </c>
      <c r="J23" s="7" t="s">
        <v>39</v>
      </c>
      <c r="K23" s="7" t="s">
        <v>39</v>
      </c>
      <c r="L23" s="6" t="s">
        <v>145</v>
      </c>
      <c r="M23" s="7">
        <v>1</v>
      </c>
      <c r="N23" s="7">
        <v>3</v>
      </c>
      <c r="O23" s="7">
        <f t="shared" si="0"/>
        <v>3</v>
      </c>
      <c r="P23" s="6" t="str">
        <f>IF(O23&gt;=24,"MUY ALTO",IF(O23&gt;=10,"ALTO",IF(O23&gt;=6,"MEDIO",IF(O23&lt;&gt;0,"BAJO"))))</f>
        <v>BAJO</v>
      </c>
      <c r="Q23" s="7">
        <v>25</v>
      </c>
      <c r="R23" s="6">
        <f t="shared" si="1"/>
        <v>75</v>
      </c>
      <c r="S23" s="6" t="str">
        <f>IF(R23&gt;=600,"I",IF(R23&gt;=150,"II",IF(R23&gt;=40,"III",IF(R23&lt;=30,"IV"))))</f>
        <v>III</v>
      </c>
      <c r="T23" s="8" t="str">
        <f t="shared" si="2"/>
        <v>ACEPTABLE</v>
      </c>
      <c r="U23" s="6">
        <v>3</v>
      </c>
      <c r="V23" s="9" t="s">
        <v>96</v>
      </c>
      <c r="W23" s="7" t="s">
        <v>40</v>
      </c>
      <c r="X23" s="6" t="s">
        <v>39</v>
      </c>
      <c r="Y23" s="6" t="s">
        <v>39</v>
      </c>
      <c r="Z23" s="6" t="s">
        <v>39</v>
      </c>
      <c r="AA23" s="6" t="s">
        <v>147</v>
      </c>
      <c r="AB23" s="6" t="s">
        <v>39</v>
      </c>
    </row>
    <row r="24" spans="1:28" ht="169.5" customHeight="1" x14ac:dyDescent="0.25">
      <c r="A24" s="18" t="s">
        <v>193</v>
      </c>
      <c r="B24" s="19" t="s">
        <v>63</v>
      </c>
      <c r="C24" s="41"/>
      <c r="D24" s="41"/>
      <c r="E24" s="44"/>
      <c r="F24" s="44"/>
      <c r="G24" s="5" t="s">
        <v>38</v>
      </c>
      <c r="H24" s="4" t="s">
        <v>148</v>
      </c>
      <c r="I24" s="4" t="s">
        <v>95</v>
      </c>
      <c r="J24" s="7" t="s">
        <v>39</v>
      </c>
      <c r="K24" s="7" t="s">
        <v>39</v>
      </c>
      <c r="L24" s="6" t="s">
        <v>149</v>
      </c>
      <c r="M24" s="7">
        <v>1</v>
      </c>
      <c r="N24" s="7">
        <v>3</v>
      </c>
      <c r="O24" s="7">
        <f t="shared" si="0"/>
        <v>3</v>
      </c>
      <c r="P24" s="6" t="str">
        <f>IF(O24&gt;=24,"MUY ALTO",IF(O24&gt;=10,"ALTO",IF(O24&gt;=6,"MEDIO",IF(O24&lt;&gt;0,"BAJO"))))</f>
        <v>BAJO</v>
      </c>
      <c r="Q24" s="7">
        <v>26</v>
      </c>
      <c r="R24" s="6">
        <f t="shared" si="1"/>
        <v>78</v>
      </c>
      <c r="S24" s="6" t="str">
        <f>IF(R24&gt;=600,"I",IF(R24&gt;=150,"II",IF(R24&gt;=40,"III",IF(R24&lt;=30,"IV"))))</f>
        <v>III</v>
      </c>
      <c r="T24" s="8" t="str">
        <f t="shared" si="2"/>
        <v>ACEPTABLE</v>
      </c>
      <c r="U24" s="6">
        <v>3</v>
      </c>
      <c r="V24" s="9" t="s">
        <v>96</v>
      </c>
      <c r="W24" s="7" t="s">
        <v>40</v>
      </c>
      <c r="X24" s="6" t="s">
        <v>39</v>
      </c>
      <c r="Y24" s="6" t="s">
        <v>39</v>
      </c>
      <c r="Z24" s="6" t="s">
        <v>39</v>
      </c>
      <c r="AA24" s="6" t="s">
        <v>147</v>
      </c>
      <c r="AB24" s="6" t="s">
        <v>39</v>
      </c>
    </row>
    <row r="25" spans="1:28" ht="189.75" customHeight="1" x14ac:dyDescent="0.25">
      <c r="A25" s="18" t="s">
        <v>193</v>
      </c>
      <c r="B25" s="19" t="s">
        <v>63</v>
      </c>
      <c r="C25" s="41"/>
      <c r="D25" s="41"/>
      <c r="E25" s="44"/>
      <c r="F25" s="44"/>
      <c r="G25" s="5" t="s">
        <v>45</v>
      </c>
      <c r="H25" s="4" t="s">
        <v>46</v>
      </c>
      <c r="I25" s="4" t="s">
        <v>100</v>
      </c>
      <c r="J25" s="6" t="s">
        <v>39</v>
      </c>
      <c r="K25" s="6" t="s">
        <v>39</v>
      </c>
      <c r="L25" s="6" t="s">
        <v>150</v>
      </c>
      <c r="M25" s="7">
        <v>1</v>
      </c>
      <c r="N25" s="7">
        <v>4</v>
      </c>
      <c r="O25" s="7">
        <f t="shared" si="0"/>
        <v>4</v>
      </c>
      <c r="P25" s="6" t="str">
        <f>IF(O25&gt;=24,"MUY ALTO",IF(O25&gt;=10,"ALTO",IF(O25&gt;=6,"MEDIO",IF(O25&lt;&gt;1,"BAJO"))))</f>
        <v>BAJO</v>
      </c>
      <c r="Q25" s="7">
        <v>10</v>
      </c>
      <c r="R25" s="6">
        <f t="shared" si="1"/>
        <v>40</v>
      </c>
      <c r="S25" s="6" t="str">
        <f>IF(R25&gt;=600,"I",IF(R25&gt;=150,"II",IF(R25&gt;=40,"III",IF(R25&lt;=20,"IV"))))</f>
        <v>III</v>
      </c>
      <c r="T25" s="8" t="str">
        <f t="shared" si="2"/>
        <v>ACEPTABLE</v>
      </c>
      <c r="U25" s="6">
        <v>3</v>
      </c>
      <c r="V25" s="4" t="s">
        <v>100</v>
      </c>
      <c r="W25" s="7" t="s">
        <v>40</v>
      </c>
      <c r="X25" s="6" t="s">
        <v>39</v>
      </c>
      <c r="Y25" s="6" t="s">
        <v>39</v>
      </c>
      <c r="Z25" s="6" t="s">
        <v>39</v>
      </c>
      <c r="AA25" s="6" t="s">
        <v>151</v>
      </c>
      <c r="AB25" s="6" t="s">
        <v>39</v>
      </c>
    </row>
    <row r="26" spans="1:28" ht="114.75" x14ac:dyDescent="0.25">
      <c r="A26" s="18" t="s">
        <v>193</v>
      </c>
      <c r="B26" s="19" t="s">
        <v>63</v>
      </c>
      <c r="C26" s="41"/>
      <c r="D26" s="41"/>
      <c r="E26" s="44"/>
      <c r="F26" s="44"/>
      <c r="G26" s="5" t="s">
        <v>48</v>
      </c>
      <c r="H26" s="4" t="s">
        <v>49</v>
      </c>
      <c r="I26" s="4" t="s">
        <v>101</v>
      </c>
      <c r="J26" s="7" t="s">
        <v>39</v>
      </c>
      <c r="K26" s="7" t="s">
        <v>39</v>
      </c>
      <c r="L26" s="6" t="s">
        <v>152</v>
      </c>
      <c r="M26" s="7">
        <v>2</v>
      </c>
      <c r="N26" s="7">
        <v>1</v>
      </c>
      <c r="O26" s="7">
        <f t="shared" si="0"/>
        <v>2</v>
      </c>
      <c r="P26" s="6" t="str">
        <f t="shared" ref="P26:P34" si="3">IF(O26&gt;=24,"MUY ALTO",IF(O26&gt;=10,"ALTO",IF(O26&gt;=6,"MEDIO",IF(O26&lt;&gt;0,"BAJO"))))</f>
        <v>BAJO</v>
      </c>
      <c r="Q26" s="7">
        <v>25</v>
      </c>
      <c r="R26" s="6">
        <f t="shared" si="1"/>
        <v>50</v>
      </c>
      <c r="S26" s="6" t="str">
        <f>IF(R26&gt;=600,"I",IF(R26&gt;=150,"II",IF(R26&gt;=40,"III",IF(R26&lt;=30,"IV"))))</f>
        <v>III</v>
      </c>
      <c r="T26" s="8" t="str">
        <f t="shared" si="2"/>
        <v>ACEPTABLE</v>
      </c>
      <c r="U26" s="6">
        <v>3</v>
      </c>
      <c r="V26" s="4" t="s">
        <v>103</v>
      </c>
      <c r="W26" s="7" t="s">
        <v>40</v>
      </c>
      <c r="X26" s="6" t="s">
        <v>39</v>
      </c>
      <c r="Y26" s="6" t="s">
        <v>39</v>
      </c>
      <c r="Z26" s="7" t="s">
        <v>39</v>
      </c>
      <c r="AA26" s="6" t="s">
        <v>153</v>
      </c>
      <c r="AB26" s="6" t="s">
        <v>154</v>
      </c>
    </row>
    <row r="27" spans="1:28" ht="406.5" x14ac:dyDescent="0.25">
      <c r="A27" s="18" t="s">
        <v>193</v>
      </c>
      <c r="B27" s="19" t="s">
        <v>63</v>
      </c>
      <c r="C27" s="41"/>
      <c r="D27" s="41"/>
      <c r="E27" s="44"/>
      <c r="F27" s="44"/>
      <c r="G27" s="5" t="s">
        <v>62</v>
      </c>
      <c r="H27" s="4" t="s">
        <v>81</v>
      </c>
      <c r="I27" s="4" t="s">
        <v>101</v>
      </c>
      <c r="J27" s="6" t="s">
        <v>39</v>
      </c>
      <c r="K27" s="6" t="s">
        <v>39</v>
      </c>
      <c r="L27" s="6" t="s">
        <v>155</v>
      </c>
      <c r="M27" s="7">
        <v>1</v>
      </c>
      <c r="N27" s="7">
        <v>4</v>
      </c>
      <c r="O27" s="7">
        <f t="shared" si="0"/>
        <v>4</v>
      </c>
      <c r="P27" s="6" t="str">
        <f t="shared" si="3"/>
        <v>BAJO</v>
      </c>
      <c r="Q27" s="7">
        <v>25</v>
      </c>
      <c r="R27" s="6">
        <f t="shared" si="1"/>
        <v>100</v>
      </c>
      <c r="S27" s="6" t="str">
        <f>IF(R27&gt;=600,"I",IF(R27&gt;=150,"II",IF(R27&gt;=40,"III",IF(R27&lt;=30,"IV"))))</f>
        <v>III</v>
      </c>
      <c r="T27" s="8" t="str">
        <f t="shared" si="2"/>
        <v>ACEPTABLE</v>
      </c>
      <c r="U27" s="6">
        <v>3</v>
      </c>
      <c r="V27" s="9" t="s">
        <v>103</v>
      </c>
      <c r="W27" s="7" t="s">
        <v>40</v>
      </c>
      <c r="X27" s="6" t="s">
        <v>39</v>
      </c>
      <c r="Y27" s="6" t="s">
        <v>39</v>
      </c>
      <c r="Z27" s="6" t="s">
        <v>39</v>
      </c>
      <c r="AA27" s="6" t="s">
        <v>156</v>
      </c>
      <c r="AB27" s="6" t="s">
        <v>157</v>
      </c>
    </row>
    <row r="28" spans="1:28" ht="246" customHeight="1" x14ac:dyDescent="0.25">
      <c r="A28" s="18" t="s">
        <v>193</v>
      </c>
      <c r="B28" s="19" t="s">
        <v>63</v>
      </c>
      <c r="C28" s="41"/>
      <c r="D28" s="41"/>
      <c r="E28" s="44"/>
      <c r="F28" s="44"/>
      <c r="G28" s="10" t="s">
        <v>47</v>
      </c>
      <c r="H28" s="11" t="s">
        <v>113</v>
      </c>
      <c r="I28" s="11" t="s">
        <v>114</v>
      </c>
      <c r="J28" s="12" t="s">
        <v>39</v>
      </c>
      <c r="K28" s="12" t="s">
        <v>158</v>
      </c>
      <c r="L28" s="12" t="s">
        <v>344</v>
      </c>
      <c r="M28" s="13">
        <v>2</v>
      </c>
      <c r="N28" s="13">
        <v>4</v>
      </c>
      <c r="O28" s="12">
        <f t="shared" si="0"/>
        <v>8</v>
      </c>
      <c r="P28" s="4" t="str">
        <f t="shared" si="3"/>
        <v>MEDIO</v>
      </c>
      <c r="Q28" s="13">
        <v>60</v>
      </c>
      <c r="R28" s="12">
        <f t="shared" si="1"/>
        <v>480</v>
      </c>
      <c r="S28" s="12" t="str">
        <f>IF(R28&gt;=600,"I",IF(R28&gt;=150,"II",IF(R28&gt;=40,"III",IF(R28&lt;=20,"IV"))))</f>
        <v>II</v>
      </c>
      <c r="T28" s="14" t="str">
        <f t="shared" si="2"/>
        <v>ACEPTABLE CON CONTROL ESPECIFICO</v>
      </c>
      <c r="U28" s="6">
        <v>3</v>
      </c>
      <c r="V28" s="15" t="s">
        <v>115</v>
      </c>
      <c r="W28" s="12" t="s">
        <v>40</v>
      </c>
      <c r="X28" s="12" t="s">
        <v>39</v>
      </c>
      <c r="Y28" s="12" t="s">
        <v>39</v>
      </c>
      <c r="Z28" s="12" t="s">
        <v>159</v>
      </c>
      <c r="AA28" s="12" t="s">
        <v>345</v>
      </c>
      <c r="AB28" s="12" t="s">
        <v>160</v>
      </c>
    </row>
    <row r="29" spans="1:28" ht="137.25" x14ac:dyDescent="0.25">
      <c r="A29" s="18" t="s">
        <v>193</v>
      </c>
      <c r="B29" s="19" t="s">
        <v>63</v>
      </c>
      <c r="C29" s="41"/>
      <c r="D29" s="41"/>
      <c r="E29" s="44"/>
      <c r="F29" s="44"/>
      <c r="G29" s="5" t="s">
        <v>75</v>
      </c>
      <c r="H29" s="9" t="s">
        <v>161</v>
      </c>
      <c r="I29" s="4" t="s">
        <v>97</v>
      </c>
      <c r="J29" s="7" t="s">
        <v>39</v>
      </c>
      <c r="K29" s="6" t="s">
        <v>162</v>
      </c>
      <c r="L29" s="6" t="s">
        <v>163</v>
      </c>
      <c r="M29" s="7">
        <v>2</v>
      </c>
      <c r="N29" s="7">
        <v>2</v>
      </c>
      <c r="O29" s="7">
        <f t="shared" si="0"/>
        <v>4</v>
      </c>
      <c r="P29" s="6" t="str">
        <f t="shared" si="3"/>
        <v>BAJO</v>
      </c>
      <c r="Q29" s="7">
        <v>25</v>
      </c>
      <c r="R29" s="6">
        <f t="shared" si="1"/>
        <v>100</v>
      </c>
      <c r="S29" s="6" t="str">
        <f>IF(R29&gt;=600,"I",IF(R29&gt;=150,"II",IF(R29&gt;=40,"III",IF(R29&lt;=20,"IV"))))</f>
        <v>III</v>
      </c>
      <c r="T29" s="8" t="str">
        <f t="shared" si="2"/>
        <v>ACEPTABLE</v>
      </c>
      <c r="U29" s="6">
        <v>3</v>
      </c>
      <c r="V29" s="9" t="s">
        <v>98</v>
      </c>
      <c r="W29" s="7" t="s">
        <v>40</v>
      </c>
      <c r="X29" s="6" t="s">
        <v>39</v>
      </c>
      <c r="Y29" s="6" t="s">
        <v>39</v>
      </c>
      <c r="Z29" s="6" t="s">
        <v>39</v>
      </c>
      <c r="AA29" s="6" t="s">
        <v>116</v>
      </c>
      <c r="AB29" s="6" t="s">
        <v>52</v>
      </c>
    </row>
    <row r="30" spans="1:28" ht="137.25" x14ac:dyDescent="0.25">
      <c r="A30" s="18" t="s">
        <v>193</v>
      </c>
      <c r="B30" s="19" t="s">
        <v>63</v>
      </c>
      <c r="C30" s="41"/>
      <c r="D30" s="41"/>
      <c r="E30" s="44"/>
      <c r="F30" s="44"/>
      <c r="G30" s="5" t="s">
        <v>75</v>
      </c>
      <c r="H30" s="9" t="s">
        <v>76</v>
      </c>
      <c r="I30" s="4" t="s">
        <v>97</v>
      </c>
      <c r="J30" s="7" t="s">
        <v>39</v>
      </c>
      <c r="K30" s="6" t="s">
        <v>162</v>
      </c>
      <c r="L30" s="6" t="s">
        <v>163</v>
      </c>
      <c r="M30" s="7">
        <v>2</v>
      </c>
      <c r="N30" s="7">
        <v>2</v>
      </c>
      <c r="O30" s="7">
        <f t="shared" si="0"/>
        <v>4</v>
      </c>
      <c r="P30" s="6" t="str">
        <f t="shared" si="3"/>
        <v>BAJO</v>
      </c>
      <c r="Q30" s="7">
        <v>25</v>
      </c>
      <c r="R30" s="6">
        <f t="shared" si="1"/>
        <v>100</v>
      </c>
      <c r="S30" s="6" t="str">
        <f>IF(R30&gt;=600,"I",IF(R30&gt;=150,"II",IF(R30&gt;=40,"III",IF(R30&lt;=20,"IV"))))</f>
        <v>III</v>
      </c>
      <c r="T30" s="8" t="str">
        <f t="shared" si="2"/>
        <v>ACEPTABLE</v>
      </c>
      <c r="U30" s="6">
        <v>3</v>
      </c>
      <c r="V30" s="9" t="s">
        <v>98</v>
      </c>
      <c r="W30" s="7" t="s">
        <v>40</v>
      </c>
      <c r="X30" s="6" t="s">
        <v>39</v>
      </c>
      <c r="Y30" s="6" t="s">
        <v>39</v>
      </c>
      <c r="Z30" s="6" t="s">
        <v>39</v>
      </c>
      <c r="AA30" s="6" t="s">
        <v>116</v>
      </c>
      <c r="AB30" s="6" t="s">
        <v>52</v>
      </c>
    </row>
    <row r="31" spans="1:28" ht="131.25" x14ac:dyDescent="0.25">
      <c r="A31" s="18" t="s">
        <v>193</v>
      </c>
      <c r="B31" s="19" t="s">
        <v>63</v>
      </c>
      <c r="C31" s="41"/>
      <c r="D31" s="41"/>
      <c r="E31" s="44"/>
      <c r="F31" s="44"/>
      <c r="G31" s="5" t="s">
        <v>75</v>
      </c>
      <c r="H31" s="9" t="s">
        <v>77</v>
      </c>
      <c r="I31" s="16" t="s">
        <v>105</v>
      </c>
      <c r="J31" s="6" t="s">
        <v>53</v>
      </c>
      <c r="K31" s="6" t="s">
        <v>164</v>
      </c>
      <c r="L31" s="6" t="s">
        <v>51</v>
      </c>
      <c r="M31" s="7">
        <v>2</v>
      </c>
      <c r="N31" s="7">
        <v>1</v>
      </c>
      <c r="O31" s="7">
        <f t="shared" si="0"/>
        <v>2</v>
      </c>
      <c r="P31" s="6" t="str">
        <f t="shared" si="3"/>
        <v>BAJO</v>
      </c>
      <c r="Q31" s="7">
        <v>25</v>
      </c>
      <c r="R31" s="6">
        <f t="shared" si="1"/>
        <v>50</v>
      </c>
      <c r="S31" s="6" t="str">
        <f>IF(R31&gt;=600,"I",IF(R31&gt;=150,"II",IF(R31&gt;=40,"III",IF(R31&lt;=20,"IV"))))</f>
        <v>III</v>
      </c>
      <c r="T31" s="8" t="str">
        <f t="shared" si="2"/>
        <v>ACEPTABLE</v>
      </c>
      <c r="U31" s="6">
        <v>3</v>
      </c>
      <c r="V31" s="9" t="s">
        <v>106</v>
      </c>
      <c r="W31" s="7" t="s">
        <v>40</v>
      </c>
      <c r="X31" s="6" t="s">
        <v>39</v>
      </c>
      <c r="Y31" s="6" t="s">
        <v>39</v>
      </c>
      <c r="Z31" s="6" t="s">
        <v>39</v>
      </c>
      <c r="AA31" s="6" t="s">
        <v>165</v>
      </c>
      <c r="AB31" s="6" t="s">
        <v>54</v>
      </c>
    </row>
    <row r="32" spans="1:28" ht="137.25" x14ac:dyDescent="0.25">
      <c r="A32" s="18" t="s">
        <v>193</v>
      </c>
      <c r="B32" s="19" t="s">
        <v>63</v>
      </c>
      <c r="C32" s="41"/>
      <c r="D32" s="41"/>
      <c r="E32" s="44"/>
      <c r="F32" s="44"/>
      <c r="G32" s="5" t="s">
        <v>75</v>
      </c>
      <c r="H32" s="4" t="s">
        <v>86</v>
      </c>
      <c r="I32" s="4" t="s">
        <v>97</v>
      </c>
      <c r="J32" s="6" t="s">
        <v>39</v>
      </c>
      <c r="K32" s="6" t="s">
        <v>166</v>
      </c>
      <c r="L32" s="6" t="s">
        <v>94</v>
      </c>
      <c r="M32" s="7">
        <v>2</v>
      </c>
      <c r="N32" s="7">
        <v>2</v>
      </c>
      <c r="O32" s="7">
        <f t="shared" si="0"/>
        <v>4</v>
      </c>
      <c r="P32" s="6" t="str">
        <f t="shared" si="3"/>
        <v>BAJO</v>
      </c>
      <c r="Q32" s="7">
        <v>10</v>
      </c>
      <c r="R32" s="6">
        <f t="shared" si="1"/>
        <v>40</v>
      </c>
      <c r="S32" s="6" t="str">
        <f>IF(R32&gt;=600,"I",IF(R32&gt;=150,"II",IF(R32&gt;=40,"III",IF(R32&lt;=20,"IV"))))</f>
        <v>III</v>
      </c>
      <c r="T32" s="8" t="str">
        <f t="shared" si="2"/>
        <v>ACEPTABLE</v>
      </c>
      <c r="U32" s="6">
        <v>3</v>
      </c>
      <c r="V32" s="4" t="s">
        <v>98</v>
      </c>
      <c r="W32" s="7"/>
      <c r="X32" s="6" t="s">
        <v>39</v>
      </c>
      <c r="Y32" s="6" t="s">
        <v>39</v>
      </c>
      <c r="Z32" s="6" t="s">
        <v>39</v>
      </c>
      <c r="AA32" s="6" t="s">
        <v>167</v>
      </c>
      <c r="AB32" s="6" t="s">
        <v>55</v>
      </c>
    </row>
    <row r="33" spans="1:28" ht="240" x14ac:dyDescent="0.25">
      <c r="A33" s="18" t="s">
        <v>193</v>
      </c>
      <c r="B33" s="19" t="s">
        <v>63</v>
      </c>
      <c r="C33" s="41"/>
      <c r="D33" s="41"/>
      <c r="E33" s="44"/>
      <c r="F33" s="44"/>
      <c r="G33" s="5" t="s">
        <v>75</v>
      </c>
      <c r="H33" s="4" t="s">
        <v>87</v>
      </c>
      <c r="I33" s="4" t="s">
        <v>97</v>
      </c>
      <c r="J33" s="6" t="s">
        <v>39</v>
      </c>
      <c r="K33" s="6" t="s">
        <v>166</v>
      </c>
      <c r="L33" s="6" t="s">
        <v>94</v>
      </c>
      <c r="M33" s="7">
        <v>1</v>
      </c>
      <c r="N33" s="7">
        <v>3</v>
      </c>
      <c r="O33" s="7">
        <f t="shared" si="0"/>
        <v>3</v>
      </c>
      <c r="P33" s="6" t="str">
        <f t="shared" si="3"/>
        <v>BAJO</v>
      </c>
      <c r="Q33" s="7">
        <v>25</v>
      </c>
      <c r="R33" s="6">
        <f t="shared" si="1"/>
        <v>75</v>
      </c>
      <c r="S33" s="6" t="str">
        <f>IF(R33&gt;=600,"I",IF(R33&gt;=150,"II",IF(R33&gt;=40,"III",IF(R33&lt;=30,"IV"))))</f>
        <v>III</v>
      </c>
      <c r="T33" s="8" t="str">
        <f t="shared" si="2"/>
        <v>ACEPTABLE</v>
      </c>
      <c r="U33" s="6">
        <v>3</v>
      </c>
      <c r="V33" s="9" t="s">
        <v>98</v>
      </c>
      <c r="W33" s="7" t="s">
        <v>40</v>
      </c>
      <c r="X33" s="6" t="s">
        <v>39</v>
      </c>
      <c r="Y33" s="6" t="s">
        <v>39</v>
      </c>
      <c r="Z33" s="6" t="s">
        <v>39</v>
      </c>
      <c r="AA33" s="6" t="s">
        <v>168</v>
      </c>
      <c r="AB33" s="6" t="s">
        <v>169</v>
      </c>
    </row>
    <row r="34" spans="1:28" ht="233.25" x14ac:dyDescent="0.25">
      <c r="A34" s="18" t="s">
        <v>193</v>
      </c>
      <c r="B34" s="19" t="s">
        <v>63</v>
      </c>
      <c r="C34" s="41"/>
      <c r="D34" s="41"/>
      <c r="E34" s="44"/>
      <c r="F34" s="44"/>
      <c r="G34" s="5" t="s">
        <v>75</v>
      </c>
      <c r="H34" s="4" t="s">
        <v>84</v>
      </c>
      <c r="I34" s="4" t="s">
        <v>97</v>
      </c>
      <c r="J34" s="6" t="s">
        <v>170</v>
      </c>
      <c r="K34" s="6" t="s">
        <v>171</v>
      </c>
      <c r="L34" s="6" t="s">
        <v>172</v>
      </c>
      <c r="M34" s="7">
        <v>2</v>
      </c>
      <c r="N34" s="7">
        <v>1</v>
      </c>
      <c r="O34" s="7">
        <f t="shared" si="0"/>
        <v>2</v>
      </c>
      <c r="P34" s="6" t="str">
        <f t="shared" si="3"/>
        <v>BAJO</v>
      </c>
      <c r="Q34" s="7">
        <v>60</v>
      </c>
      <c r="R34" s="6">
        <f t="shared" si="1"/>
        <v>120</v>
      </c>
      <c r="S34" s="6" t="str">
        <f>IF(R34&gt;=600,"I",IF(R34&gt;=150,"II",IF(R34&gt;=40,"III",IF(R34&lt;=30,"IV"))))</f>
        <v>III</v>
      </c>
      <c r="T34" s="8" t="str">
        <f t="shared" si="2"/>
        <v>ACEPTABLE</v>
      </c>
      <c r="U34" s="6">
        <v>3</v>
      </c>
      <c r="V34" s="9" t="s">
        <v>98</v>
      </c>
      <c r="W34" s="6" t="s">
        <v>64</v>
      </c>
      <c r="X34" s="6" t="s">
        <v>39</v>
      </c>
      <c r="Y34" s="6" t="s">
        <v>39</v>
      </c>
      <c r="Z34" s="6" t="s">
        <v>173</v>
      </c>
      <c r="AA34" s="6" t="s">
        <v>174</v>
      </c>
      <c r="AB34" s="6" t="s">
        <v>175</v>
      </c>
    </row>
    <row r="35" spans="1:28" ht="137.25" x14ac:dyDescent="0.25">
      <c r="A35" s="18" t="s">
        <v>193</v>
      </c>
      <c r="B35" s="19" t="s">
        <v>63</v>
      </c>
      <c r="C35" s="41"/>
      <c r="D35" s="41"/>
      <c r="E35" s="44"/>
      <c r="F35" s="44"/>
      <c r="G35" s="5" t="s">
        <v>75</v>
      </c>
      <c r="H35" s="4" t="s">
        <v>176</v>
      </c>
      <c r="I35" s="4" t="s">
        <v>97</v>
      </c>
      <c r="J35" s="6" t="s">
        <v>39</v>
      </c>
      <c r="K35" s="6" t="s">
        <v>112</v>
      </c>
      <c r="L35" s="6" t="s">
        <v>177</v>
      </c>
      <c r="M35" s="7">
        <v>1</v>
      </c>
      <c r="N35" s="7">
        <v>2</v>
      </c>
      <c r="O35" s="7">
        <v>2</v>
      </c>
      <c r="P35" s="6" t="s">
        <v>178</v>
      </c>
      <c r="Q35" s="7">
        <v>60</v>
      </c>
      <c r="R35" s="6">
        <v>120</v>
      </c>
      <c r="S35" s="6" t="s">
        <v>65</v>
      </c>
      <c r="T35" s="8" t="s">
        <v>179</v>
      </c>
      <c r="U35" s="6">
        <v>3</v>
      </c>
      <c r="V35" s="9" t="s">
        <v>98</v>
      </c>
      <c r="W35" s="7" t="s">
        <v>40</v>
      </c>
      <c r="X35" s="6" t="s">
        <v>39</v>
      </c>
      <c r="Y35" s="6" t="s">
        <v>39</v>
      </c>
      <c r="Z35" s="6" t="s">
        <v>39</v>
      </c>
      <c r="AA35" s="6" t="s">
        <v>180</v>
      </c>
      <c r="AB35" s="6" t="s">
        <v>50</v>
      </c>
    </row>
    <row r="36" spans="1:28" ht="178.5" customHeight="1" x14ac:dyDescent="0.25">
      <c r="A36" s="18" t="s">
        <v>193</v>
      </c>
      <c r="B36" s="19" t="s">
        <v>63</v>
      </c>
      <c r="C36" s="41"/>
      <c r="D36" s="41"/>
      <c r="E36" s="44"/>
      <c r="F36" s="44"/>
      <c r="G36" s="5" t="s">
        <v>75</v>
      </c>
      <c r="H36" s="4" t="s">
        <v>91</v>
      </c>
      <c r="I36" s="4" t="s">
        <v>97</v>
      </c>
      <c r="J36" s="7" t="s">
        <v>39</v>
      </c>
      <c r="K36" s="6" t="s">
        <v>39</v>
      </c>
      <c r="L36" s="6" t="s">
        <v>181</v>
      </c>
      <c r="M36" s="7">
        <v>2</v>
      </c>
      <c r="N36" s="7">
        <v>2</v>
      </c>
      <c r="O36" s="7">
        <v>4</v>
      </c>
      <c r="P36" s="6" t="s">
        <v>178</v>
      </c>
      <c r="Q36" s="7">
        <v>60</v>
      </c>
      <c r="R36" s="6">
        <v>120</v>
      </c>
      <c r="S36" s="6" t="s">
        <v>65</v>
      </c>
      <c r="T36" s="8" t="s">
        <v>185</v>
      </c>
      <c r="U36" s="6">
        <v>3</v>
      </c>
      <c r="V36" s="16" t="s">
        <v>98</v>
      </c>
      <c r="W36" s="7" t="s">
        <v>40</v>
      </c>
      <c r="X36" s="17" t="s">
        <v>39</v>
      </c>
      <c r="Y36" s="17" t="s">
        <v>39</v>
      </c>
      <c r="Z36" s="17" t="s">
        <v>39</v>
      </c>
      <c r="AA36" s="6" t="s">
        <v>182</v>
      </c>
      <c r="AB36" s="17" t="s">
        <v>39</v>
      </c>
    </row>
    <row r="37" spans="1:28" ht="178.5" customHeight="1" x14ac:dyDescent="0.25">
      <c r="A37" s="18" t="s">
        <v>193</v>
      </c>
      <c r="B37" s="19" t="s">
        <v>63</v>
      </c>
      <c r="C37" s="41"/>
      <c r="D37" s="41"/>
      <c r="E37" s="44"/>
      <c r="F37" s="44"/>
      <c r="G37" s="5" t="s">
        <v>75</v>
      </c>
      <c r="H37" s="4" t="s">
        <v>85</v>
      </c>
      <c r="I37" s="4" t="s">
        <v>104</v>
      </c>
      <c r="J37" s="6" t="s">
        <v>39</v>
      </c>
      <c r="K37" s="6" t="s">
        <v>39</v>
      </c>
      <c r="L37" s="6" t="s">
        <v>183</v>
      </c>
      <c r="M37" s="7">
        <v>2</v>
      </c>
      <c r="N37" s="7">
        <v>2</v>
      </c>
      <c r="O37" s="7">
        <v>4</v>
      </c>
      <c r="P37" s="6" t="s">
        <v>178</v>
      </c>
      <c r="Q37" s="7">
        <v>100</v>
      </c>
      <c r="R37" s="6">
        <v>400</v>
      </c>
      <c r="S37" s="6" t="s">
        <v>184</v>
      </c>
      <c r="T37" s="8" t="s">
        <v>185</v>
      </c>
      <c r="U37" s="6">
        <v>3</v>
      </c>
      <c r="V37" s="9" t="s">
        <v>106</v>
      </c>
      <c r="W37" s="7" t="s">
        <v>40</v>
      </c>
      <c r="X37" s="6" t="s">
        <v>39</v>
      </c>
      <c r="Y37" s="6" t="s">
        <v>39</v>
      </c>
      <c r="Z37" s="6" t="s">
        <v>39</v>
      </c>
      <c r="AA37" s="6" t="s">
        <v>186</v>
      </c>
      <c r="AB37" s="6" t="s">
        <v>68</v>
      </c>
    </row>
    <row r="38" spans="1:28" ht="191.25" x14ac:dyDescent="0.25">
      <c r="A38" s="18" t="s">
        <v>193</v>
      </c>
      <c r="B38" s="19" t="s">
        <v>63</v>
      </c>
      <c r="C38" s="41"/>
      <c r="D38" s="41"/>
      <c r="E38" s="44"/>
      <c r="F38" s="44"/>
      <c r="G38" s="5" t="s">
        <v>61</v>
      </c>
      <c r="H38" s="9" t="s">
        <v>61</v>
      </c>
      <c r="I38" s="4" t="s">
        <v>97</v>
      </c>
      <c r="J38" s="6" t="s">
        <v>39</v>
      </c>
      <c r="K38" s="6" t="s">
        <v>187</v>
      </c>
      <c r="L38" s="6" t="s">
        <v>188</v>
      </c>
      <c r="M38" s="7">
        <v>1</v>
      </c>
      <c r="N38" s="7">
        <v>2</v>
      </c>
      <c r="O38" s="7">
        <v>2</v>
      </c>
      <c r="P38" s="6" t="s">
        <v>178</v>
      </c>
      <c r="Q38" s="7">
        <v>100</v>
      </c>
      <c r="R38" s="6">
        <v>200</v>
      </c>
      <c r="S38" s="6" t="s">
        <v>184</v>
      </c>
      <c r="T38" s="8" t="s">
        <v>185</v>
      </c>
      <c r="U38" s="6">
        <v>3</v>
      </c>
      <c r="V38" s="9" t="s">
        <v>98</v>
      </c>
      <c r="W38" s="7" t="s">
        <v>40</v>
      </c>
      <c r="X38" s="6" t="s">
        <v>39</v>
      </c>
      <c r="Y38" s="6" t="s">
        <v>39</v>
      </c>
      <c r="Z38" s="6" t="s">
        <v>187</v>
      </c>
      <c r="AA38" s="6" t="s">
        <v>189</v>
      </c>
      <c r="AB38" s="6" t="s">
        <v>110</v>
      </c>
    </row>
    <row r="39" spans="1:28" ht="137.25" x14ac:dyDescent="0.25">
      <c r="A39" s="18" t="s">
        <v>193</v>
      </c>
      <c r="B39" s="19" t="s">
        <v>63</v>
      </c>
      <c r="C39" s="41"/>
      <c r="D39" s="41"/>
      <c r="E39" s="44"/>
      <c r="F39" s="44"/>
      <c r="G39" s="5" t="s">
        <v>88</v>
      </c>
      <c r="H39" s="5" t="s">
        <v>88</v>
      </c>
      <c r="I39" s="4" t="s">
        <v>97</v>
      </c>
      <c r="J39" s="6" t="s">
        <v>39</v>
      </c>
      <c r="K39" s="6" t="s">
        <v>89</v>
      </c>
      <c r="L39" s="6" t="s">
        <v>190</v>
      </c>
      <c r="M39" s="7">
        <v>2</v>
      </c>
      <c r="N39" s="7">
        <v>1</v>
      </c>
      <c r="O39" s="7">
        <v>2</v>
      </c>
      <c r="P39" s="6" t="s">
        <v>178</v>
      </c>
      <c r="Q39" s="7">
        <v>60</v>
      </c>
      <c r="R39" s="6">
        <v>120</v>
      </c>
      <c r="S39" s="6" t="s">
        <v>65</v>
      </c>
      <c r="T39" s="8" t="s">
        <v>179</v>
      </c>
      <c r="U39" s="6">
        <v>3</v>
      </c>
      <c r="V39" s="9" t="s">
        <v>98</v>
      </c>
      <c r="W39" s="7"/>
      <c r="X39" s="6" t="s">
        <v>39</v>
      </c>
      <c r="Y39" s="6" t="s">
        <v>39</v>
      </c>
      <c r="Z39" s="7" t="s">
        <v>39</v>
      </c>
      <c r="AA39" s="6" t="s">
        <v>191</v>
      </c>
      <c r="AB39" s="6" t="s">
        <v>111</v>
      </c>
    </row>
    <row r="40" spans="1:28" ht="138" x14ac:dyDescent="0.25">
      <c r="A40" s="18" t="s">
        <v>193</v>
      </c>
      <c r="B40" s="19" t="s">
        <v>63</v>
      </c>
      <c r="C40" s="41"/>
      <c r="D40" s="41"/>
      <c r="E40" s="44"/>
      <c r="F40" s="44"/>
      <c r="G40" s="5" t="s">
        <v>90</v>
      </c>
      <c r="H40" s="4" t="s">
        <v>192</v>
      </c>
      <c r="I40" s="4" t="s">
        <v>97</v>
      </c>
      <c r="J40" s="7" t="s">
        <v>39</v>
      </c>
      <c r="K40" s="6" t="s">
        <v>112</v>
      </c>
      <c r="L40" s="6" t="s">
        <v>177</v>
      </c>
      <c r="M40" s="7">
        <v>1</v>
      </c>
      <c r="N40" s="7">
        <v>2</v>
      </c>
      <c r="O40" s="7">
        <v>2</v>
      </c>
      <c r="P40" s="6" t="s">
        <v>178</v>
      </c>
      <c r="Q40" s="7">
        <v>60</v>
      </c>
      <c r="R40" s="6">
        <v>120</v>
      </c>
      <c r="S40" s="6" t="s">
        <v>65</v>
      </c>
      <c r="T40" s="8" t="s">
        <v>179</v>
      </c>
      <c r="U40" s="6">
        <v>3</v>
      </c>
      <c r="V40" s="9" t="s">
        <v>98</v>
      </c>
      <c r="W40" s="7" t="s">
        <v>40</v>
      </c>
      <c r="X40" s="6" t="s">
        <v>39</v>
      </c>
      <c r="Y40" s="6" t="s">
        <v>39</v>
      </c>
      <c r="Z40" s="6" t="s">
        <v>39</v>
      </c>
      <c r="AA40" s="6" t="s">
        <v>180</v>
      </c>
      <c r="AB40" s="6" t="s">
        <v>50</v>
      </c>
    </row>
    <row r="41" spans="1:28" ht="130.5" customHeight="1" x14ac:dyDescent="0.25">
      <c r="A41" s="21" t="s">
        <v>206</v>
      </c>
      <c r="B41" s="20" t="s">
        <v>254</v>
      </c>
      <c r="C41" s="41" t="s">
        <v>253</v>
      </c>
      <c r="D41" s="41" t="s">
        <v>328</v>
      </c>
      <c r="E41" s="42"/>
      <c r="F41" s="42"/>
      <c r="G41" s="5" t="s">
        <v>41</v>
      </c>
      <c r="H41" s="4" t="s">
        <v>57</v>
      </c>
      <c r="I41" s="4" t="s">
        <v>99</v>
      </c>
      <c r="J41" s="6" t="s">
        <v>39</v>
      </c>
      <c r="K41" s="6" t="s">
        <v>39</v>
      </c>
      <c r="L41" s="6" t="s">
        <v>255</v>
      </c>
      <c r="M41" s="7">
        <v>2</v>
      </c>
      <c r="N41" s="7">
        <v>2</v>
      </c>
      <c r="O41" s="7">
        <f>M41*N41</f>
        <v>4</v>
      </c>
      <c r="P41" s="6" t="str">
        <f>IF(O41&gt;=24,"MUY ALTO",IF(O41&gt;=10,"ALTO",IF(O41&gt;=6,"MEDIO",IF(O41&lt;&gt;0,"BAJO"))))</f>
        <v>BAJO</v>
      </c>
      <c r="Q41" s="7">
        <v>10</v>
      </c>
      <c r="R41" s="6">
        <f>O41*Q41</f>
        <v>40</v>
      </c>
      <c r="S41" s="6" t="str">
        <f>IF(R41&gt;=600,"I",IF(R41&gt;=150,"II",IF(R41&gt;=40,"III",IF(R41&lt;=30,"IV"))))</f>
        <v>III</v>
      </c>
      <c r="T41" s="8" t="str">
        <f>IF(R41&gt;=600,"NO ACEPATBLE",IF(R41&gt;=500,"ACEPTABLE CON CONTROL ESPECIFICO",IF(R41&gt;=121,"ACEPTABLE CON CONTROL ESPECIFICO",IF(R41&lt;=120,"ACEPTABLE"))))</f>
        <v>ACEPTABLE</v>
      </c>
      <c r="U41" s="6">
        <v>15</v>
      </c>
      <c r="V41" s="4" t="s">
        <v>99</v>
      </c>
      <c r="W41" s="7" t="s">
        <v>40</v>
      </c>
      <c r="X41" s="6" t="s">
        <v>39</v>
      </c>
      <c r="Y41" s="6" t="s">
        <v>39</v>
      </c>
      <c r="Z41" s="6" t="s">
        <v>39</v>
      </c>
      <c r="AA41" s="6" t="s">
        <v>260</v>
      </c>
      <c r="AB41" s="6" t="s">
        <v>261</v>
      </c>
    </row>
    <row r="42" spans="1:28" ht="121.5" customHeight="1" x14ac:dyDescent="0.25">
      <c r="A42" s="21" t="s">
        <v>206</v>
      </c>
      <c r="B42" s="20" t="s">
        <v>254</v>
      </c>
      <c r="C42" s="41"/>
      <c r="D42" s="41"/>
      <c r="E42" s="42"/>
      <c r="F42" s="42"/>
      <c r="G42" s="5" t="s">
        <v>41</v>
      </c>
      <c r="H42" s="9" t="s">
        <v>58</v>
      </c>
      <c r="I42" s="4" t="s">
        <v>108</v>
      </c>
      <c r="J42" s="6" t="s">
        <v>39</v>
      </c>
      <c r="K42" s="7" t="s">
        <v>39</v>
      </c>
      <c r="L42" s="6" t="s">
        <v>256</v>
      </c>
      <c r="M42" s="7">
        <v>2</v>
      </c>
      <c r="N42" s="7">
        <v>2</v>
      </c>
      <c r="O42" s="7">
        <f>M42*N42</f>
        <v>4</v>
      </c>
      <c r="P42" s="6" t="str">
        <f>IF(O42&gt;=24,"MUY ALTO",IF(O42&gt;=10,"ALTO",IF(O42&gt;=6,"MEDIO",IF(O42&lt;&gt;0,"BAJO"))))</f>
        <v>BAJO</v>
      </c>
      <c r="Q42" s="7">
        <v>25</v>
      </c>
      <c r="R42" s="6">
        <f>O42*Q42</f>
        <v>100</v>
      </c>
      <c r="S42" s="6" t="str">
        <f>IF(R42&gt;=600,"I",IF(R42&gt;=150,"II",IF(R42&gt;=40,"III",IF(R42&lt;=30,"IV"))))</f>
        <v>III</v>
      </c>
      <c r="T42" s="8" t="str">
        <f>IF(R42&gt;=600,"NO ACEPATBLE",IF(R42&gt;=500,"ACEPTABLE CON CONTROL ESPECIFICO",IF(R42&gt;=121,"ACEPTABLE CON CONTROL ESPECIFICO",IF(R42&lt;=120,"ACEPTABLE"))))</f>
        <v>ACEPTABLE</v>
      </c>
      <c r="U42" s="6">
        <v>15</v>
      </c>
      <c r="V42" s="9" t="s">
        <v>108</v>
      </c>
      <c r="W42" s="7" t="s">
        <v>40</v>
      </c>
      <c r="X42" s="6" t="s">
        <v>39</v>
      </c>
      <c r="Y42" s="6" t="s">
        <v>39</v>
      </c>
      <c r="Z42" s="6" t="s">
        <v>39</v>
      </c>
      <c r="AA42" s="6" t="s">
        <v>262</v>
      </c>
      <c r="AB42" s="6" t="s">
        <v>60</v>
      </c>
    </row>
    <row r="43" spans="1:28" ht="111" x14ac:dyDescent="0.25">
      <c r="A43" s="21" t="s">
        <v>206</v>
      </c>
      <c r="B43" s="20" t="s">
        <v>254</v>
      </c>
      <c r="C43" s="41"/>
      <c r="D43" s="41"/>
      <c r="E43" s="42"/>
      <c r="F43" s="42"/>
      <c r="G43" s="5" t="s">
        <v>41</v>
      </c>
      <c r="H43" s="9" t="s">
        <v>67</v>
      </c>
      <c r="I43" s="4" t="s">
        <v>107</v>
      </c>
      <c r="J43" s="6" t="s">
        <v>39</v>
      </c>
      <c r="K43" s="7" t="s">
        <v>39</v>
      </c>
      <c r="L43" s="6" t="s">
        <v>124</v>
      </c>
      <c r="M43" s="7">
        <v>2</v>
      </c>
      <c r="N43" s="7">
        <v>2</v>
      </c>
      <c r="O43" s="7">
        <f>M43*N43</f>
        <v>4</v>
      </c>
      <c r="P43" s="6" t="str">
        <f>IF(O43&gt;=24,"MUY ALTO",IF(O43&gt;=10,"ALTO",IF(O43&gt;=6,"MEDIO",IF(O43&lt;&gt;0,"BAJO"))))</f>
        <v>BAJO</v>
      </c>
      <c r="Q43" s="7">
        <v>25</v>
      </c>
      <c r="R43" s="6">
        <f>O43*Q43</f>
        <v>100</v>
      </c>
      <c r="S43" s="6" t="s">
        <v>65</v>
      </c>
      <c r="T43" s="8" t="str">
        <f>IF(R43&gt;=600,"NO ACEPATBLE",IF(R43&gt;=500,"ACEPTABLE CON CONTROL ESPECIFICO",IF(R43&gt;=121,"ACEPTABLE CON CONTROL ESPECIFICO",IF(R43&lt;=120,"ACEPTABLE"))))</f>
        <v>ACEPTABLE</v>
      </c>
      <c r="U43" s="6">
        <v>15</v>
      </c>
      <c r="V43" s="9" t="s">
        <v>99</v>
      </c>
      <c r="W43" s="7"/>
      <c r="X43" s="6" t="s">
        <v>39</v>
      </c>
      <c r="Y43" s="6" t="s">
        <v>39</v>
      </c>
      <c r="Z43" s="6" t="s">
        <v>39</v>
      </c>
      <c r="AA43" s="6" t="s">
        <v>263</v>
      </c>
      <c r="AB43" s="6" t="s">
        <v>126</v>
      </c>
    </row>
    <row r="44" spans="1:28" ht="125.25" customHeight="1" x14ac:dyDescent="0.25">
      <c r="A44" s="21" t="s">
        <v>206</v>
      </c>
      <c r="B44" s="20" t="s">
        <v>254</v>
      </c>
      <c r="C44" s="41"/>
      <c r="D44" s="41"/>
      <c r="E44" s="42"/>
      <c r="F44" s="42"/>
      <c r="G44" s="5" t="s">
        <v>41</v>
      </c>
      <c r="H44" s="9" t="s">
        <v>127</v>
      </c>
      <c r="I44" s="4" t="s">
        <v>99</v>
      </c>
      <c r="J44" s="6" t="s">
        <v>39</v>
      </c>
      <c r="K44" s="6" t="s">
        <v>39</v>
      </c>
      <c r="L44" s="6" t="s">
        <v>264</v>
      </c>
      <c r="M44" s="7">
        <v>2</v>
      </c>
      <c r="N44" s="7">
        <v>2</v>
      </c>
      <c r="O44" s="7">
        <f>M44*N44</f>
        <v>4</v>
      </c>
      <c r="P44" s="6" t="str">
        <f>IF(O44&gt;=24,"MUY ALTO",IF(O44&gt;=10,"ALTO",IF(O44&gt;=6,"MEDIO",IF(O44&lt;&gt;1,"BAJO"))))</f>
        <v>BAJO</v>
      </c>
      <c r="Q44" s="7">
        <v>10</v>
      </c>
      <c r="R44" s="6">
        <f>O44*Q44</f>
        <v>40</v>
      </c>
      <c r="S44" s="6" t="str">
        <f>IF(R44&gt;=600,"I",IF(R44&gt;=150,"II",IF(R44&gt;=40,"III",IF(R44&lt;=20,"IV"))))</f>
        <v>III</v>
      </c>
      <c r="T44" s="8" t="str">
        <f>IF(R44&gt;=600,"NO ACEPATBLE",IF(R44&gt;=500,"ACEPTABLE CON CONTROL ESPECIFICO",IF(R44&gt;=121,"ACEPTABLE CON CONTROL ESPECIFICO",IF(R44&lt;=120,"ACEPTABLE"))))</f>
        <v>ACEPTABLE</v>
      </c>
      <c r="U44" s="6">
        <v>15</v>
      </c>
      <c r="V44" s="4" t="s">
        <v>99</v>
      </c>
      <c r="W44" s="7" t="s">
        <v>40</v>
      </c>
      <c r="X44" s="6" t="s">
        <v>39</v>
      </c>
      <c r="Y44" s="6" t="s">
        <v>39</v>
      </c>
      <c r="Z44" s="6" t="s">
        <v>39</v>
      </c>
      <c r="AA44" s="6" t="s">
        <v>259</v>
      </c>
      <c r="AB44" s="6" t="s">
        <v>261</v>
      </c>
    </row>
    <row r="45" spans="1:28" ht="120" customHeight="1" x14ac:dyDescent="0.25">
      <c r="A45" s="21" t="s">
        <v>206</v>
      </c>
      <c r="B45" s="20" t="s">
        <v>254</v>
      </c>
      <c r="C45" s="41"/>
      <c r="D45" s="41"/>
      <c r="E45" s="42"/>
      <c r="F45" s="42"/>
      <c r="G45" s="5" t="s">
        <v>41</v>
      </c>
      <c r="H45" s="9" t="s">
        <v>42</v>
      </c>
      <c r="I45" s="4" t="s">
        <v>102</v>
      </c>
      <c r="J45" s="6" t="s">
        <v>39</v>
      </c>
      <c r="K45" s="6" t="s">
        <v>257</v>
      </c>
      <c r="L45" s="6" t="s">
        <v>39</v>
      </c>
      <c r="M45" s="7">
        <v>1</v>
      </c>
      <c r="N45" s="7">
        <v>3</v>
      </c>
      <c r="O45" s="7">
        <f>M45*N45</f>
        <v>3</v>
      </c>
      <c r="P45" s="6" t="str">
        <f>IF(O45&gt;=24,"MUY ALTO",IF(O45&gt;=10,"ALTO",IF(O45&gt;=6,"MEDIO",IF(O45&lt;&gt;1,"BAJO"))))</f>
        <v>BAJO</v>
      </c>
      <c r="Q45" s="7">
        <v>25</v>
      </c>
      <c r="R45" s="6">
        <f>O45*Q45</f>
        <v>75</v>
      </c>
      <c r="S45" s="6" t="str">
        <f>IF(R45&gt;=600,"I",IF(R45&gt;=150,"II",IF(R45&gt;=40,"III",IF(R45&lt;=20,"IV"))))</f>
        <v>III</v>
      </c>
      <c r="T45" s="8" t="str">
        <f>IF(R45&gt;=600,"NO ACEPATBLE",IF(R45&gt;=500,"ACEPTABLE CON CONTROL ESPECIFICO",IF(R45&gt;=121,"ACEPTABLE CON CONTROL ESPECIFICO",IF(R45&lt;=120,"ACEPTABLE"))))</f>
        <v>ACEPTABLE</v>
      </c>
      <c r="U45" s="6">
        <v>15</v>
      </c>
      <c r="V45" s="4" t="s">
        <v>102</v>
      </c>
      <c r="W45" s="7" t="s">
        <v>40</v>
      </c>
      <c r="X45" s="6" t="s">
        <v>39</v>
      </c>
      <c r="Y45" s="6" t="s">
        <v>39</v>
      </c>
      <c r="Z45" s="6" t="s">
        <v>78</v>
      </c>
      <c r="AA45" s="6" t="s">
        <v>258</v>
      </c>
      <c r="AB45" s="6" t="s">
        <v>39</v>
      </c>
    </row>
    <row r="46" spans="1:28" ht="144.75" customHeight="1" x14ac:dyDescent="0.25">
      <c r="A46" s="21" t="s">
        <v>206</v>
      </c>
      <c r="B46" s="20" t="s">
        <v>254</v>
      </c>
      <c r="C46" s="41"/>
      <c r="D46" s="41"/>
      <c r="E46" s="42"/>
      <c r="F46" s="42"/>
      <c r="G46" s="5" t="s">
        <v>43</v>
      </c>
      <c r="H46" s="4" t="s">
        <v>44</v>
      </c>
      <c r="I46" s="4" t="s">
        <v>133</v>
      </c>
      <c r="J46" s="6" t="s">
        <v>39</v>
      </c>
      <c r="K46" s="6" t="s">
        <v>246</v>
      </c>
      <c r="L46" s="6" t="s">
        <v>265</v>
      </c>
      <c r="M46" s="7">
        <v>1</v>
      </c>
      <c r="N46" s="7">
        <v>2</v>
      </c>
      <c r="O46" s="7">
        <v>2</v>
      </c>
      <c r="P46" s="6" t="s">
        <v>178</v>
      </c>
      <c r="Q46" s="7">
        <v>25</v>
      </c>
      <c r="R46" s="6">
        <v>50</v>
      </c>
      <c r="S46" s="6" t="s">
        <v>65</v>
      </c>
      <c r="T46" s="8" t="s">
        <v>179</v>
      </c>
      <c r="U46" s="6">
        <v>15</v>
      </c>
      <c r="V46" s="4" t="s">
        <v>109</v>
      </c>
      <c r="W46" s="7" t="s">
        <v>40</v>
      </c>
      <c r="X46" s="6" t="s">
        <v>39</v>
      </c>
      <c r="Y46" s="6" t="s">
        <v>39</v>
      </c>
      <c r="Z46" s="7" t="s">
        <v>39</v>
      </c>
      <c r="AA46" s="6" t="s">
        <v>267</v>
      </c>
      <c r="AB46" s="6" t="s">
        <v>138</v>
      </c>
    </row>
    <row r="47" spans="1:28" ht="154.5" customHeight="1" x14ac:dyDescent="0.25">
      <c r="A47" s="21" t="s">
        <v>206</v>
      </c>
      <c r="B47" s="20" t="s">
        <v>254</v>
      </c>
      <c r="C47" s="41"/>
      <c r="D47" s="41"/>
      <c r="E47" s="42"/>
      <c r="F47" s="42"/>
      <c r="G47" s="5" t="s">
        <v>43</v>
      </c>
      <c r="H47" s="4" t="s">
        <v>266</v>
      </c>
      <c r="I47" s="4" t="s">
        <v>133</v>
      </c>
      <c r="J47" s="7" t="s">
        <v>39</v>
      </c>
      <c r="K47" s="6" t="s">
        <v>39</v>
      </c>
      <c r="L47" s="6" t="s">
        <v>140</v>
      </c>
      <c r="M47" s="7">
        <v>1</v>
      </c>
      <c r="N47" s="7">
        <v>2</v>
      </c>
      <c r="O47" s="7">
        <v>2</v>
      </c>
      <c r="P47" s="6" t="s">
        <v>178</v>
      </c>
      <c r="Q47" s="7">
        <v>26</v>
      </c>
      <c r="R47" s="6">
        <v>52</v>
      </c>
      <c r="S47" s="6" t="s">
        <v>65</v>
      </c>
      <c r="T47" s="8" t="s">
        <v>179</v>
      </c>
      <c r="U47" s="6">
        <v>15</v>
      </c>
      <c r="V47" s="4" t="s">
        <v>109</v>
      </c>
      <c r="W47" s="7" t="s">
        <v>40</v>
      </c>
      <c r="X47" s="6" t="s">
        <v>39</v>
      </c>
      <c r="Y47" s="6" t="s">
        <v>39</v>
      </c>
      <c r="Z47" s="6" t="s">
        <v>39</v>
      </c>
      <c r="AA47" s="6" t="s">
        <v>142</v>
      </c>
      <c r="AB47" s="6" t="s">
        <v>268</v>
      </c>
    </row>
    <row r="48" spans="1:28" ht="138.75" x14ac:dyDescent="0.25">
      <c r="A48" s="21" t="s">
        <v>206</v>
      </c>
      <c r="B48" s="20" t="s">
        <v>254</v>
      </c>
      <c r="C48" s="41"/>
      <c r="D48" s="41"/>
      <c r="E48" s="42"/>
      <c r="F48" s="42"/>
      <c r="G48" s="5" t="s">
        <v>38</v>
      </c>
      <c r="H48" s="4" t="s">
        <v>56</v>
      </c>
      <c r="I48" s="4" t="s">
        <v>96</v>
      </c>
      <c r="J48" s="7" t="s">
        <v>39</v>
      </c>
      <c r="K48" s="6" t="s">
        <v>39</v>
      </c>
      <c r="L48" s="6" t="s">
        <v>269</v>
      </c>
      <c r="M48" s="7">
        <v>2</v>
      </c>
      <c r="N48" s="7">
        <v>1</v>
      </c>
      <c r="O48" s="7">
        <v>2</v>
      </c>
      <c r="P48" s="6" t="s">
        <v>178</v>
      </c>
      <c r="Q48" s="7">
        <v>25</v>
      </c>
      <c r="R48" s="6">
        <v>50</v>
      </c>
      <c r="S48" s="6" t="s">
        <v>65</v>
      </c>
      <c r="T48" s="8" t="s">
        <v>179</v>
      </c>
      <c r="U48" s="6">
        <v>15</v>
      </c>
      <c r="V48" s="9" t="s">
        <v>96</v>
      </c>
      <c r="W48" s="7" t="s">
        <v>40</v>
      </c>
      <c r="X48" s="6" t="s">
        <v>39</v>
      </c>
      <c r="Y48" s="6" t="s">
        <v>39</v>
      </c>
      <c r="Z48" s="6" t="s">
        <v>66</v>
      </c>
      <c r="AA48" s="6" t="s">
        <v>197</v>
      </c>
      <c r="AB48" s="6" t="s">
        <v>39</v>
      </c>
    </row>
    <row r="49" spans="1:28" ht="138.75" x14ac:dyDescent="0.25">
      <c r="A49" s="21" t="s">
        <v>206</v>
      </c>
      <c r="B49" s="20" t="s">
        <v>254</v>
      </c>
      <c r="C49" s="41"/>
      <c r="D49" s="41"/>
      <c r="E49" s="42"/>
      <c r="F49" s="42"/>
      <c r="G49" s="5" t="s">
        <v>38</v>
      </c>
      <c r="H49" s="4" t="s">
        <v>83</v>
      </c>
      <c r="I49" s="4" t="s">
        <v>96</v>
      </c>
      <c r="J49" s="7" t="s">
        <v>39</v>
      </c>
      <c r="K49" s="7" t="s">
        <v>39</v>
      </c>
      <c r="L49" s="6" t="s">
        <v>269</v>
      </c>
      <c r="M49" s="7">
        <v>1</v>
      </c>
      <c r="N49" s="7">
        <v>3</v>
      </c>
      <c r="O49" s="7">
        <v>3</v>
      </c>
      <c r="P49" s="6" t="s">
        <v>178</v>
      </c>
      <c r="Q49" s="7">
        <v>25</v>
      </c>
      <c r="R49" s="6">
        <v>75</v>
      </c>
      <c r="S49" s="6" t="s">
        <v>65</v>
      </c>
      <c r="T49" s="8" t="s">
        <v>179</v>
      </c>
      <c r="U49" s="6">
        <v>15</v>
      </c>
      <c r="V49" s="9" t="s">
        <v>96</v>
      </c>
      <c r="W49" s="7" t="s">
        <v>40</v>
      </c>
      <c r="X49" s="6" t="s">
        <v>39</v>
      </c>
      <c r="Y49" s="6" t="s">
        <v>39</v>
      </c>
      <c r="Z49" s="6" t="s">
        <v>39</v>
      </c>
      <c r="AA49" s="6" t="s">
        <v>147</v>
      </c>
      <c r="AB49" s="6" t="s">
        <v>39</v>
      </c>
    </row>
    <row r="50" spans="1:28" ht="138.75" x14ac:dyDescent="0.25">
      <c r="A50" s="21" t="s">
        <v>206</v>
      </c>
      <c r="B50" s="20" t="s">
        <v>254</v>
      </c>
      <c r="C50" s="41"/>
      <c r="D50" s="41"/>
      <c r="E50" s="42"/>
      <c r="F50" s="42"/>
      <c r="G50" s="5" t="s">
        <v>38</v>
      </c>
      <c r="H50" s="4" t="s">
        <v>148</v>
      </c>
      <c r="I50" s="4" t="s">
        <v>95</v>
      </c>
      <c r="J50" s="7" t="s">
        <v>39</v>
      </c>
      <c r="K50" s="7" t="s">
        <v>39</v>
      </c>
      <c r="L50" s="6" t="s">
        <v>269</v>
      </c>
      <c r="M50" s="7">
        <v>1</v>
      </c>
      <c r="N50" s="7">
        <v>3</v>
      </c>
      <c r="O50" s="7">
        <v>3</v>
      </c>
      <c r="P50" s="6" t="s">
        <v>178</v>
      </c>
      <c r="Q50" s="7">
        <v>26</v>
      </c>
      <c r="R50" s="6">
        <v>78</v>
      </c>
      <c r="S50" s="6" t="s">
        <v>65</v>
      </c>
      <c r="T50" s="8" t="s">
        <v>179</v>
      </c>
      <c r="U50" s="6">
        <v>15</v>
      </c>
      <c r="V50" s="9" t="s">
        <v>96</v>
      </c>
      <c r="W50" s="7" t="s">
        <v>40</v>
      </c>
      <c r="X50" s="6" t="s">
        <v>39</v>
      </c>
      <c r="Y50" s="6" t="s">
        <v>39</v>
      </c>
      <c r="Z50" s="6" t="s">
        <v>39</v>
      </c>
      <c r="AA50" s="6" t="s">
        <v>147</v>
      </c>
      <c r="AB50" s="6" t="s">
        <v>39</v>
      </c>
    </row>
    <row r="51" spans="1:28" ht="148.5" customHeight="1" x14ac:dyDescent="0.25">
      <c r="A51" s="21" t="s">
        <v>206</v>
      </c>
      <c r="B51" s="20" t="s">
        <v>254</v>
      </c>
      <c r="C51" s="41"/>
      <c r="D51" s="41"/>
      <c r="E51" s="42"/>
      <c r="F51" s="42"/>
      <c r="G51" s="5" t="s">
        <v>45</v>
      </c>
      <c r="H51" s="4" t="s">
        <v>46</v>
      </c>
      <c r="I51" s="4" t="s">
        <v>100</v>
      </c>
      <c r="J51" s="6" t="s">
        <v>39</v>
      </c>
      <c r="K51" s="6" t="s">
        <v>39</v>
      </c>
      <c r="L51" s="6" t="s">
        <v>150</v>
      </c>
      <c r="M51" s="7">
        <v>1</v>
      </c>
      <c r="N51" s="7">
        <v>4</v>
      </c>
      <c r="O51" s="7">
        <v>4</v>
      </c>
      <c r="P51" s="6" t="s">
        <v>178</v>
      </c>
      <c r="Q51" s="7">
        <v>10</v>
      </c>
      <c r="R51" s="6">
        <v>40</v>
      </c>
      <c r="S51" s="6" t="s">
        <v>65</v>
      </c>
      <c r="T51" s="8" t="s">
        <v>179</v>
      </c>
      <c r="U51" s="6">
        <v>15</v>
      </c>
      <c r="V51" s="4" t="s">
        <v>100</v>
      </c>
      <c r="W51" s="7" t="s">
        <v>40</v>
      </c>
      <c r="X51" s="6" t="s">
        <v>39</v>
      </c>
      <c r="Y51" s="6" t="s">
        <v>39</v>
      </c>
      <c r="Z51" s="6" t="s">
        <v>39</v>
      </c>
      <c r="AA51" s="6" t="s">
        <v>270</v>
      </c>
      <c r="AB51" s="6" t="s">
        <v>39</v>
      </c>
    </row>
    <row r="52" spans="1:28" ht="121.5" customHeight="1" x14ac:dyDescent="0.25">
      <c r="A52" s="21" t="s">
        <v>206</v>
      </c>
      <c r="B52" s="20" t="s">
        <v>254</v>
      </c>
      <c r="C52" s="41"/>
      <c r="D52" s="41"/>
      <c r="E52" s="42"/>
      <c r="F52" s="42"/>
      <c r="G52" s="5" t="s">
        <v>48</v>
      </c>
      <c r="H52" s="4" t="s">
        <v>49</v>
      </c>
      <c r="I52" s="4" t="s">
        <v>101</v>
      </c>
      <c r="J52" s="7" t="s">
        <v>39</v>
      </c>
      <c r="K52" s="7" t="s">
        <v>39</v>
      </c>
      <c r="L52" s="6" t="s">
        <v>152</v>
      </c>
      <c r="M52" s="7">
        <v>2</v>
      </c>
      <c r="N52" s="7">
        <v>1</v>
      </c>
      <c r="O52" s="7">
        <v>2</v>
      </c>
      <c r="P52" s="6" t="s">
        <v>178</v>
      </c>
      <c r="Q52" s="7">
        <v>25</v>
      </c>
      <c r="R52" s="6">
        <v>50</v>
      </c>
      <c r="S52" s="6" t="s">
        <v>65</v>
      </c>
      <c r="T52" s="8" t="s">
        <v>179</v>
      </c>
      <c r="U52" s="6">
        <v>15</v>
      </c>
      <c r="V52" s="4" t="s">
        <v>103</v>
      </c>
      <c r="W52" s="7" t="s">
        <v>40</v>
      </c>
      <c r="X52" s="6" t="s">
        <v>39</v>
      </c>
      <c r="Y52" s="6" t="s">
        <v>39</v>
      </c>
      <c r="Z52" s="7" t="s">
        <v>39</v>
      </c>
      <c r="AA52" s="6" t="s">
        <v>271</v>
      </c>
      <c r="AB52" s="6" t="s">
        <v>154</v>
      </c>
    </row>
    <row r="53" spans="1:28" ht="203.25" customHeight="1" x14ac:dyDescent="0.25">
      <c r="A53" s="21" t="s">
        <v>206</v>
      </c>
      <c r="B53" s="20" t="s">
        <v>254</v>
      </c>
      <c r="C53" s="41"/>
      <c r="D53" s="41"/>
      <c r="E53" s="42"/>
      <c r="F53" s="42"/>
      <c r="G53" s="5" t="s">
        <v>62</v>
      </c>
      <c r="H53" s="4" t="s">
        <v>81</v>
      </c>
      <c r="I53" s="4" t="s">
        <v>101</v>
      </c>
      <c r="J53" s="6" t="s">
        <v>39</v>
      </c>
      <c r="K53" s="6" t="s">
        <v>39</v>
      </c>
      <c r="L53" s="6" t="s">
        <v>272</v>
      </c>
      <c r="M53" s="7">
        <v>1</v>
      </c>
      <c r="N53" s="7">
        <v>4</v>
      </c>
      <c r="O53" s="7">
        <v>4</v>
      </c>
      <c r="P53" s="6" t="s">
        <v>178</v>
      </c>
      <c r="Q53" s="7">
        <v>25</v>
      </c>
      <c r="R53" s="6">
        <v>100</v>
      </c>
      <c r="S53" s="6" t="s">
        <v>65</v>
      </c>
      <c r="T53" s="8" t="s">
        <v>179</v>
      </c>
      <c r="U53" s="6">
        <v>15</v>
      </c>
      <c r="V53" s="9" t="s">
        <v>103</v>
      </c>
      <c r="W53" s="7" t="s">
        <v>40</v>
      </c>
      <c r="X53" s="6" t="s">
        <v>39</v>
      </c>
      <c r="Y53" s="6" t="s">
        <v>39</v>
      </c>
      <c r="Z53" s="6" t="s">
        <v>39</v>
      </c>
      <c r="AA53" s="6" t="s">
        <v>273</v>
      </c>
      <c r="AB53" s="6" t="s">
        <v>157</v>
      </c>
    </row>
    <row r="54" spans="1:28" ht="214.5" customHeight="1" x14ac:dyDescent="0.25">
      <c r="A54" s="21" t="s">
        <v>206</v>
      </c>
      <c r="B54" s="20" t="s">
        <v>254</v>
      </c>
      <c r="C54" s="41"/>
      <c r="D54" s="41"/>
      <c r="E54" s="42"/>
      <c r="F54" s="42"/>
      <c r="G54" s="10" t="s">
        <v>47</v>
      </c>
      <c r="H54" s="11" t="s">
        <v>113</v>
      </c>
      <c r="I54" s="11" t="s">
        <v>114</v>
      </c>
      <c r="J54" s="12" t="s">
        <v>39</v>
      </c>
      <c r="K54" s="12" t="s">
        <v>158</v>
      </c>
      <c r="L54" s="12" t="s">
        <v>344</v>
      </c>
      <c r="M54" s="13">
        <v>2</v>
      </c>
      <c r="N54" s="13">
        <v>4</v>
      </c>
      <c r="O54" s="12">
        <f t="shared" ref="O54" si="4">M54*N54</f>
        <v>8</v>
      </c>
      <c r="P54" s="4" t="str">
        <f t="shared" ref="P54" si="5">IF(O54&gt;=24,"MUY ALTO",IF(O54&gt;=10,"ALTO",IF(O54&gt;=6,"MEDIO",IF(O54&lt;&gt;0,"BAJO"))))</f>
        <v>MEDIO</v>
      </c>
      <c r="Q54" s="13">
        <v>60</v>
      </c>
      <c r="R54" s="12">
        <f t="shared" ref="R54" si="6">O54*Q54</f>
        <v>480</v>
      </c>
      <c r="S54" s="12" t="str">
        <f>IF(R54&gt;=600,"I",IF(R54&gt;=150,"II",IF(R54&gt;=40,"III",IF(R54&lt;=20,"IV"))))</f>
        <v>II</v>
      </c>
      <c r="T54" s="14" t="str">
        <f t="shared" ref="T54" si="7">IF(R54&gt;=600,"NO ACEPATBLE",IF(R54&gt;=500,"ACEPTABLE CON CONTROL ESPECIFICO",IF(R54&gt;=121,"ACEPTABLE CON CONTROL ESPECIFICO",IF(R54&lt;=120,"ACEPTABLE"))))</f>
        <v>ACEPTABLE CON CONTROL ESPECIFICO</v>
      </c>
      <c r="U54" s="6">
        <v>15</v>
      </c>
      <c r="V54" s="15" t="s">
        <v>115</v>
      </c>
      <c r="W54" s="12" t="s">
        <v>40</v>
      </c>
      <c r="X54" s="12" t="s">
        <v>39</v>
      </c>
      <c r="Y54" s="12" t="s">
        <v>39</v>
      </c>
      <c r="Z54" s="12" t="s">
        <v>159</v>
      </c>
      <c r="AA54" s="12" t="s">
        <v>345</v>
      </c>
      <c r="AB54" s="12" t="s">
        <v>160</v>
      </c>
    </row>
    <row r="55" spans="1:28" ht="126" customHeight="1" x14ac:dyDescent="0.25">
      <c r="A55" s="21" t="s">
        <v>206</v>
      </c>
      <c r="B55" s="20" t="s">
        <v>254</v>
      </c>
      <c r="C55" s="41"/>
      <c r="D55" s="41"/>
      <c r="E55" s="42"/>
      <c r="F55" s="42"/>
      <c r="G55" s="5" t="s">
        <v>75</v>
      </c>
      <c r="H55" s="9" t="s">
        <v>161</v>
      </c>
      <c r="I55" s="4" t="s">
        <v>97</v>
      </c>
      <c r="J55" s="7" t="s">
        <v>39</v>
      </c>
      <c r="K55" s="6" t="s">
        <v>39</v>
      </c>
      <c r="L55" s="6" t="s">
        <v>163</v>
      </c>
      <c r="M55" s="7">
        <v>2</v>
      </c>
      <c r="N55" s="7">
        <v>2</v>
      </c>
      <c r="O55" s="7">
        <v>4</v>
      </c>
      <c r="P55" s="6" t="s">
        <v>178</v>
      </c>
      <c r="Q55" s="7">
        <v>25</v>
      </c>
      <c r="R55" s="6">
        <v>100</v>
      </c>
      <c r="S55" s="6" t="s">
        <v>65</v>
      </c>
      <c r="T55" s="8" t="s">
        <v>179</v>
      </c>
      <c r="U55" s="6">
        <v>15</v>
      </c>
      <c r="V55" s="9" t="s">
        <v>98</v>
      </c>
      <c r="W55" s="7" t="s">
        <v>40</v>
      </c>
      <c r="X55" s="6" t="s">
        <v>39</v>
      </c>
      <c r="Y55" s="6" t="s">
        <v>39</v>
      </c>
      <c r="Z55" s="6" t="s">
        <v>39</v>
      </c>
      <c r="AA55" s="6" t="s">
        <v>274</v>
      </c>
      <c r="AB55" s="6" t="s">
        <v>52</v>
      </c>
    </row>
    <row r="56" spans="1:28" ht="156.75" customHeight="1" x14ac:dyDescent="0.25">
      <c r="A56" s="21" t="s">
        <v>206</v>
      </c>
      <c r="B56" s="20" t="s">
        <v>254</v>
      </c>
      <c r="C56" s="41"/>
      <c r="D56" s="41"/>
      <c r="E56" s="42"/>
      <c r="F56" s="42"/>
      <c r="G56" s="5" t="s">
        <v>75</v>
      </c>
      <c r="H56" s="9" t="s">
        <v>76</v>
      </c>
      <c r="I56" s="4" t="s">
        <v>97</v>
      </c>
      <c r="J56" s="7" t="s">
        <v>39</v>
      </c>
      <c r="K56" s="6" t="s">
        <v>39</v>
      </c>
      <c r="L56" s="6" t="s">
        <v>163</v>
      </c>
      <c r="M56" s="7">
        <v>2</v>
      </c>
      <c r="N56" s="7">
        <v>2</v>
      </c>
      <c r="O56" s="7">
        <v>4</v>
      </c>
      <c r="P56" s="6" t="s">
        <v>178</v>
      </c>
      <c r="Q56" s="7">
        <v>25</v>
      </c>
      <c r="R56" s="6">
        <v>100</v>
      </c>
      <c r="S56" s="6" t="s">
        <v>65</v>
      </c>
      <c r="T56" s="8" t="s">
        <v>179</v>
      </c>
      <c r="U56" s="6">
        <v>15</v>
      </c>
      <c r="V56" s="9" t="s">
        <v>98</v>
      </c>
      <c r="W56" s="7" t="s">
        <v>40</v>
      </c>
      <c r="X56" s="6" t="s">
        <v>39</v>
      </c>
      <c r="Y56" s="6" t="s">
        <v>39</v>
      </c>
      <c r="Z56" s="6" t="s">
        <v>39</v>
      </c>
      <c r="AA56" s="6" t="s">
        <v>199</v>
      </c>
      <c r="AB56" s="6" t="s">
        <v>52</v>
      </c>
    </row>
    <row r="57" spans="1:28" ht="147.75" customHeight="1" x14ac:dyDescent="0.25">
      <c r="A57" s="21" t="s">
        <v>206</v>
      </c>
      <c r="B57" s="20" t="s">
        <v>254</v>
      </c>
      <c r="C57" s="41"/>
      <c r="D57" s="41"/>
      <c r="E57" s="42"/>
      <c r="F57" s="42"/>
      <c r="G57" s="5" t="s">
        <v>75</v>
      </c>
      <c r="H57" s="9" t="s">
        <v>77</v>
      </c>
      <c r="I57" s="16" t="s">
        <v>105</v>
      </c>
      <c r="J57" s="6" t="s">
        <v>39</v>
      </c>
      <c r="K57" s="6" t="s">
        <v>164</v>
      </c>
      <c r="L57" s="6" t="s">
        <v>51</v>
      </c>
      <c r="M57" s="7">
        <v>2</v>
      </c>
      <c r="N57" s="7">
        <v>1</v>
      </c>
      <c r="O57" s="7">
        <v>2</v>
      </c>
      <c r="P57" s="6" t="s">
        <v>178</v>
      </c>
      <c r="Q57" s="7">
        <v>25</v>
      </c>
      <c r="R57" s="6">
        <v>50</v>
      </c>
      <c r="S57" s="6" t="s">
        <v>65</v>
      </c>
      <c r="T57" s="8" t="s">
        <v>179</v>
      </c>
      <c r="U57" s="6">
        <v>15</v>
      </c>
      <c r="V57" s="9" t="s">
        <v>106</v>
      </c>
      <c r="W57" s="7" t="s">
        <v>40</v>
      </c>
      <c r="X57" s="6" t="s">
        <v>39</v>
      </c>
      <c r="Y57" s="6" t="s">
        <v>39</v>
      </c>
      <c r="Z57" s="6" t="s">
        <v>39</v>
      </c>
      <c r="AA57" s="6" t="s">
        <v>165</v>
      </c>
      <c r="AB57" s="6" t="s">
        <v>54</v>
      </c>
    </row>
    <row r="58" spans="1:28" ht="138" customHeight="1" x14ac:dyDescent="0.25">
      <c r="A58" s="21" t="s">
        <v>206</v>
      </c>
      <c r="B58" s="20" t="s">
        <v>254</v>
      </c>
      <c r="C58" s="41"/>
      <c r="D58" s="41"/>
      <c r="E58" s="42"/>
      <c r="F58" s="42"/>
      <c r="G58" s="5" t="s">
        <v>75</v>
      </c>
      <c r="H58" s="4" t="s">
        <v>86</v>
      </c>
      <c r="I58" s="4" t="s">
        <v>97</v>
      </c>
      <c r="J58" s="6" t="s">
        <v>39</v>
      </c>
      <c r="K58" s="6" t="s">
        <v>39</v>
      </c>
      <c r="L58" s="6" t="s">
        <v>94</v>
      </c>
      <c r="M58" s="7">
        <v>2</v>
      </c>
      <c r="N58" s="7">
        <v>2</v>
      </c>
      <c r="O58" s="7">
        <v>4</v>
      </c>
      <c r="P58" s="6" t="s">
        <v>178</v>
      </c>
      <c r="Q58" s="7">
        <v>10</v>
      </c>
      <c r="R58" s="6">
        <v>40</v>
      </c>
      <c r="S58" s="6" t="s">
        <v>65</v>
      </c>
      <c r="T58" s="8" t="s">
        <v>179</v>
      </c>
      <c r="U58" s="6">
        <v>15</v>
      </c>
      <c r="V58" s="4" t="s">
        <v>98</v>
      </c>
      <c r="W58" s="7"/>
      <c r="X58" s="6" t="s">
        <v>39</v>
      </c>
      <c r="Y58" s="6" t="s">
        <v>39</v>
      </c>
      <c r="Z58" s="6" t="s">
        <v>39</v>
      </c>
      <c r="AA58" s="6" t="s">
        <v>275</v>
      </c>
      <c r="AB58" s="6" t="s">
        <v>55</v>
      </c>
    </row>
    <row r="59" spans="1:28" ht="196.5" customHeight="1" x14ac:dyDescent="0.25">
      <c r="A59" s="21" t="s">
        <v>206</v>
      </c>
      <c r="B59" s="20" t="s">
        <v>254</v>
      </c>
      <c r="C59" s="41"/>
      <c r="D59" s="41"/>
      <c r="E59" s="42"/>
      <c r="F59" s="42"/>
      <c r="G59" s="5" t="s">
        <v>75</v>
      </c>
      <c r="H59" s="4" t="s">
        <v>87</v>
      </c>
      <c r="I59" s="4" t="s">
        <v>97</v>
      </c>
      <c r="J59" s="6" t="s">
        <v>39</v>
      </c>
      <c r="K59" s="6" t="s">
        <v>39</v>
      </c>
      <c r="L59" s="6" t="s">
        <v>94</v>
      </c>
      <c r="M59" s="7">
        <v>1</v>
      </c>
      <c r="N59" s="7">
        <v>3</v>
      </c>
      <c r="O59" s="7">
        <v>3</v>
      </c>
      <c r="P59" s="6" t="s">
        <v>178</v>
      </c>
      <c r="Q59" s="7">
        <v>25</v>
      </c>
      <c r="R59" s="6">
        <v>75</v>
      </c>
      <c r="S59" s="6" t="s">
        <v>65</v>
      </c>
      <c r="T59" s="8" t="s">
        <v>179</v>
      </c>
      <c r="U59" s="6">
        <v>15</v>
      </c>
      <c r="V59" s="9" t="s">
        <v>98</v>
      </c>
      <c r="W59" s="7" t="s">
        <v>40</v>
      </c>
      <c r="X59" s="6" t="s">
        <v>39</v>
      </c>
      <c r="Y59" s="6" t="s">
        <v>39</v>
      </c>
      <c r="Z59" s="6" t="s">
        <v>39</v>
      </c>
      <c r="AA59" s="6" t="s">
        <v>276</v>
      </c>
      <c r="AB59" s="6" t="s">
        <v>169</v>
      </c>
    </row>
    <row r="60" spans="1:28" ht="201" customHeight="1" x14ac:dyDescent="0.25">
      <c r="A60" s="21" t="s">
        <v>206</v>
      </c>
      <c r="B60" s="20" t="s">
        <v>254</v>
      </c>
      <c r="C60" s="41"/>
      <c r="D60" s="41"/>
      <c r="E60" s="42"/>
      <c r="F60" s="42"/>
      <c r="G60" s="5" t="s">
        <v>75</v>
      </c>
      <c r="H60" s="4" t="s">
        <v>84</v>
      </c>
      <c r="I60" s="4" t="s">
        <v>97</v>
      </c>
      <c r="J60" s="6" t="s">
        <v>170</v>
      </c>
      <c r="K60" s="6" t="s">
        <v>194</v>
      </c>
      <c r="L60" s="6" t="s">
        <v>277</v>
      </c>
      <c r="M60" s="7">
        <v>2</v>
      </c>
      <c r="N60" s="7">
        <v>2</v>
      </c>
      <c r="O60" s="7">
        <f>M60*N60</f>
        <v>4</v>
      </c>
      <c r="P60" s="6" t="str">
        <f>IF(O60&gt;=24,"MUY ALTO",IF(O60&gt;=10,"ALTO",IF(O60&gt;=6,"MEDIO",IF(O60&lt;&gt;0,"BAJO"))))</f>
        <v>BAJO</v>
      </c>
      <c r="Q60" s="7">
        <v>60</v>
      </c>
      <c r="R60" s="6">
        <f>O60*Q60</f>
        <v>240</v>
      </c>
      <c r="S60" s="6" t="str">
        <f>IF(R60&gt;=600,"I",IF(R60&gt;=150,"II",IF(R60&gt;=40,"III",IF(R60&lt;=30,"IV"))))</f>
        <v>II</v>
      </c>
      <c r="T60" s="8" t="str">
        <f>IF(R60&gt;=600,"NO ACEPATBLE",IF(R60&gt;=500,"ACEPTABLE CON CONTROL ESPECIFICO",IF(R60&gt;=121,"ACEPTABLE CON CONTROL ESPECIFICO",IF(R60&lt;=120,"ACEPTABLE"))))</f>
        <v>ACEPTABLE CON CONTROL ESPECIFICO</v>
      </c>
      <c r="U60" s="6">
        <v>15</v>
      </c>
      <c r="V60" s="9" t="s">
        <v>98</v>
      </c>
      <c r="W60" s="6" t="s">
        <v>64</v>
      </c>
      <c r="X60" s="6" t="s">
        <v>39</v>
      </c>
      <c r="Y60" s="6" t="s">
        <v>39</v>
      </c>
      <c r="Z60" s="6" t="s">
        <v>173</v>
      </c>
      <c r="AA60" s="6" t="s">
        <v>278</v>
      </c>
      <c r="AB60" s="6" t="s">
        <v>279</v>
      </c>
    </row>
    <row r="61" spans="1:28" ht="156" customHeight="1" x14ac:dyDescent="0.25">
      <c r="A61" s="21" t="s">
        <v>206</v>
      </c>
      <c r="B61" s="20" t="s">
        <v>254</v>
      </c>
      <c r="C61" s="41"/>
      <c r="D61" s="41"/>
      <c r="E61" s="42"/>
      <c r="F61" s="42"/>
      <c r="G61" s="5" t="s">
        <v>75</v>
      </c>
      <c r="H61" s="4" t="s">
        <v>176</v>
      </c>
      <c r="I61" s="4" t="s">
        <v>97</v>
      </c>
      <c r="J61" s="6" t="s">
        <v>39</v>
      </c>
      <c r="K61" s="6" t="s">
        <v>280</v>
      </c>
      <c r="L61" s="6" t="s">
        <v>177</v>
      </c>
      <c r="M61" s="7">
        <v>1</v>
      </c>
      <c r="N61" s="7">
        <v>2</v>
      </c>
      <c r="O61" s="7">
        <v>2</v>
      </c>
      <c r="P61" s="6" t="s">
        <v>178</v>
      </c>
      <c r="Q61" s="7">
        <v>60</v>
      </c>
      <c r="R61" s="6">
        <v>120</v>
      </c>
      <c r="S61" s="6" t="s">
        <v>65</v>
      </c>
      <c r="T61" s="8" t="s">
        <v>179</v>
      </c>
      <c r="U61" s="6">
        <v>15</v>
      </c>
      <c r="V61" s="9" t="s">
        <v>98</v>
      </c>
      <c r="W61" s="7" t="s">
        <v>40</v>
      </c>
      <c r="X61" s="6" t="s">
        <v>39</v>
      </c>
      <c r="Y61" s="6" t="s">
        <v>39</v>
      </c>
      <c r="Z61" s="6" t="s">
        <v>39</v>
      </c>
      <c r="AA61" s="6" t="s">
        <v>281</v>
      </c>
      <c r="AB61" s="6" t="s">
        <v>50</v>
      </c>
    </row>
    <row r="62" spans="1:28" ht="143.25" customHeight="1" x14ac:dyDescent="0.25">
      <c r="A62" s="21" t="s">
        <v>206</v>
      </c>
      <c r="B62" s="20" t="s">
        <v>254</v>
      </c>
      <c r="C62" s="41"/>
      <c r="D62" s="41"/>
      <c r="E62" s="42"/>
      <c r="F62" s="42"/>
      <c r="G62" s="5" t="s">
        <v>75</v>
      </c>
      <c r="H62" s="4" t="s">
        <v>91</v>
      </c>
      <c r="I62" s="4" t="s">
        <v>97</v>
      </c>
      <c r="J62" s="7" t="s">
        <v>39</v>
      </c>
      <c r="K62" s="6" t="s">
        <v>39</v>
      </c>
      <c r="L62" s="6" t="s">
        <v>282</v>
      </c>
      <c r="M62" s="7">
        <v>2</v>
      </c>
      <c r="N62" s="7">
        <v>2</v>
      </c>
      <c r="O62" s="7">
        <v>4</v>
      </c>
      <c r="P62" s="6" t="s">
        <v>178</v>
      </c>
      <c r="Q62" s="7">
        <v>60</v>
      </c>
      <c r="R62" s="6">
        <v>120</v>
      </c>
      <c r="S62" s="6" t="s">
        <v>65</v>
      </c>
      <c r="T62" s="8" t="s">
        <v>185</v>
      </c>
      <c r="U62" s="6">
        <v>15</v>
      </c>
      <c r="V62" s="16" t="s">
        <v>98</v>
      </c>
      <c r="W62" s="7" t="s">
        <v>40</v>
      </c>
      <c r="X62" s="17" t="s">
        <v>39</v>
      </c>
      <c r="Y62" s="17" t="s">
        <v>39</v>
      </c>
      <c r="Z62" s="17" t="s">
        <v>39</v>
      </c>
      <c r="AA62" s="6" t="s">
        <v>283</v>
      </c>
      <c r="AB62" s="17" t="s">
        <v>39</v>
      </c>
    </row>
    <row r="63" spans="1:28" ht="135" customHeight="1" x14ac:dyDescent="0.25">
      <c r="A63" s="21" t="s">
        <v>206</v>
      </c>
      <c r="B63" s="20" t="s">
        <v>254</v>
      </c>
      <c r="C63" s="41"/>
      <c r="D63" s="41"/>
      <c r="E63" s="42"/>
      <c r="F63" s="42"/>
      <c r="G63" s="5" t="s">
        <v>75</v>
      </c>
      <c r="H63" s="4" t="s">
        <v>85</v>
      </c>
      <c r="I63" s="4" t="s">
        <v>104</v>
      </c>
      <c r="J63" s="6" t="s">
        <v>39</v>
      </c>
      <c r="K63" s="6" t="s">
        <v>39</v>
      </c>
      <c r="L63" s="6" t="s">
        <v>284</v>
      </c>
      <c r="M63" s="7">
        <v>2</v>
      </c>
      <c r="N63" s="7">
        <v>2</v>
      </c>
      <c r="O63" s="7">
        <v>4</v>
      </c>
      <c r="P63" s="6" t="s">
        <v>178</v>
      </c>
      <c r="Q63" s="7">
        <v>100</v>
      </c>
      <c r="R63" s="6">
        <v>400</v>
      </c>
      <c r="S63" s="6" t="s">
        <v>184</v>
      </c>
      <c r="T63" s="8" t="s">
        <v>185</v>
      </c>
      <c r="U63" s="6">
        <v>15</v>
      </c>
      <c r="V63" s="9" t="s">
        <v>106</v>
      </c>
      <c r="W63" s="7" t="s">
        <v>40</v>
      </c>
      <c r="X63" s="6" t="s">
        <v>39</v>
      </c>
      <c r="Y63" s="6" t="s">
        <v>39</v>
      </c>
      <c r="Z63" s="6" t="s">
        <v>39</v>
      </c>
      <c r="AA63" s="6" t="s">
        <v>186</v>
      </c>
      <c r="AB63" s="6" t="s">
        <v>68</v>
      </c>
    </row>
    <row r="64" spans="1:28" ht="120.75" x14ac:dyDescent="0.25">
      <c r="A64" s="21" t="s">
        <v>206</v>
      </c>
      <c r="B64" s="20" t="s">
        <v>254</v>
      </c>
      <c r="C64" s="41"/>
      <c r="D64" s="41"/>
      <c r="E64" s="42"/>
      <c r="F64" s="42"/>
      <c r="G64" s="5" t="s">
        <v>90</v>
      </c>
      <c r="H64" s="4" t="s">
        <v>192</v>
      </c>
      <c r="I64" s="4" t="s">
        <v>97</v>
      </c>
      <c r="J64" s="7" t="s">
        <v>39</v>
      </c>
      <c r="K64" s="6" t="s">
        <v>280</v>
      </c>
      <c r="L64" s="6" t="s">
        <v>177</v>
      </c>
      <c r="M64" s="7">
        <v>1</v>
      </c>
      <c r="N64" s="7">
        <v>2</v>
      </c>
      <c r="O64" s="7">
        <v>2</v>
      </c>
      <c r="P64" s="6" t="s">
        <v>178</v>
      </c>
      <c r="Q64" s="7">
        <v>60</v>
      </c>
      <c r="R64" s="6">
        <v>120</v>
      </c>
      <c r="S64" s="6" t="s">
        <v>65</v>
      </c>
      <c r="T64" s="8" t="s">
        <v>179</v>
      </c>
      <c r="U64" s="6">
        <v>15</v>
      </c>
      <c r="V64" s="9" t="s">
        <v>98</v>
      </c>
      <c r="W64" s="7" t="s">
        <v>40</v>
      </c>
      <c r="X64" s="6" t="s">
        <v>39</v>
      </c>
      <c r="Y64" s="6" t="s">
        <v>39</v>
      </c>
      <c r="Z64" s="6" t="s">
        <v>39</v>
      </c>
      <c r="AA64" s="6" t="s">
        <v>285</v>
      </c>
      <c r="AB64" s="6" t="s">
        <v>50</v>
      </c>
    </row>
    <row r="65" spans="1:28" ht="102.75" x14ac:dyDescent="0.25">
      <c r="A65" s="21" t="s">
        <v>206</v>
      </c>
      <c r="B65" s="20" t="s">
        <v>254</v>
      </c>
      <c r="C65" s="41" t="s">
        <v>304</v>
      </c>
      <c r="D65" s="41" t="s">
        <v>305</v>
      </c>
      <c r="E65" s="42"/>
      <c r="F65" s="42"/>
      <c r="G65" s="5" t="s">
        <v>41</v>
      </c>
      <c r="H65" s="4" t="s">
        <v>57</v>
      </c>
      <c r="I65" s="4" t="s">
        <v>99</v>
      </c>
      <c r="J65" s="6" t="s">
        <v>39</v>
      </c>
      <c r="K65" s="6" t="s">
        <v>39</v>
      </c>
      <c r="L65" s="6" t="s">
        <v>119</v>
      </c>
      <c r="M65" s="7">
        <v>2</v>
      </c>
      <c r="N65" s="7">
        <v>2</v>
      </c>
      <c r="O65" s="7">
        <v>4</v>
      </c>
      <c r="P65" s="6" t="s">
        <v>178</v>
      </c>
      <c r="Q65" s="7">
        <v>10</v>
      </c>
      <c r="R65" s="6">
        <v>40</v>
      </c>
      <c r="S65" s="6" t="s">
        <v>65</v>
      </c>
      <c r="T65" s="8" t="s">
        <v>179</v>
      </c>
      <c r="U65" s="6">
        <v>15</v>
      </c>
      <c r="V65" s="4" t="s">
        <v>99</v>
      </c>
      <c r="W65" s="7" t="s">
        <v>40</v>
      </c>
      <c r="X65" s="6" t="s">
        <v>39</v>
      </c>
      <c r="Y65" s="6" t="s">
        <v>39</v>
      </c>
      <c r="Z65" s="6" t="s">
        <v>39</v>
      </c>
      <c r="AA65" s="6" t="s">
        <v>286</v>
      </c>
      <c r="AB65" s="6" t="s">
        <v>121</v>
      </c>
    </row>
    <row r="66" spans="1:28" ht="102.75" x14ac:dyDescent="0.25">
      <c r="A66" s="21" t="s">
        <v>206</v>
      </c>
      <c r="B66" s="20" t="s">
        <v>254</v>
      </c>
      <c r="C66" s="41"/>
      <c r="D66" s="41"/>
      <c r="E66" s="42"/>
      <c r="F66" s="42"/>
      <c r="G66" s="5" t="s">
        <v>41</v>
      </c>
      <c r="H66" s="9" t="s">
        <v>58</v>
      </c>
      <c r="I66" s="4" t="s">
        <v>108</v>
      </c>
      <c r="J66" s="6" t="s">
        <v>39</v>
      </c>
      <c r="K66" s="7" t="s">
        <v>39</v>
      </c>
      <c r="L66" s="6" t="s">
        <v>195</v>
      </c>
      <c r="M66" s="7">
        <v>2</v>
      </c>
      <c r="N66" s="7">
        <v>2</v>
      </c>
      <c r="O66" s="7">
        <v>4</v>
      </c>
      <c r="P66" s="6" t="s">
        <v>178</v>
      </c>
      <c r="Q66" s="7">
        <v>25</v>
      </c>
      <c r="R66" s="6">
        <v>100</v>
      </c>
      <c r="S66" s="6" t="s">
        <v>65</v>
      </c>
      <c r="T66" s="8" t="s">
        <v>179</v>
      </c>
      <c r="U66" s="6">
        <v>15</v>
      </c>
      <c r="V66" s="9" t="s">
        <v>108</v>
      </c>
      <c r="W66" s="7" t="s">
        <v>40</v>
      </c>
      <c r="X66" s="6" t="s">
        <v>39</v>
      </c>
      <c r="Y66" s="6" t="s">
        <v>39</v>
      </c>
      <c r="Z66" s="6" t="s">
        <v>39</v>
      </c>
      <c r="AA66" s="6" t="s">
        <v>287</v>
      </c>
      <c r="AB66" s="6" t="s">
        <v>60</v>
      </c>
    </row>
    <row r="67" spans="1:28" ht="111" x14ac:dyDescent="0.25">
      <c r="A67" s="21" t="s">
        <v>206</v>
      </c>
      <c r="B67" s="20" t="s">
        <v>254</v>
      </c>
      <c r="C67" s="41"/>
      <c r="D67" s="41"/>
      <c r="E67" s="42"/>
      <c r="F67" s="42"/>
      <c r="G67" s="5" t="s">
        <v>41</v>
      </c>
      <c r="H67" s="9" t="s">
        <v>67</v>
      </c>
      <c r="I67" s="4" t="s">
        <v>107</v>
      </c>
      <c r="J67" s="6" t="s">
        <v>122</v>
      </c>
      <c r="K67" s="7" t="s">
        <v>39</v>
      </c>
      <c r="L67" s="6" t="s">
        <v>196</v>
      </c>
      <c r="M67" s="7">
        <v>2</v>
      </c>
      <c r="N67" s="7">
        <v>2</v>
      </c>
      <c r="O67" s="7">
        <v>4</v>
      </c>
      <c r="P67" s="6" t="s">
        <v>178</v>
      </c>
      <c r="Q67" s="7">
        <v>25</v>
      </c>
      <c r="R67" s="6">
        <v>100</v>
      </c>
      <c r="S67" s="6" t="s">
        <v>65</v>
      </c>
      <c r="T67" s="8" t="s">
        <v>179</v>
      </c>
      <c r="U67" s="6">
        <v>15</v>
      </c>
      <c r="V67" s="9" t="s">
        <v>99</v>
      </c>
      <c r="W67" s="7"/>
      <c r="X67" s="6" t="s">
        <v>39</v>
      </c>
      <c r="Y67" s="6" t="s">
        <v>39</v>
      </c>
      <c r="Z67" s="6" t="s">
        <v>39</v>
      </c>
      <c r="AA67" s="6" t="s">
        <v>288</v>
      </c>
      <c r="AB67" s="6" t="s">
        <v>126</v>
      </c>
    </row>
    <row r="68" spans="1:28" ht="109.5" x14ac:dyDescent="0.25">
      <c r="A68" s="21" t="s">
        <v>206</v>
      </c>
      <c r="B68" s="20" t="s">
        <v>254</v>
      </c>
      <c r="C68" s="41"/>
      <c r="D68" s="41"/>
      <c r="E68" s="42"/>
      <c r="F68" s="42"/>
      <c r="G68" s="5" t="s">
        <v>41</v>
      </c>
      <c r="H68" s="9" t="s">
        <v>127</v>
      </c>
      <c r="I68" s="4" t="s">
        <v>99</v>
      </c>
      <c r="J68" s="6" t="s">
        <v>39</v>
      </c>
      <c r="K68" s="6" t="s">
        <v>39</v>
      </c>
      <c r="L68" s="6" t="s">
        <v>128</v>
      </c>
      <c r="M68" s="7">
        <v>2</v>
      </c>
      <c r="N68" s="7">
        <v>2</v>
      </c>
      <c r="O68" s="7">
        <v>4</v>
      </c>
      <c r="P68" s="6" t="s">
        <v>178</v>
      </c>
      <c r="Q68" s="7">
        <v>10</v>
      </c>
      <c r="R68" s="6">
        <v>40</v>
      </c>
      <c r="S68" s="6" t="s">
        <v>65</v>
      </c>
      <c r="T68" s="8" t="s">
        <v>179</v>
      </c>
      <c r="U68" s="6">
        <v>15</v>
      </c>
      <c r="V68" s="4" t="s">
        <v>99</v>
      </c>
      <c r="W68" s="7" t="s">
        <v>40</v>
      </c>
      <c r="X68" s="6" t="s">
        <v>39</v>
      </c>
      <c r="Y68" s="6" t="s">
        <v>39</v>
      </c>
      <c r="Z68" s="6" t="s">
        <v>39</v>
      </c>
      <c r="AA68" s="6" t="s">
        <v>259</v>
      </c>
      <c r="AB68" s="6" t="s">
        <v>121</v>
      </c>
    </row>
    <row r="69" spans="1:28" ht="102.75" x14ac:dyDescent="0.25">
      <c r="A69" s="21" t="s">
        <v>206</v>
      </c>
      <c r="B69" s="20" t="s">
        <v>254</v>
      </c>
      <c r="C69" s="41"/>
      <c r="D69" s="41"/>
      <c r="E69" s="42"/>
      <c r="F69" s="42"/>
      <c r="G69" s="5" t="s">
        <v>41</v>
      </c>
      <c r="H69" s="9" t="s">
        <v>42</v>
      </c>
      <c r="I69" s="4" t="s">
        <v>102</v>
      </c>
      <c r="J69" s="6" t="s">
        <v>39</v>
      </c>
      <c r="K69" s="6" t="s">
        <v>78</v>
      </c>
      <c r="L69" s="6" t="s">
        <v>39</v>
      </c>
      <c r="M69" s="7">
        <v>1</v>
      </c>
      <c r="N69" s="7">
        <v>3</v>
      </c>
      <c r="O69" s="7">
        <v>3</v>
      </c>
      <c r="P69" s="6" t="s">
        <v>178</v>
      </c>
      <c r="Q69" s="7">
        <v>25</v>
      </c>
      <c r="R69" s="6">
        <v>75</v>
      </c>
      <c r="S69" s="6" t="s">
        <v>65</v>
      </c>
      <c r="T69" s="8" t="s">
        <v>179</v>
      </c>
      <c r="U69" s="6">
        <v>15</v>
      </c>
      <c r="V69" s="4" t="s">
        <v>102</v>
      </c>
      <c r="W69" s="7" t="s">
        <v>40</v>
      </c>
      <c r="X69" s="6" t="s">
        <v>39</v>
      </c>
      <c r="Y69" s="6" t="s">
        <v>39</v>
      </c>
      <c r="Z69" s="6" t="s">
        <v>78</v>
      </c>
      <c r="AA69" s="6" t="s">
        <v>289</v>
      </c>
      <c r="AB69" s="6" t="s">
        <v>39</v>
      </c>
    </row>
    <row r="70" spans="1:28" ht="165.75" x14ac:dyDescent="0.25">
      <c r="A70" s="21" t="s">
        <v>206</v>
      </c>
      <c r="B70" s="20" t="s">
        <v>254</v>
      </c>
      <c r="C70" s="41"/>
      <c r="D70" s="41"/>
      <c r="E70" s="42"/>
      <c r="F70" s="42"/>
      <c r="G70" s="5" t="s">
        <v>43</v>
      </c>
      <c r="H70" s="4" t="s">
        <v>44</v>
      </c>
      <c r="I70" s="4" t="s">
        <v>133</v>
      </c>
      <c r="J70" s="6" t="s">
        <v>134</v>
      </c>
      <c r="K70" s="6" t="s">
        <v>39</v>
      </c>
      <c r="L70" s="6" t="s">
        <v>136</v>
      </c>
      <c r="M70" s="7">
        <v>1</v>
      </c>
      <c r="N70" s="7">
        <v>2</v>
      </c>
      <c r="O70" s="7">
        <v>2</v>
      </c>
      <c r="P70" s="6" t="s">
        <v>178</v>
      </c>
      <c r="Q70" s="7">
        <v>25</v>
      </c>
      <c r="R70" s="6">
        <v>50</v>
      </c>
      <c r="S70" s="6" t="s">
        <v>65</v>
      </c>
      <c r="T70" s="8" t="s">
        <v>179</v>
      </c>
      <c r="U70" s="6">
        <v>15</v>
      </c>
      <c r="V70" s="4" t="s">
        <v>109</v>
      </c>
      <c r="W70" s="7" t="s">
        <v>40</v>
      </c>
      <c r="X70" s="6" t="s">
        <v>39</v>
      </c>
      <c r="Y70" s="6" t="s">
        <v>39</v>
      </c>
      <c r="Z70" s="7" t="s">
        <v>39</v>
      </c>
      <c r="AA70" s="6" t="s">
        <v>290</v>
      </c>
      <c r="AB70" s="6" t="s">
        <v>138</v>
      </c>
    </row>
    <row r="71" spans="1:28" ht="102.75" x14ac:dyDescent="0.25">
      <c r="A71" s="21" t="s">
        <v>206</v>
      </c>
      <c r="B71" s="20" t="s">
        <v>254</v>
      </c>
      <c r="C71" s="41"/>
      <c r="D71" s="41"/>
      <c r="E71" s="42"/>
      <c r="F71" s="42"/>
      <c r="G71" s="5" t="s">
        <v>43</v>
      </c>
      <c r="H71" s="4" t="s">
        <v>139</v>
      </c>
      <c r="I71" s="4" t="s">
        <v>133</v>
      </c>
      <c r="J71" s="7" t="s">
        <v>39</v>
      </c>
      <c r="K71" s="6" t="s">
        <v>39</v>
      </c>
      <c r="L71" s="6" t="s">
        <v>140</v>
      </c>
      <c r="M71" s="7">
        <v>1</v>
      </c>
      <c r="N71" s="7">
        <v>2</v>
      </c>
      <c r="O71" s="7">
        <v>2</v>
      </c>
      <c r="P71" s="6" t="s">
        <v>178</v>
      </c>
      <c r="Q71" s="7">
        <v>26</v>
      </c>
      <c r="R71" s="6">
        <v>52</v>
      </c>
      <c r="S71" s="6" t="s">
        <v>65</v>
      </c>
      <c r="T71" s="8" t="s">
        <v>179</v>
      </c>
      <c r="U71" s="6">
        <v>15</v>
      </c>
      <c r="V71" s="4" t="s">
        <v>109</v>
      </c>
      <c r="W71" s="7" t="s">
        <v>40</v>
      </c>
      <c r="X71" s="6" t="s">
        <v>39</v>
      </c>
      <c r="Y71" s="6" t="s">
        <v>39</v>
      </c>
      <c r="Z71" s="7" t="s">
        <v>39</v>
      </c>
      <c r="AA71" s="6" t="s">
        <v>142</v>
      </c>
      <c r="AB71" s="6" t="s">
        <v>143</v>
      </c>
    </row>
    <row r="72" spans="1:28" ht="141" x14ac:dyDescent="0.25">
      <c r="A72" s="21" t="s">
        <v>206</v>
      </c>
      <c r="B72" s="20" t="s">
        <v>254</v>
      </c>
      <c r="C72" s="41"/>
      <c r="D72" s="41"/>
      <c r="E72" s="42"/>
      <c r="F72" s="42"/>
      <c r="G72" s="5" t="s">
        <v>38</v>
      </c>
      <c r="H72" s="4" t="s">
        <v>56</v>
      </c>
      <c r="I72" s="4" t="s">
        <v>96</v>
      </c>
      <c r="J72" s="7" t="s">
        <v>39</v>
      </c>
      <c r="K72" s="6" t="s">
        <v>144</v>
      </c>
      <c r="L72" s="6" t="s">
        <v>145</v>
      </c>
      <c r="M72" s="7">
        <v>2</v>
      </c>
      <c r="N72" s="7">
        <v>1</v>
      </c>
      <c r="O72" s="7">
        <v>2</v>
      </c>
      <c r="P72" s="6" t="s">
        <v>178</v>
      </c>
      <c r="Q72" s="7">
        <v>25</v>
      </c>
      <c r="R72" s="6">
        <v>50</v>
      </c>
      <c r="S72" s="6" t="s">
        <v>65</v>
      </c>
      <c r="T72" s="8" t="s">
        <v>179</v>
      </c>
      <c r="U72" s="6">
        <v>15</v>
      </c>
      <c r="V72" s="9" t="s">
        <v>96</v>
      </c>
      <c r="W72" s="7" t="s">
        <v>40</v>
      </c>
      <c r="X72" s="6" t="s">
        <v>39</v>
      </c>
      <c r="Y72" s="6" t="s">
        <v>39</v>
      </c>
      <c r="Z72" s="6" t="s">
        <v>66</v>
      </c>
      <c r="AA72" s="6" t="s">
        <v>291</v>
      </c>
      <c r="AB72" s="6" t="s">
        <v>39</v>
      </c>
    </row>
    <row r="73" spans="1:28" ht="141" x14ac:dyDescent="0.25">
      <c r="A73" s="21" t="s">
        <v>206</v>
      </c>
      <c r="B73" s="20" t="s">
        <v>254</v>
      </c>
      <c r="C73" s="41"/>
      <c r="D73" s="41"/>
      <c r="E73" s="42"/>
      <c r="F73" s="42"/>
      <c r="G73" s="5" t="s">
        <v>38</v>
      </c>
      <c r="H73" s="4" t="s">
        <v>83</v>
      </c>
      <c r="I73" s="4" t="s">
        <v>96</v>
      </c>
      <c r="J73" s="7" t="s">
        <v>39</v>
      </c>
      <c r="K73" s="7" t="s">
        <v>39</v>
      </c>
      <c r="L73" s="6" t="s">
        <v>145</v>
      </c>
      <c r="M73" s="7">
        <v>1</v>
      </c>
      <c r="N73" s="7">
        <v>3</v>
      </c>
      <c r="O73" s="7">
        <v>3</v>
      </c>
      <c r="P73" s="6" t="s">
        <v>178</v>
      </c>
      <c r="Q73" s="7">
        <v>25</v>
      </c>
      <c r="R73" s="6">
        <v>75</v>
      </c>
      <c r="S73" s="6" t="s">
        <v>65</v>
      </c>
      <c r="T73" s="8" t="s">
        <v>179</v>
      </c>
      <c r="U73" s="6">
        <v>15</v>
      </c>
      <c r="V73" s="9" t="s">
        <v>96</v>
      </c>
      <c r="W73" s="7" t="s">
        <v>40</v>
      </c>
      <c r="X73" s="6" t="s">
        <v>39</v>
      </c>
      <c r="Y73" s="6" t="s">
        <v>39</v>
      </c>
      <c r="Z73" s="6" t="s">
        <v>39</v>
      </c>
      <c r="AA73" s="6" t="s">
        <v>147</v>
      </c>
      <c r="AB73" s="6" t="s">
        <v>39</v>
      </c>
    </row>
    <row r="74" spans="1:28" ht="138.75" x14ac:dyDescent="0.25">
      <c r="A74" s="21" t="s">
        <v>206</v>
      </c>
      <c r="B74" s="20" t="s">
        <v>254</v>
      </c>
      <c r="C74" s="41"/>
      <c r="D74" s="41"/>
      <c r="E74" s="42"/>
      <c r="F74" s="42"/>
      <c r="G74" s="5" t="s">
        <v>38</v>
      </c>
      <c r="H74" s="4" t="s">
        <v>148</v>
      </c>
      <c r="I74" s="4" t="s">
        <v>95</v>
      </c>
      <c r="J74" s="7" t="s">
        <v>39</v>
      </c>
      <c r="K74" s="7" t="s">
        <v>39</v>
      </c>
      <c r="L74" s="6" t="s">
        <v>149</v>
      </c>
      <c r="M74" s="7">
        <v>1</v>
      </c>
      <c r="N74" s="7">
        <v>3</v>
      </c>
      <c r="O74" s="7">
        <v>3</v>
      </c>
      <c r="P74" s="6" t="s">
        <v>178</v>
      </c>
      <c r="Q74" s="7">
        <v>26</v>
      </c>
      <c r="R74" s="6">
        <v>78</v>
      </c>
      <c r="S74" s="6" t="s">
        <v>65</v>
      </c>
      <c r="T74" s="8" t="s">
        <v>179</v>
      </c>
      <c r="U74" s="6">
        <v>15</v>
      </c>
      <c r="V74" s="9" t="s">
        <v>96</v>
      </c>
      <c r="W74" s="7" t="s">
        <v>40</v>
      </c>
      <c r="X74" s="6" t="s">
        <v>39</v>
      </c>
      <c r="Y74" s="6" t="s">
        <v>39</v>
      </c>
      <c r="Z74" s="6" t="s">
        <v>39</v>
      </c>
      <c r="AA74" s="6" t="s">
        <v>147</v>
      </c>
      <c r="AB74" s="6" t="s">
        <v>39</v>
      </c>
    </row>
    <row r="75" spans="1:28" ht="127.5" x14ac:dyDescent="0.25">
      <c r="A75" s="21" t="s">
        <v>206</v>
      </c>
      <c r="B75" s="20" t="s">
        <v>254</v>
      </c>
      <c r="C75" s="41"/>
      <c r="D75" s="41"/>
      <c r="E75" s="42"/>
      <c r="F75" s="42"/>
      <c r="G75" s="5" t="s">
        <v>45</v>
      </c>
      <c r="H75" s="4" t="s">
        <v>46</v>
      </c>
      <c r="I75" s="4" t="s">
        <v>100</v>
      </c>
      <c r="J75" s="6" t="s">
        <v>39</v>
      </c>
      <c r="K75" s="6" t="s">
        <v>39</v>
      </c>
      <c r="L75" s="6" t="s">
        <v>150</v>
      </c>
      <c r="M75" s="7">
        <v>1</v>
      </c>
      <c r="N75" s="7">
        <v>4</v>
      </c>
      <c r="O75" s="7">
        <v>4</v>
      </c>
      <c r="P75" s="6" t="s">
        <v>178</v>
      </c>
      <c r="Q75" s="7">
        <v>10</v>
      </c>
      <c r="R75" s="6">
        <v>40</v>
      </c>
      <c r="S75" s="6" t="s">
        <v>65</v>
      </c>
      <c r="T75" s="8" t="s">
        <v>179</v>
      </c>
      <c r="U75" s="6">
        <v>15</v>
      </c>
      <c r="V75" s="4" t="s">
        <v>100</v>
      </c>
      <c r="W75" s="7" t="s">
        <v>40</v>
      </c>
      <c r="X75" s="6" t="s">
        <v>39</v>
      </c>
      <c r="Y75" s="6" t="s">
        <v>39</v>
      </c>
      <c r="Z75" s="6" t="s">
        <v>39</v>
      </c>
      <c r="AA75" s="6" t="s">
        <v>292</v>
      </c>
      <c r="AB75" s="6" t="s">
        <v>39</v>
      </c>
    </row>
    <row r="76" spans="1:28" ht="102.75" x14ac:dyDescent="0.25">
      <c r="A76" s="21" t="s">
        <v>206</v>
      </c>
      <c r="B76" s="20" t="s">
        <v>254</v>
      </c>
      <c r="C76" s="41"/>
      <c r="D76" s="41"/>
      <c r="E76" s="42"/>
      <c r="F76" s="42"/>
      <c r="G76" s="5" t="s">
        <v>48</v>
      </c>
      <c r="H76" s="4" t="s">
        <v>49</v>
      </c>
      <c r="I76" s="4" t="s">
        <v>101</v>
      </c>
      <c r="J76" s="7" t="s">
        <v>39</v>
      </c>
      <c r="K76" s="7" t="s">
        <v>39</v>
      </c>
      <c r="L76" s="6" t="s">
        <v>152</v>
      </c>
      <c r="M76" s="7">
        <v>2</v>
      </c>
      <c r="N76" s="7">
        <v>1</v>
      </c>
      <c r="O76" s="7">
        <v>2</v>
      </c>
      <c r="P76" s="6" t="s">
        <v>178</v>
      </c>
      <c r="Q76" s="7">
        <v>25</v>
      </c>
      <c r="R76" s="6">
        <v>50</v>
      </c>
      <c r="S76" s="6" t="s">
        <v>65</v>
      </c>
      <c r="T76" s="8" t="s">
        <v>179</v>
      </c>
      <c r="U76" s="6">
        <v>15</v>
      </c>
      <c r="V76" s="4" t="s">
        <v>103</v>
      </c>
      <c r="W76" s="7" t="s">
        <v>40</v>
      </c>
      <c r="X76" s="6" t="s">
        <v>39</v>
      </c>
      <c r="Y76" s="6" t="s">
        <v>39</v>
      </c>
      <c r="Z76" s="7" t="s">
        <v>39</v>
      </c>
      <c r="AA76" s="6" t="s">
        <v>153</v>
      </c>
      <c r="AB76" s="6" t="s">
        <v>154</v>
      </c>
    </row>
    <row r="77" spans="1:28" ht="233.25" x14ac:dyDescent="0.25">
      <c r="A77" s="21" t="s">
        <v>206</v>
      </c>
      <c r="B77" s="20" t="s">
        <v>254</v>
      </c>
      <c r="C77" s="41"/>
      <c r="D77" s="41"/>
      <c r="E77" s="42"/>
      <c r="F77" s="42"/>
      <c r="G77" s="5" t="s">
        <v>62</v>
      </c>
      <c r="H77" s="4" t="s">
        <v>81</v>
      </c>
      <c r="I77" s="4" t="s">
        <v>101</v>
      </c>
      <c r="J77" s="6" t="s">
        <v>39</v>
      </c>
      <c r="K77" s="6" t="s">
        <v>39</v>
      </c>
      <c r="L77" s="6" t="s">
        <v>155</v>
      </c>
      <c r="M77" s="7">
        <v>1</v>
      </c>
      <c r="N77" s="7">
        <v>4</v>
      </c>
      <c r="O77" s="7">
        <v>4</v>
      </c>
      <c r="P77" s="6" t="s">
        <v>178</v>
      </c>
      <c r="Q77" s="7">
        <v>25</v>
      </c>
      <c r="R77" s="6">
        <v>100</v>
      </c>
      <c r="S77" s="6" t="s">
        <v>65</v>
      </c>
      <c r="T77" s="8" t="s">
        <v>179</v>
      </c>
      <c r="U77" s="6">
        <v>15</v>
      </c>
      <c r="V77" s="9" t="s">
        <v>103</v>
      </c>
      <c r="W77" s="7" t="s">
        <v>40</v>
      </c>
      <c r="X77" s="6" t="s">
        <v>39</v>
      </c>
      <c r="Y77" s="6" t="s">
        <v>39</v>
      </c>
      <c r="Z77" s="6" t="s">
        <v>39</v>
      </c>
      <c r="AA77" s="6" t="s">
        <v>293</v>
      </c>
      <c r="AB77" s="6" t="s">
        <v>157</v>
      </c>
    </row>
    <row r="78" spans="1:28" ht="204" x14ac:dyDescent="0.25">
      <c r="A78" s="21" t="s">
        <v>206</v>
      </c>
      <c r="B78" s="20" t="s">
        <v>254</v>
      </c>
      <c r="C78" s="41"/>
      <c r="D78" s="41"/>
      <c r="E78" s="42"/>
      <c r="F78" s="42"/>
      <c r="G78" s="10" t="s">
        <v>47</v>
      </c>
      <c r="H78" s="15" t="s">
        <v>113</v>
      </c>
      <c r="I78" s="11" t="s">
        <v>114</v>
      </c>
      <c r="J78" s="12" t="s">
        <v>39</v>
      </c>
      <c r="K78" s="12" t="s">
        <v>158</v>
      </c>
      <c r="L78" s="12" t="s">
        <v>344</v>
      </c>
      <c r="M78" s="13">
        <v>2</v>
      </c>
      <c r="N78" s="13">
        <v>4</v>
      </c>
      <c r="O78" s="12">
        <f t="shared" ref="O78" si="8">M78*N78</f>
        <v>8</v>
      </c>
      <c r="P78" s="4" t="str">
        <f t="shared" ref="P78" si="9">IF(O78&gt;=24,"MUY ALTO",IF(O78&gt;=10,"ALTO",IF(O78&gt;=6,"MEDIO",IF(O78&lt;&gt;0,"BAJO"))))</f>
        <v>MEDIO</v>
      </c>
      <c r="Q78" s="13">
        <v>60</v>
      </c>
      <c r="R78" s="12">
        <f t="shared" ref="R78" si="10">O78*Q78</f>
        <v>480</v>
      </c>
      <c r="S78" s="12" t="str">
        <f>IF(R78&gt;=600,"I",IF(R78&gt;=150,"II",IF(R78&gt;=40,"III",IF(R78&lt;=20,"IV"))))</f>
        <v>II</v>
      </c>
      <c r="T78" s="14" t="str">
        <f t="shared" ref="T78" si="11">IF(R78&gt;=600,"NO ACEPATBLE",IF(R78&gt;=500,"ACEPTABLE CON CONTROL ESPECIFICO",IF(R78&gt;=121,"ACEPTABLE CON CONTROL ESPECIFICO",IF(R78&lt;=120,"ACEPTABLE"))))</f>
        <v>ACEPTABLE CON CONTROL ESPECIFICO</v>
      </c>
      <c r="U78" s="6">
        <v>15</v>
      </c>
      <c r="V78" s="15" t="s">
        <v>115</v>
      </c>
      <c r="W78" s="12" t="s">
        <v>40</v>
      </c>
      <c r="X78" s="12" t="s">
        <v>39</v>
      </c>
      <c r="Y78" s="12" t="s">
        <v>39</v>
      </c>
      <c r="Z78" s="12" t="s">
        <v>159</v>
      </c>
      <c r="AA78" s="12" t="s">
        <v>345</v>
      </c>
      <c r="AB78" s="12" t="s">
        <v>160</v>
      </c>
    </row>
    <row r="79" spans="1:28" ht="120.75" x14ac:dyDescent="0.25">
      <c r="A79" s="21" t="s">
        <v>206</v>
      </c>
      <c r="B79" s="20" t="s">
        <v>254</v>
      </c>
      <c r="C79" s="41"/>
      <c r="D79" s="41"/>
      <c r="E79" s="42"/>
      <c r="F79" s="42"/>
      <c r="G79" s="5" t="s">
        <v>75</v>
      </c>
      <c r="H79" s="9" t="s">
        <v>161</v>
      </c>
      <c r="I79" s="4" t="s">
        <v>97</v>
      </c>
      <c r="J79" s="7" t="s">
        <v>39</v>
      </c>
      <c r="K79" s="6" t="s">
        <v>198</v>
      </c>
      <c r="L79" s="6" t="s">
        <v>295</v>
      </c>
      <c r="M79" s="7">
        <v>2</v>
      </c>
      <c r="N79" s="7">
        <v>2</v>
      </c>
      <c r="O79" s="7">
        <v>4</v>
      </c>
      <c r="P79" s="6" t="s">
        <v>178</v>
      </c>
      <c r="Q79" s="7">
        <v>25</v>
      </c>
      <c r="R79" s="6">
        <v>100</v>
      </c>
      <c r="S79" s="6" t="s">
        <v>65</v>
      </c>
      <c r="T79" s="8" t="s">
        <v>179</v>
      </c>
      <c r="U79" s="6">
        <v>15</v>
      </c>
      <c r="V79" s="9" t="s">
        <v>98</v>
      </c>
      <c r="W79" s="7" t="s">
        <v>40</v>
      </c>
      <c r="X79" s="6" t="s">
        <v>39</v>
      </c>
      <c r="Y79" s="6" t="s">
        <v>39</v>
      </c>
      <c r="Z79" s="6" t="s">
        <v>39</v>
      </c>
      <c r="AA79" s="6" t="s">
        <v>199</v>
      </c>
      <c r="AB79" s="6" t="s">
        <v>52</v>
      </c>
    </row>
    <row r="80" spans="1:28" ht="131.25" x14ac:dyDescent="0.25">
      <c r="A80" s="21" t="s">
        <v>206</v>
      </c>
      <c r="B80" s="20" t="s">
        <v>254</v>
      </c>
      <c r="C80" s="41"/>
      <c r="D80" s="41"/>
      <c r="E80" s="42"/>
      <c r="F80" s="42"/>
      <c r="G80" s="5" t="s">
        <v>75</v>
      </c>
      <c r="H80" s="9" t="s">
        <v>76</v>
      </c>
      <c r="I80" s="4" t="s">
        <v>97</v>
      </c>
      <c r="J80" s="7" t="s">
        <v>39</v>
      </c>
      <c r="K80" s="6" t="s">
        <v>198</v>
      </c>
      <c r="L80" s="6" t="s">
        <v>294</v>
      </c>
      <c r="M80" s="7">
        <v>2</v>
      </c>
      <c r="N80" s="7">
        <v>2</v>
      </c>
      <c r="O80" s="7">
        <v>4</v>
      </c>
      <c r="P80" s="6" t="s">
        <v>178</v>
      </c>
      <c r="Q80" s="7">
        <v>25</v>
      </c>
      <c r="R80" s="6">
        <v>100</v>
      </c>
      <c r="S80" s="6" t="s">
        <v>65</v>
      </c>
      <c r="T80" s="8" t="s">
        <v>179</v>
      </c>
      <c r="U80" s="6">
        <v>15</v>
      </c>
      <c r="V80" s="9" t="s">
        <v>98</v>
      </c>
      <c r="W80" s="7" t="s">
        <v>40</v>
      </c>
      <c r="X80" s="6" t="s">
        <v>39</v>
      </c>
      <c r="Y80" s="6" t="s">
        <v>39</v>
      </c>
      <c r="Z80" s="6" t="s">
        <v>39</v>
      </c>
      <c r="AA80" s="6" t="s">
        <v>199</v>
      </c>
      <c r="AB80" s="6" t="s">
        <v>52</v>
      </c>
    </row>
    <row r="81" spans="1:28" ht="124.5" x14ac:dyDescent="0.25">
      <c r="A81" s="21" t="s">
        <v>206</v>
      </c>
      <c r="B81" s="20" t="s">
        <v>254</v>
      </c>
      <c r="C81" s="41"/>
      <c r="D81" s="41"/>
      <c r="E81" s="42"/>
      <c r="F81" s="42"/>
      <c r="G81" s="5" t="s">
        <v>75</v>
      </c>
      <c r="H81" s="9" t="s">
        <v>77</v>
      </c>
      <c r="I81" s="16" t="s">
        <v>105</v>
      </c>
      <c r="J81" s="6" t="s">
        <v>53</v>
      </c>
      <c r="K81" s="6" t="s">
        <v>164</v>
      </c>
      <c r="L81" s="6" t="s">
        <v>51</v>
      </c>
      <c r="M81" s="7">
        <v>2</v>
      </c>
      <c r="N81" s="7">
        <v>1</v>
      </c>
      <c r="O81" s="7">
        <v>2</v>
      </c>
      <c r="P81" s="6" t="s">
        <v>178</v>
      </c>
      <c r="Q81" s="7">
        <v>25</v>
      </c>
      <c r="R81" s="6">
        <v>50</v>
      </c>
      <c r="S81" s="6" t="s">
        <v>65</v>
      </c>
      <c r="T81" s="8" t="s">
        <v>179</v>
      </c>
      <c r="U81" s="6">
        <v>15</v>
      </c>
      <c r="V81" s="9" t="s">
        <v>106</v>
      </c>
      <c r="W81" s="7" t="s">
        <v>40</v>
      </c>
      <c r="X81" s="6" t="s">
        <v>39</v>
      </c>
      <c r="Y81" s="6" t="s">
        <v>39</v>
      </c>
      <c r="Z81" s="6" t="s">
        <v>39</v>
      </c>
      <c r="AA81" s="6" t="s">
        <v>200</v>
      </c>
      <c r="AB81" s="6" t="s">
        <v>54</v>
      </c>
    </row>
    <row r="82" spans="1:28" ht="119.25" x14ac:dyDescent="0.25">
      <c r="A82" s="21" t="s">
        <v>206</v>
      </c>
      <c r="B82" s="20" t="s">
        <v>254</v>
      </c>
      <c r="C82" s="41"/>
      <c r="D82" s="41"/>
      <c r="E82" s="42"/>
      <c r="F82" s="42"/>
      <c r="G82" s="5" t="s">
        <v>75</v>
      </c>
      <c r="H82" s="4" t="s">
        <v>86</v>
      </c>
      <c r="I82" s="4" t="s">
        <v>97</v>
      </c>
      <c r="J82" s="6" t="s">
        <v>166</v>
      </c>
      <c r="K82" s="6" t="s">
        <v>39</v>
      </c>
      <c r="L82" s="6" t="s">
        <v>94</v>
      </c>
      <c r="M82" s="7">
        <v>2</v>
      </c>
      <c r="N82" s="7">
        <v>2</v>
      </c>
      <c r="O82" s="7">
        <v>4</v>
      </c>
      <c r="P82" s="6" t="s">
        <v>178</v>
      </c>
      <c r="Q82" s="7">
        <v>10</v>
      </c>
      <c r="R82" s="6">
        <v>40</v>
      </c>
      <c r="S82" s="6" t="s">
        <v>65</v>
      </c>
      <c r="T82" s="8" t="s">
        <v>179</v>
      </c>
      <c r="U82" s="6">
        <v>15</v>
      </c>
      <c r="V82" s="4" t="s">
        <v>98</v>
      </c>
      <c r="W82" s="7"/>
      <c r="X82" s="6" t="s">
        <v>39</v>
      </c>
      <c r="Y82" s="6" t="s">
        <v>39</v>
      </c>
      <c r="Z82" s="6" t="s">
        <v>39</v>
      </c>
      <c r="AA82" s="6" t="s">
        <v>167</v>
      </c>
      <c r="AB82" s="6" t="s">
        <v>55</v>
      </c>
    </row>
    <row r="83" spans="1:28" ht="153" x14ac:dyDescent="0.25">
      <c r="A83" s="21" t="s">
        <v>206</v>
      </c>
      <c r="B83" s="20" t="s">
        <v>254</v>
      </c>
      <c r="C83" s="41"/>
      <c r="D83" s="41"/>
      <c r="E83" s="42"/>
      <c r="F83" s="42"/>
      <c r="G83" s="5" t="s">
        <v>75</v>
      </c>
      <c r="H83" s="4" t="s">
        <v>87</v>
      </c>
      <c r="I83" s="4" t="s">
        <v>97</v>
      </c>
      <c r="J83" s="6" t="s">
        <v>166</v>
      </c>
      <c r="K83" s="6" t="s">
        <v>39</v>
      </c>
      <c r="L83" s="6" t="s">
        <v>94</v>
      </c>
      <c r="M83" s="7">
        <v>1</v>
      </c>
      <c r="N83" s="7">
        <v>3</v>
      </c>
      <c r="O83" s="7">
        <v>3</v>
      </c>
      <c r="P83" s="6" t="s">
        <v>178</v>
      </c>
      <c r="Q83" s="7">
        <v>25</v>
      </c>
      <c r="R83" s="6">
        <v>75</v>
      </c>
      <c r="S83" s="6" t="s">
        <v>65</v>
      </c>
      <c r="T83" s="8" t="s">
        <v>179</v>
      </c>
      <c r="U83" s="6">
        <v>15</v>
      </c>
      <c r="V83" s="9" t="s">
        <v>98</v>
      </c>
      <c r="W83" s="7" t="s">
        <v>40</v>
      </c>
      <c r="X83" s="6" t="s">
        <v>39</v>
      </c>
      <c r="Y83" s="6" t="s">
        <v>39</v>
      </c>
      <c r="Z83" s="6" t="s">
        <v>39</v>
      </c>
      <c r="AA83" s="6" t="s">
        <v>201</v>
      </c>
      <c r="AB83" s="6" t="s">
        <v>169</v>
      </c>
    </row>
    <row r="84" spans="1:28" ht="153" x14ac:dyDescent="0.25">
      <c r="A84" s="21" t="s">
        <v>206</v>
      </c>
      <c r="B84" s="20" t="s">
        <v>254</v>
      </c>
      <c r="C84" s="41"/>
      <c r="D84" s="41"/>
      <c r="E84" s="42"/>
      <c r="F84" s="42"/>
      <c r="G84" s="5" t="s">
        <v>75</v>
      </c>
      <c r="H84" s="4" t="s">
        <v>296</v>
      </c>
      <c r="I84" s="4" t="s">
        <v>97</v>
      </c>
      <c r="J84" s="6" t="s">
        <v>299</v>
      </c>
      <c r="K84" s="6" t="s">
        <v>297</v>
      </c>
      <c r="L84" s="37" t="s">
        <v>298</v>
      </c>
      <c r="M84" s="7">
        <v>1</v>
      </c>
      <c r="N84" s="7">
        <v>3</v>
      </c>
      <c r="O84" s="7">
        <v>3</v>
      </c>
      <c r="P84" s="6" t="s">
        <v>178</v>
      </c>
      <c r="Q84" s="7">
        <v>25</v>
      </c>
      <c r="R84" s="6">
        <v>75</v>
      </c>
      <c r="S84" s="6" t="s">
        <v>65</v>
      </c>
      <c r="T84" s="8" t="s">
        <v>179</v>
      </c>
      <c r="U84" s="6">
        <v>15</v>
      </c>
      <c r="V84" s="9" t="s">
        <v>98</v>
      </c>
      <c r="W84" s="7" t="s">
        <v>40</v>
      </c>
      <c r="X84" s="6" t="s">
        <v>39</v>
      </c>
      <c r="Y84" s="6" t="s">
        <v>39</v>
      </c>
      <c r="Z84" s="6" t="s">
        <v>39</v>
      </c>
      <c r="AA84" s="6" t="s">
        <v>300</v>
      </c>
      <c r="AB84" s="6" t="s">
        <v>169</v>
      </c>
    </row>
    <row r="85" spans="1:28" ht="175.5" customHeight="1" x14ac:dyDescent="0.25">
      <c r="A85" s="21" t="s">
        <v>206</v>
      </c>
      <c r="B85" s="20" t="s">
        <v>254</v>
      </c>
      <c r="C85" s="41"/>
      <c r="D85" s="41"/>
      <c r="E85" s="42"/>
      <c r="F85" s="42"/>
      <c r="G85" s="5" t="s">
        <v>75</v>
      </c>
      <c r="H85" s="4" t="s">
        <v>84</v>
      </c>
      <c r="I85" s="4" t="s">
        <v>97</v>
      </c>
      <c r="J85" s="6" t="s">
        <v>39</v>
      </c>
      <c r="K85" s="6" t="s">
        <v>301</v>
      </c>
      <c r="L85" s="6" t="s">
        <v>202</v>
      </c>
      <c r="M85" s="7">
        <v>2</v>
      </c>
      <c r="N85" s="7">
        <v>2</v>
      </c>
      <c r="O85" s="7">
        <v>4</v>
      </c>
      <c r="P85" s="6" t="s">
        <v>178</v>
      </c>
      <c r="Q85" s="7">
        <v>60</v>
      </c>
      <c r="R85" s="6">
        <v>120</v>
      </c>
      <c r="S85" s="6" t="s">
        <v>65</v>
      </c>
      <c r="T85" s="14" t="s">
        <v>185</v>
      </c>
      <c r="U85" s="6">
        <v>15</v>
      </c>
      <c r="V85" s="9" t="s">
        <v>98</v>
      </c>
      <c r="W85" s="6" t="s">
        <v>64</v>
      </c>
      <c r="X85" s="6" t="s">
        <v>39</v>
      </c>
      <c r="Y85" s="6" t="s">
        <v>39</v>
      </c>
      <c r="Z85" s="6" t="s">
        <v>173</v>
      </c>
      <c r="AA85" s="6" t="s">
        <v>302</v>
      </c>
      <c r="AB85" s="6" t="s">
        <v>203</v>
      </c>
    </row>
    <row r="86" spans="1:28" ht="120.75" x14ac:dyDescent="0.25">
      <c r="A86" s="21" t="s">
        <v>206</v>
      </c>
      <c r="B86" s="20" t="s">
        <v>254</v>
      </c>
      <c r="C86" s="41"/>
      <c r="D86" s="41"/>
      <c r="E86" s="42"/>
      <c r="F86" s="42"/>
      <c r="G86" s="5" t="s">
        <v>75</v>
      </c>
      <c r="H86" s="4" t="s">
        <v>176</v>
      </c>
      <c r="I86" s="4" t="s">
        <v>97</v>
      </c>
      <c r="J86" s="6" t="s">
        <v>39</v>
      </c>
      <c r="K86" s="6" t="s">
        <v>112</v>
      </c>
      <c r="L86" s="6" t="s">
        <v>177</v>
      </c>
      <c r="M86" s="7">
        <v>1</v>
      </c>
      <c r="N86" s="7">
        <v>2</v>
      </c>
      <c r="O86" s="7">
        <v>2</v>
      </c>
      <c r="P86" s="6" t="s">
        <v>178</v>
      </c>
      <c r="Q86" s="7">
        <v>60</v>
      </c>
      <c r="R86" s="6">
        <v>120</v>
      </c>
      <c r="S86" s="6" t="s">
        <v>65</v>
      </c>
      <c r="T86" s="8" t="s">
        <v>179</v>
      </c>
      <c r="U86" s="6">
        <v>15</v>
      </c>
      <c r="V86" s="9" t="s">
        <v>98</v>
      </c>
      <c r="W86" s="7" t="s">
        <v>40</v>
      </c>
      <c r="X86" s="6" t="s">
        <v>39</v>
      </c>
      <c r="Y86" s="6" t="s">
        <v>39</v>
      </c>
      <c r="Z86" s="6" t="s">
        <v>39</v>
      </c>
      <c r="AA86" s="6" t="s">
        <v>180</v>
      </c>
      <c r="AB86" s="6" t="s">
        <v>50</v>
      </c>
    </row>
    <row r="87" spans="1:28" ht="119.25" x14ac:dyDescent="0.25">
      <c r="A87" s="21" t="s">
        <v>206</v>
      </c>
      <c r="B87" s="20" t="s">
        <v>254</v>
      </c>
      <c r="C87" s="41"/>
      <c r="D87" s="41"/>
      <c r="E87" s="42"/>
      <c r="F87" s="42"/>
      <c r="G87" s="5" t="s">
        <v>75</v>
      </c>
      <c r="H87" s="4" t="s">
        <v>91</v>
      </c>
      <c r="I87" s="4" t="s">
        <v>97</v>
      </c>
      <c r="J87" s="7" t="s">
        <v>39</v>
      </c>
      <c r="K87" s="6" t="s">
        <v>303</v>
      </c>
      <c r="L87" s="6" t="s">
        <v>181</v>
      </c>
      <c r="M87" s="7">
        <v>2</v>
      </c>
      <c r="N87" s="7">
        <v>2</v>
      </c>
      <c r="O87" s="7">
        <v>4</v>
      </c>
      <c r="P87" s="6" t="s">
        <v>178</v>
      </c>
      <c r="Q87" s="7">
        <v>60</v>
      </c>
      <c r="R87" s="6">
        <v>120</v>
      </c>
      <c r="S87" s="6" t="s">
        <v>65</v>
      </c>
      <c r="T87" s="8" t="s">
        <v>185</v>
      </c>
      <c r="U87" s="6">
        <v>15</v>
      </c>
      <c r="V87" s="16" t="s">
        <v>98</v>
      </c>
      <c r="W87" s="7" t="s">
        <v>40</v>
      </c>
      <c r="X87" s="17" t="s">
        <v>39</v>
      </c>
      <c r="Y87" s="17" t="s">
        <v>39</v>
      </c>
      <c r="Z87" s="17" t="s">
        <v>39</v>
      </c>
      <c r="AA87" s="6" t="s">
        <v>182</v>
      </c>
      <c r="AB87" s="17" t="s">
        <v>39</v>
      </c>
    </row>
    <row r="88" spans="1:28" ht="140.25" x14ac:dyDescent="0.25">
      <c r="A88" s="21" t="s">
        <v>206</v>
      </c>
      <c r="B88" s="20" t="s">
        <v>254</v>
      </c>
      <c r="C88" s="41"/>
      <c r="D88" s="41"/>
      <c r="E88" s="42"/>
      <c r="F88" s="42"/>
      <c r="G88" s="5" t="s">
        <v>75</v>
      </c>
      <c r="H88" s="4" t="s">
        <v>85</v>
      </c>
      <c r="I88" s="4" t="s">
        <v>104</v>
      </c>
      <c r="J88" s="6" t="s">
        <v>39</v>
      </c>
      <c r="K88" s="6" t="s">
        <v>39</v>
      </c>
      <c r="L88" s="6" t="s">
        <v>284</v>
      </c>
      <c r="M88" s="7">
        <v>2</v>
      </c>
      <c r="N88" s="7">
        <v>2</v>
      </c>
      <c r="O88" s="7">
        <v>4</v>
      </c>
      <c r="P88" s="6" t="s">
        <v>178</v>
      </c>
      <c r="Q88" s="7">
        <v>100</v>
      </c>
      <c r="R88" s="6">
        <v>400</v>
      </c>
      <c r="S88" s="6" t="s">
        <v>184</v>
      </c>
      <c r="T88" s="8" t="s">
        <v>185</v>
      </c>
      <c r="U88" s="6">
        <v>15</v>
      </c>
      <c r="V88" s="9" t="s">
        <v>106</v>
      </c>
      <c r="W88" s="7" t="s">
        <v>40</v>
      </c>
      <c r="X88" s="6" t="s">
        <v>39</v>
      </c>
      <c r="Y88" s="6" t="s">
        <v>39</v>
      </c>
      <c r="Z88" s="6" t="s">
        <v>39</v>
      </c>
      <c r="AA88" s="6" t="s">
        <v>186</v>
      </c>
      <c r="AB88" s="6" t="s">
        <v>68</v>
      </c>
    </row>
    <row r="89" spans="1:28" ht="138" x14ac:dyDescent="0.25">
      <c r="A89" s="21" t="s">
        <v>206</v>
      </c>
      <c r="B89" s="20" t="s">
        <v>254</v>
      </c>
      <c r="C89" s="41"/>
      <c r="D89" s="41"/>
      <c r="E89" s="42"/>
      <c r="F89" s="42"/>
      <c r="G89" s="5" t="s">
        <v>61</v>
      </c>
      <c r="H89" s="23" t="s">
        <v>61</v>
      </c>
      <c r="I89" s="24" t="s">
        <v>97</v>
      </c>
      <c r="J89" s="25" t="s">
        <v>39</v>
      </c>
      <c r="K89" s="25" t="s">
        <v>207</v>
      </c>
      <c r="L89" s="25" t="s">
        <v>208</v>
      </c>
      <c r="M89" s="26">
        <v>1</v>
      </c>
      <c r="N89" s="26">
        <v>1</v>
      </c>
      <c r="O89" s="26">
        <f t="shared" ref="O89" si="12">M89*N89</f>
        <v>1</v>
      </c>
      <c r="P89" s="25" t="str">
        <f t="shared" ref="P89" si="13">IF(O89&gt;=24,"MUY ALTO",IF(O89&gt;=10,"ALTO",IF(O89&gt;=6,"MEDIO",IF(O89&lt;&gt;0,"BAJO"))))</f>
        <v>BAJO</v>
      </c>
      <c r="Q89" s="26">
        <v>100</v>
      </c>
      <c r="R89" s="25">
        <f t="shared" ref="R89" si="14">O89*Q89</f>
        <v>100</v>
      </c>
      <c r="S89" s="25" t="str">
        <f t="shared" ref="S89" si="15">IF(R89&gt;=600,"I",IF(R89&gt;=150,"II",IF(R89&gt;=40,"III",IF(R89&lt;=30,"IV"))))</f>
        <v>III</v>
      </c>
      <c r="T89" s="8" t="s">
        <v>179</v>
      </c>
      <c r="U89" s="6">
        <v>15</v>
      </c>
      <c r="V89" s="23" t="s">
        <v>98</v>
      </c>
      <c r="W89" s="26" t="s">
        <v>40</v>
      </c>
      <c r="X89" s="25" t="s">
        <v>39</v>
      </c>
      <c r="Y89" s="25" t="s">
        <v>39</v>
      </c>
      <c r="Z89" s="25" t="s">
        <v>209</v>
      </c>
      <c r="AA89" s="25" t="s">
        <v>210</v>
      </c>
      <c r="AB89" s="25" t="s">
        <v>211</v>
      </c>
    </row>
    <row r="90" spans="1:28" ht="127.5" x14ac:dyDescent="0.25">
      <c r="A90" s="21" t="s">
        <v>206</v>
      </c>
      <c r="B90" s="20" t="s">
        <v>254</v>
      </c>
      <c r="C90" s="41"/>
      <c r="D90" s="41"/>
      <c r="E90" s="42"/>
      <c r="F90" s="42"/>
      <c r="G90" s="5" t="s">
        <v>88</v>
      </c>
      <c r="H90" s="5" t="s">
        <v>88</v>
      </c>
      <c r="I90" s="4" t="s">
        <v>97</v>
      </c>
      <c r="J90" s="6" t="s">
        <v>39</v>
      </c>
      <c r="K90" s="6" t="s">
        <v>89</v>
      </c>
      <c r="L90" s="6" t="s">
        <v>204</v>
      </c>
      <c r="M90" s="7">
        <v>2</v>
      </c>
      <c r="N90" s="7">
        <v>1</v>
      </c>
      <c r="O90" s="7">
        <v>2</v>
      </c>
      <c r="P90" s="6" t="s">
        <v>178</v>
      </c>
      <c r="Q90" s="7">
        <v>60</v>
      </c>
      <c r="R90" s="6">
        <v>120</v>
      </c>
      <c r="S90" s="6" t="s">
        <v>65</v>
      </c>
      <c r="T90" s="8" t="s">
        <v>179</v>
      </c>
      <c r="U90" s="6">
        <v>15</v>
      </c>
      <c r="V90" s="9" t="s">
        <v>98</v>
      </c>
      <c r="W90" s="7"/>
      <c r="X90" s="6" t="s">
        <v>39</v>
      </c>
      <c r="Y90" s="6" t="s">
        <v>39</v>
      </c>
      <c r="Z90" s="7" t="s">
        <v>39</v>
      </c>
      <c r="AA90" s="6" t="s">
        <v>205</v>
      </c>
      <c r="AB90" s="6" t="s">
        <v>111</v>
      </c>
    </row>
    <row r="91" spans="1:28" ht="120.75" x14ac:dyDescent="0.25">
      <c r="A91" s="21" t="s">
        <v>206</v>
      </c>
      <c r="B91" s="20" t="s">
        <v>254</v>
      </c>
      <c r="C91" s="41"/>
      <c r="D91" s="41"/>
      <c r="E91" s="42"/>
      <c r="F91" s="42"/>
      <c r="G91" s="5" t="s">
        <v>90</v>
      </c>
      <c r="H91" s="4" t="s">
        <v>192</v>
      </c>
      <c r="I91" s="4" t="s">
        <v>97</v>
      </c>
      <c r="J91" s="7" t="s">
        <v>39</v>
      </c>
      <c r="K91" s="6" t="s">
        <v>112</v>
      </c>
      <c r="L91" s="6" t="s">
        <v>177</v>
      </c>
      <c r="M91" s="7">
        <v>1</v>
      </c>
      <c r="N91" s="7">
        <v>2</v>
      </c>
      <c r="O91" s="7">
        <v>2</v>
      </c>
      <c r="P91" s="6" t="s">
        <v>178</v>
      </c>
      <c r="Q91" s="7">
        <v>60</v>
      </c>
      <c r="R91" s="6">
        <v>120</v>
      </c>
      <c r="S91" s="6" t="s">
        <v>65</v>
      </c>
      <c r="T91" s="8" t="s">
        <v>179</v>
      </c>
      <c r="U91" s="6">
        <v>15</v>
      </c>
      <c r="V91" s="9" t="s">
        <v>98</v>
      </c>
      <c r="W91" s="7" t="s">
        <v>40</v>
      </c>
      <c r="X91" s="6" t="s">
        <v>39</v>
      </c>
      <c r="Y91" s="6" t="s">
        <v>39</v>
      </c>
      <c r="Z91" s="6" t="s">
        <v>39</v>
      </c>
      <c r="AA91" s="6" t="s">
        <v>180</v>
      </c>
      <c r="AB91" s="6" t="s">
        <v>50</v>
      </c>
    </row>
    <row r="92" spans="1:28" ht="102.75" x14ac:dyDescent="0.25">
      <c r="A92" s="21" t="s">
        <v>206</v>
      </c>
      <c r="B92" s="20" t="s">
        <v>254</v>
      </c>
      <c r="C92" s="41" t="s">
        <v>329</v>
      </c>
      <c r="D92" s="41" t="s">
        <v>334</v>
      </c>
      <c r="E92" s="42"/>
      <c r="F92" s="42"/>
      <c r="G92" s="5" t="s">
        <v>41</v>
      </c>
      <c r="H92" s="4" t="s">
        <v>57</v>
      </c>
      <c r="I92" s="4" t="s">
        <v>99</v>
      </c>
      <c r="J92" s="6" t="s">
        <v>39</v>
      </c>
      <c r="K92" s="6" t="s">
        <v>39</v>
      </c>
      <c r="L92" s="6" t="s">
        <v>119</v>
      </c>
      <c r="M92" s="7">
        <v>2</v>
      </c>
      <c r="N92" s="7">
        <v>2</v>
      </c>
      <c r="O92" s="7">
        <v>4</v>
      </c>
      <c r="P92" s="6" t="s">
        <v>178</v>
      </c>
      <c r="Q92" s="7">
        <v>10</v>
      </c>
      <c r="R92" s="6">
        <v>40</v>
      </c>
      <c r="S92" s="6" t="s">
        <v>65</v>
      </c>
      <c r="T92" s="8" t="s">
        <v>179</v>
      </c>
      <c r="U92" s="6">
        <v>15</v>
      </c>
      <c r="V92" s="4" t="s">
        <v>99</v>
      </c>
      <c r="W92" s="7" t="s">
        <v>40</v>
      </c>
      <c r="X92" s="6" t="s">
        <v>39</v>
      </c>
      <c r="Y92" s="6" t="s">
        <v>39</v>
      </c>
      <c r="Z92" s="6" t="s">
        <v>39</v>
      </c>
      <c r="AA92" s="6" t="s">
        <v>286</v>
      </c>
      <c r="AB92" s="6" t="s">
        <v>121</v>
      </c>
    </row>
    <row r="93" spans="1:28" ht="134.25" customHeight="1" x14ac:dyDescent="0.25">
      <c r="A93" s="21" t="s">
        <v>206</v>
      </c>
      <c r="B93" s="20" t="s">
        <v>254</v>
      </c>
      <c r="C93" s="41"/>
      <c r="D93" s="41"/>
      <c r="E93" s="42"/>
      <c r="F93" s="42"/>
      <c r="G93" s="5" t="s">
        <v>41</v>
      </c>
      <c r="H93" s="9" t="s">
        <v>58</v>
      </c>
      <c r="I93" s="4" t="s">
        <v>108</v>
      </c>
      <c r="J93" s="6" t="s">
        <v>39</v>
      </c>
      <c r="K93" s="7" t="s">
        <v>39</v>
      </c>
      <c r="L93" s="6" t="s">
        <v>195</v>
      </c>
      <c r="M93" s="7">
        <v>2</v>
      </c>
      <c r="N93" s="7">
        <v>2</v>
      </c>
      <c r="O93" s="7">
        <v>4</v>
      </c>
      <c r="P93" s="6" t="s">
        <v>178</v>
      </c>
      <c r="Q93" s="7">
        <v>25</v>
      </c>
      <c r="R93" s="6">
        <v>100</v>
      </c>
      <c r="S93" s="6" t="s">
        <v>65</v>
      </c>
      <c r="T93" s="8" t="s">
        <v>179</v>
      </c>
      <c r="U93" s="6">
        <v>15</v>
      </c>
      <c r="V93" s="9" t="s">
        <v>108</v>
      </c>
      <c r="W93" s="7" t="s">
        <v>40</v>
      </c>
      <c r="X93" s="6" t="s">
        <v>39</v>
      </c>
      <c r="Y93" s="6" t="s">
        <v>39</v>
      </c>
      <c r="Z93" s="6" t="s">
        <v>39</v>
      </c>
      <c r="AA93" s="6" t="s">
        <v>287</v>
      </c>
      <c r="AB93" s="6" t="s">
        <v>60</v>
      </c>
    </row>
    <row r="94" spans="1:28" ht="114" customHeight="1" x14ac:dyDescent="0.25">
      <c r="A94" s="21" t="s">
        <v>206</v>
      </c>
      <c r="B94" s="20" t="s">
        <v>254</v>
      </c>
      <c r="C94" s="41"/>
      <c r="D94" s="41"/>
      <c r="E94" s="42"/>
      <c r="F94" s="42"/>
      <c r="G94" s="5" t="s">
        <v>41</v>
      </c>
      <c r="H94" s="9" t="s">
        <v>67</v>
      </c>
      <c r="I94" s="4" t="s">
        <v>107</v>
      </c>
      <c r="J94" s="6" t="s">
        <v>122</v>
      </c>
      <c r="K94" s="7" t="s">
        <v>39</v>
      </c>
      <c r="L94" s="6" t="s">
        <v>196</v>
      </c>
      <c r="M94" s="7">
        <v>2</v>
      </c>
      <c r="N94" s="7">
        <v>2</v>
      </c>
      <c r="O94" s="7">
        <v>4</v>
      </c>
      <c r="P94" s="6" t="s">
        <v>178</v>
      </c>
      <c r="Q94" s="7">
        <v>25</v>
      </c>
      <c r="R94" s="6">
        <v>100</v>
      </c>
      <c r="S94" s="6" t="s">
        <v>65</v>
      </c>
      <c r="T94" s="8" t="s">
        <v>179</v>
      </c>
      <c r="U94" s="6">
        <v>15</v>
      </c>
      <c r="V94" s="9" t="s">
        <v>99</v>
      </c>
      <c r="W94" s="7"/>
      <c r="X94" s="6" t="s">
        <v>39</v>
      </c>
      <c r="Y94" s="6" t="s">
        <v>39</v>
      </c>
      <c r="Z94" s="6" t="s">
        <v>39</v>
      </c>
      <c r="AA94" s="6" t="s">
        <v>288</v>
      </c>
      <c r="AB94" s="6" t="s">
        <v>126</v>
      </c>
    </row>
    <row r="95" spans="1:28" ht="147" customHeight="1" x14ac:dyDescent="0.25">
      <c r="A95" s="21" t="s">
        <v>206</v>
      </c>
      <c r="B95" s="20" t="s">
        <v>254</v>
      </c>
      <c r="C95" s="41"/>
      <c r="D95" s="41"/>
      <c r="E95" s="42"/>
      <c r="F95" s="42"/>
      <c r="G95" s="5" t="s">
        <v>41</v>
      </c>
      <c r="H95" s="9" t="s">
        <v>127</v>
      </c>
      <c r="I95" s="4" t="s">
        <v>99</v>
      </c>
      <c r="J95" s="6" t="s">
        <v>39</v>
      </c>
      <c r="K95" s="6" t="s">
        <v>39</v>
      </c>
      <c r="L95" s="6" t="s">
        <v>128</v>
      </c>
      <c r="M95" s="7">
        <v>2</v>
      </c>
      <c r="N95" s="7">
        <v>2</v>
      </c>
      <c r="O95" s="7">
        <v>4</v>
      </c>
      <c r="P95" s="6" t="s">
        <v>178</v>
      </c>
      <c r="Q95" s="7">
        <v>10</v>
      </c>
      <c r="R95" s="6">
        <v>40</v>
      </c>
      <c r="S95" s="6" t="s">
        <v>65</v>
      </c>
      <c r="T95" s="8" t="s">
        <v>179</v>
      </c>
      <c r="U95" s="6">
        <v>15</v>
      </c>
      <c r="V95" s="4" t="s">
        <v>99</v>
      </c>
      <c r="W95" s="7" t="s">
        <v>40</v>
      </c>
      <c r="X95" s="6" t="s">
        <v>39</v>
      </c>
      <c r="Y95" s="6" t="s">
        <v>39</v>
      </c>
      <c r="Z95" s="6" t="s">
        <v>39</v>
      </c>
      <c r="AA95" s="6" t="s">
        <v>259</v>
      </c>
      <c r="AB95" s="6" t="s">
        <v>121</v>
      </c>
    </row>
    <row r="96" spans="1:28" ht="132.75" customHeight="1" x14ac:dyDescent="0.25">
      <c r="A96" s="21" t="s">
        <v>206</v>
      </c>
      <c r="B96" s="20" t="s">
        <v>254</v>
      </c>
      <c r="C96" s="41"/>
      <c r="D96" s="41"/>
      <c r="E96" s="42"/>
      <c r="F96" s="42"/>
      <c r="G96" s="5" t="s">
        <v>41</v>
      </c>
      <c r="H96" s="9" t="s">
        <v>42</v>
      </c>
      <c r="I96" s="4" t="s">
        <v>102</v>
      </c>
      <c r="J96" s="6" t="s">
        <v>39</v>
      </c>
      <c r="K96" s="6" t="s">
        <v>78</v>
      </c>
      <c r="L96" s="6" t="s">
        <v>39</v>
      </c>
      <c r="M96" s="7">
        <v>1</v>
      </c>
      <c r="N96" s="7">
        <v>3</v>
      </c>
      <c r="O96" s="7">
        <v>3</v>
      </c>
      <c r="P96" s="6" t="s">
        <v>178</v>
      </c>
      <c r="Q96" s="7">
        <v>25</v>
      </c>
      <c r="R96" s="6">
        <v>75</v>
      </c>
      <c r="S96" s="6" t="s">
        <v>65</v>
      </c>
      <c r="T96" s="8" t="s">
        <v>179</v>
      </c>
      <c r="U96" s="6">
        <v>15</v>
      </c>
      <c r="V96" s="4" t="s">
        <v>102</v>
      </c>
      <c r="W96" s="7" t="s">
        <v>40</v>
      </c>
      <c r="X96" s="6" t="s">
        <v>39</v>
      </c>
      <c r="Y96" s="6" t="s">
        <v>39</v>
      </c>
      <c r="Z96" s="6" t="s">
        <v>78</v>
      </c>
      <c r="AA96" s="6" t="s">
        <v>289</v>
      </c>
      <c r="AB96" s="6" t="s">
        <v>39</v>
      </c>
    </row>
    <row r="97" spans="1:28" ht="195.75" customHeight="1" x14ac:dyDescent="0.25">
      <c r="A97" s="21" t="s">
        <v>206</v>
      </c>
      <c r="B97" s="20" t="s">
        <v>254</v>
      </c>
      <c r="C97" s="41"/>
      <c r="D97" s="41"/>
      <c r="E97" s="42"/>
      <c r="F97" s="42"/>
      <c r="G97" s="5" t="s">
        <v>43</v>
      </c>
      <c r="H97" s="4" t="s">
        <v>44</v>
      </c>
      <c r="I97" s="4" t="s">
        <v>133</v>
      </c>
      <c r="J97" s="6" t="s">
        <v>134</v>
      </c>
      <c r="K97" s="6" t="s">
        <v>39</v>
      </c>
      <c r="L97" s="6" t="s">
        <v>136</v>
      </c>
      <c r="M97" s="7">
        <v>1</v>
      </c>
      <c r="N97" s="7">
        <v>2</v>
      </c>
      <c r="O97" s="7">
        <v>2</v>
      </c>
      <c r="P97" s="6" t="s">
        <v>178</v>
      </c>
      <c r="Q97" s="7">
        <v>25</v>
      </c>
      <c r="R97" s="6">
        <v>50</v>
      </c>
      <c r="S97" s="6" t="s">
        <v>65</v>
      </c>
      <c r="T97" s="8" t="s">
        <v>179</v>
      </c>
      <c r="U97" s="6">
        <v>15</v>
      </c>
      <c r="V97" s="4" t="s">
        <v>109</v>
      </c>
      <c r="W97" s="7" t="s">
        <v>40</v>
      </c>
      <c r="X97" s="6" t="s">
        <v>39</v>
      </c>
      <c r="Y97" s="6" t="s">
        <v>39</v>
      </c>
      <c r="Z97" s="7" t="s">
        <v>39</v>
      </c>
      <c r="AA97" s="6" t="s">
        <v>290</v>
      </c>
      <c r="AB97" s="6" t="s">
        <v>138</v>
      </c>
    </row>
    <row r="98" spans="1:28" ht="104.25" x14ac:dyDescent="0.25">
      <c r="A98" s="21" t="s">
        <v>206</v>
      </c>
      <c r="B98" s="20" t="s">
        <v>254</v>
      </c>
      <c r="C98" s="41"/>
      <c r="D98" s="41"/>
      <c r="E98" s="42"/>
      <c r="F98" s="42"/>
      <c r="G98" s="5" t="s">
        <v>43</v>
      </c>
      <c r="H98" s="4" t="s">
        <v>139</v>
      </c>
      <c r="I98" s="4" t="s">
        <v>133</v>
      </c>
      <c r="J98" s="7" t="s">
        <v>39</v>
      </c>
      <c r="K98" s="6" t="s">
        <v>39</v>
      </c>
      <c r="L98" s="6" t="s">
        <v>140</v>
      </c>
      <c r="M98" s="7">
        <v>1</v>
      </c>
      <c r="N98" s="7">
        <v>2</v>
      </c>
      <c r="O98" s="7">
        <v>2</v>
      </c>
      <c r="P98" s="6" t="s">
        <v>178</v>
      </c>
      <c r="Q98" s="7">
        <v>26</v>
      </c>
      <c r="R98" s="6">
        <v>52</v>
      </c>
      <c r="S98" s="6" t="s">
        <v>65</v>
      </c>
      <c r="T98" s="8" t="s">
        <v>179</v>
      </c>
      <c r="U98" s="6">
        <v>15</v>
      </c>
      <c r="V98" s="4" t="s">
        <v>109</v>
      </c>
      <c r="W98" s="7" t="s">
        <v>40</v>
      </c>
      <c r="X98" s="6" t="s">
        <v>39</v>
      </c>
      <c r="Y98" s="6" t="s">
        <v>39</v>
      </c>
      <c r="Z98" s="7" t="s">
        <v>39</v>
      </c>
      <c r="AA98" s="6" t="s">
        <v>142</v>
      </c>
      <c r="AB98" s="6" t="s">
        <v>143</v>
      </c>
    </row>
    <row r="99" spans="1:28" ht="141" x14ac:dyDescent="0.25">
      <c r="A99" s="21" t="s">
        <v>206</v>
      </c>
      <c r="B99" s="20" t="s">
        <v>254</v>
      </c>
      <c r="C99" s="41"/>
      <c r="D99" s="41"/>
      <c r="E99" s="42"/>
      <c r="F99" s="42"/>
      <c r="G99" s="5" t="s">
        <v>38</v>
      </c>
      <c r="H99" s="4" t="s">
        <v>56</v>
      </c>
      <c r="I99" s="4" t="s">
        <v>96</v>
      </c>
      <c r="J99" s="7" t="s">
        <v>39</v>
      </c>
      <c r="K99" s="6" t="s">
        <v>144</v>
      </c>
      <c r="L99" s="6" t="s">
        <v>145</v>
      </c>
      <c r="M99" s="7">
        <v>2</v>
      </c>
      <c r="N99" s="7">
        <v>1</v>
      </c>
      <c r="O99" s="7">
        <v>2</v>
      </c>
      <c r="P99" s="6" t="s">
        <v>178</v>
      </c>
      <c r="Q99" s="7">
        <v>25</v>
      </c>
      <c r="R99" s="6">
        <v>50</v>
      </c>
      <c r="S99" s="6" t="s">
        <v>65</v>
      </c>
      <c r="T99" s="8" t="s">
        <v>179</v>
      </c>
      <c r="U99" s="6">
        <v>15</v>
      </c>
      <c r="V99" s="9" t="s">
        <v>96</v>
      </c>
      <c r="W99" s="7" t="s">
        <v>40</v>
      </c>
      <c r="X99" s="6" t="s">
        <v>39</v>
      </c>
      <c r="Y99" s="6" t="s">
        <v>39</v>
      </c>
      <c r="Z99" s="6" t="s">
        <v>66</v>
      </c>
      <c r="AA99" s="6" t="s">
        <v>291</v>
      </c>
      <c r="AB99" s="6" t="s">
        <v>39</v>
      </c>
    </row>
    <row r="100" spans="1:28" ht="141" x14ac:dyDescent="0.25">
      <c r="A100" s="21" t="s">
        <v>206</v>
      </c>
      <c r="B100" s="20" t="s">
        <v>254</v>
      </c>
      <c r="C100" s="41"/>
      <c r="D100" s="41"/>
      <c r="E100" s="42"/>
      <c r="F100" s="42"/>
      <c r="G100" s="5" t="s">
        <v>38</v>
      </c>
      <c r="H100" s="4" t="s">
        <v>83</v>
      </c>
      <c r="I100" s="4" t="s">
        <v>96</v>
      </c>
      <c r="J100" s="7" t="s">
        <v>39</v>
      </c>
      <c r="K100" s="7" t="s">
        <v>39</v>
      </c>
      <c r="L100" s="6" t="s">
        <v>145</v>
      </c>
      <c r="M100" s="7">
        <v>1</v>
      </c>
      <c r="N100" s="7">
        <v>3</v>
      </c>
      <c r="O100" s="7">
        <v>3</v>
      </c>
      <c r="P100" s="6" t="s">
        <v>178</v>
      </c>
      <c r="Q100" s="7">
        <v>25</v>
      </c>
      <c r="R100" s="6">
        <v>75</v>
      </c>
      <c r="S100" s="6" t="s">
        <v>65</v>
      </c>
      <c r="T100" s="8" t="s">
        <v>179</v>
      </c>
      <c r="U100" s="6">
        <v>15</v>
      </c>
      <c r="V100" s="9" t="s">
        <v>96</v>
      </c>
      <c r="W100" s="7" t="s">
        <v>40</v>
      </c>
      <c r="X100" s="6" t="s">
        <v>39</v>
      </c>
      <c r="Y100" s="6" t="s">
        <v>39</v>
      </c>
      <c r="Z100" s="6" t="s">
        <v>39</v>
      </c>
      <c r="AA100" s="6" t="s">
        <v>147</v>
      </c>
      <c r="AB100" s="6" t="s">
        <v>39</v>
      </c>
    </row>
    <row r="101" spans="1:28" ht="138.75" x14ac:dyDescent="0.25">
      <c r="A101" s="21" t="s">
        <v>206</v>
      </c>
      <c r="B101" s="20" t="s">
        <v>254</v>
      </c>
      <c r="C101" s="41"/>
      <c r="D101" s="41"/>
      <c r="E101" s="42"/>
      <c r="F101" s="42"/>
      <c r="G101" s="5" t="s">
        <v>38</v>
      </c>
      <c r="H101" s="4" t="s">
        <v>148</v>
      </c>
      <c r="I101" s="4" t="s">
        <v>95</v>
      </c>
      <c r="J101" s="7" t="s">
        <v>39</v>
      </c>
      <c r="K101" s="7" t="s">
        <v>39</v>
      </c>
      <c r="L101" s="6" t="s">
        <v>149</v>
      </c>
      <c r="M101" s="7">
        <v>1</v>
      </c>
      <c r="N101" s="7">
        <v>3</v>
      </c>
      <c r="O101" s="7">
        <v>3</v>
      </c>
      <c r="P101" s="6" t="s">
        <v>178</v>
      </c>
      <c r="Q101" s="7">
        <v>26</v>
      </c>
      <c r="R101" s="6">
        <v>78</v>
      </c>
      <c r="S101" s="6" t="s">
        <v>65</v>
      </c>
      <c r="T101" s="8" t="s">
        <v>179</v>
      </c>
      <c r="U101" s="6">
        <v>15</v>
      </c>
      <c r="V101" s="9" t="s">
        <v>96</v>
      </c>
      <c r="W101" s="7" t="s">
        <v>40</v>
      </c>
      <c r="X101" s="6" t="s">
        <v>39</v>
      </c>
      <c r="Y101" s="6" t="s">
        <v>39</v>
      </c>
      <c r="Z101" s="6" t="s">
        <v>39</v>
      </c>
      <c r="AA101" s="6" t="s">
        <v>147</v>
      </c>
      <c r="AB101" s="6" t="s">
        <v>39</v>
      </c>
    </row>
    <row r="102" spans="1:28" ht="150" customHeight="1" x14ac:dyDescent="0.25">
      <c r="A102" s="21" t="s">
        <v>206</v>
      </c>
      <c r="B102" s="20" t="s">
        <v>254</v>
      </c>
      <c r="C102" s="41"/>
      <c r="D102" s="41"/>
      <c r="E102" s="42"/>
      <c r="F102" s="42"/>
      <c r="G102" s="5" t="s">
        <v>45</v>
      </c>
      <c r="H102" s="4" t="s">
        <v>46</v>
      </c>
      <c r="I102" s="4" t="s">
        <v>100</v>
      </c>
      <c r="J102" s="6" t="s">
        <v>39</v>
      </c>
      <c r="K102" s="6" t="s">
        <v>39</v>
      </c>
      <c r="L102" s="6" t="s">
        <v>150</v>
      </c>
      <c r="M102" s="7">
        <v>1</v>
      </c>
      <c r="N102" s="7">
        <v>4</v>
      </c>
      <c r="O102" s="7">
        <v>4</v>
      </c>
      <c r="P102" s="6" t="s">
        <v>178</v>
      </c>
      <c r="Q102" s="7">
        <v>10</v>
      </c>
      <c r="R102" s="6">
        <v>40</v>
      </c>
      <c r="S102" s="6" t="s">
        <v>65</v>
      </c>
      <c r="T102" s="8" t="s">
        <v>179</v>
      </c>
      <c r="U102" s="6">
        <v>15</v>
      </c>
      <c r="V102" s="4" t="s">
        <v>100</v>
      </c>
      <c r="W102" s="7" t="s">
        <v>40</v>
      </c>
      <c r="X102" s="6" t="s">
        <v>39</v>
      </c>
      <c r="Y102" s="6" t="s">
        <v>39</v>
      </c>
      <c r="Z102" s="6" t="s">
        <v>39</v>
      </c>
      <c r="AA102" s="6" t="s">
        <v>292</v>
      </c>
      <c r="AB102" s="6" t="s">
        <v>39</v>
      </c>
    </row>
    <row r="103" spans="1:28" ht="131.25" customHeight="1" x14ac:dyDescent="0.25">
      <c r="A103" s="21" t="s">
        <v>206</v>
      </c>
      <c r="B103" s="20" t="s">
        <v>254</v>
      </c>
      <c r="C103" s="41"/>
      <c r="D103" s="41"/>
      <c r="E103" s="42"/>
      <c r="F103" s="42"/>
      <c r="G103" s="5" t="s">
        <v>48</v>
      </c>
      <c r="H103" s="4" t="s">
        <v>49</v>
      </c>
      <c r="I103" s="4" t="s">
        <v>101</v>
      </c>
      <c r="J103" s="7" t="s">
        <v>39</v>
      </c>
      <c r="K103" s="7" t="s">
        <v>39</v>
      </c>
      <c r="L103" s="6" t="s">
        <v>152</v>
      </c>
      <c r="M103" s="7">
        <v>2</v>
      </c>
      <c r="N103" s="7">
        <v>1</v>
      </c>
      <c r="O103" s="7">
        <v>2</v>
      </c>
      <c r="P103" s="6" t="s">
        <v>178</v>
      </c>
      <c r="Q103" s="7">
        <v>25</v>
      </c>
      <c r="R103" s="6">
        <v>50</v>
      </c>
      <c r="S103" s="6" t="s">
        <v>65</v>
      </c>
      <c r="T103" s="8" t="s">
        <v>179</v>
      </c>
      <c r="U103" s="6">
        <v>15</v>
      </c>
      <c r="V103" s="4" t="s">
        <v>103</v>
      </c>
      <c r="W103" s="7" t="s">
        <v>40</v>
      </c>
      <c r="X103" s="6" t="s">
        <v>39</v>
      </c>
      <c r="Y103" s="6" t="s">
        <v>39</v>
      </c>
      <c r="Z103" s="7" t="s">
        <v>39</v>
      </c>
      <c r="AA103" s="6" t="s">
        <v>153</v>
      </c>
      <c r="AB103" s="6" t="s">
        <v>154</v>
      </c>
    </row>
    <row r="104" spans="1:28" ht="233.25" x14ac:dyDescent="0.25">
      <c r="A104" s="21" t="s">
        <v>206</v>
      </c>
      <c r="B104" s="20" t="s">
        <v>254</v>
      </c>
      <c r="C104" s="41"/>
      <c r="D104" s="41"/>
      <c r="E104" s="42"/>
      <c r="F104" s="42"/>
      <c r="G104" s="5" t="s">
        <v>62</v>
      </c>
      <c r="H104" s="4" t="s">
        <v>81</v>
      </c>
      <c r="I104" s="4" t="s">
        <v>101</v>
      </c>
      <c r="J104" s="6" t="s">
        <v>39</v>
      </c>
      <c r="K104" s="6" t="s">
        <v>39</v>
      </c>
      <c r="L104" s="6" t="s">
        <v>155</v>
      </c>
      <c r="M104" s="7">
        <v>1</v>
      </c>
      <c r="N104" s="7">
        <v>4</v>
      </c>
      <c r="O104" s="7">
        <v>4</v>
      </c>
      <c r="P104" s="6" t="s">
        <v>178</v>
      </c>
      <c r="Q104" s="7">
        <v>25</v>
      </c>
      <c r="R104" s="6">
        <v>100</v>
      </c>
      <c r="S104" s="6" t="s">
        <v>65</v>
      </c>
      <c r="T104" s="8" t="s">
        <v>179</v>
      </c>
      <c r="U104" s="6">
        <v>15</v>
      </c>
      <c r="V104" s="9" t="s">
        <v>103</v>
      </c>
      <c r="W104" s="7" t="s">
        <v>40</v>
      </c>
      <c r="X104" s="6" t="s">
        <v>39</v>
      </c>
      <c r="Y104" s="6" t="s">
        <v>39</v>
      </c>
      <c r="Z104" s="6" t="s">
        <v>39</v>
      </c>
      <c r="AA104" s="6" t="s">
        <v>293</v>
      </c>
      <c r="AB104" s="6" t="s">
        <v>157</v>
      </c>
    </row>
    <row r="105" spans="1:28" ht="202.5" customHeight="1" x14ac:dyDescent="0.25">
      <c r="A105" s="21" t="s">
        <v>206</v>
      </c>
      <c r="B105" s="20" t="s">
        <v>254</v>
      </c>
      <c r="C105" s="41"/>
      <c r="D105" s="41"/>
      <c r="E105" s="42"/>
      <c r="F105" s="42"/>
      <c r="G105" s="10" t="s">
        <v>47</v>
      </c>
      <c r="H105" s="15" t="s">
        <v>113</v>
      </c>
      <c r="I105" s="11" t="s">
        <v>114</v>
      </c>
      <c r="J105" s="12" t="s">
        <v>39</v>
      </c>
      <c r="K105" s="12" t="s">
        <v>158</v>
      </c>
      <c r="L105" s="12" t="s">
        <v>344</v>
      </c>
      <c r="M105" s="13">
        <v>2</v>
      </c>
      <c r="N105" s="13">
        <v>4</v>
      </c>
      <c r="O105" s="12">
        <f t="shared" ref="O105" si="16">M105*N105</f>
        <v>8</v>
      </c>
      <c r="P105" s="4" t="str">
        <f t="shared" ref="P105" si="17">IF(O105&gt;=24,"MUY ALTO",IF(O105&gt;=10,"ALTO",IF(O105&gt;=6,"MEDIO",IF(O105&lt;&gt;0,"BAJO"))))</f>
        <v>MEDIO</v>
      </c>
      <c r="Q105" s="13">
        <v>60</v>
      </c>
      <c r="R105" s="12">
        <f t="shared" ref="R105" si="18">O105*Q105</f>
        <v>480</v>
      </c>
      <c r="S105" s="12" t="str">
        <f>IF(R105&gt;=600,"I",IF(R105&gt;=150,"II",IF(R105&gt;=40,"III",IF(R105&lt;=20,"IV"))))</f>
        <v>II</v>
      </c>
      <c r="T105" s="14" t="str">
        <f t="shared" ref="T105" si="19">IF(R105&gt;=600,"NO ACEPATBLE",IF(R105&gt;=500,"ACEPTABLE CON CONTROL ESPECIFICO",IF(R105&gt;=121,"ACEPTABLE CON CONTROL ESPECIFICO",IF(R105&lt;=120,"ACEPTABLE"))))</f>
        <v>ACEPTABLE CON CONTROL ESPECIFICO</v>
      </c>
      <c r="U105" s="6">
        <v>15</v>
      </c>
      <c r="V105" s="15" t="s">
        <v>115</v>
      </c>
      <c r="W105" s="12" t="s">
        <v>40</v>
      </c>
      <c r="X105" s="12" t="s">
        <v>39</v>
      </c>
      <c r="Y105" s="12" t="s">
        <v>39</v>
      </c>
      <c r="Z105" s="12" t="s">
        <v>159</v>
      </c>
      <c r="AA105" s="12" t="s">
        <v>345</v>
      </c>
      <c r="AB105" s="12" t="s">
        <v>160</v>
      </c>
    </row>
    <row r="106" spans="1:28" ht="136.5" customHeight="1" x14ac:dyDescent="0.25">
      <c r="A106" s="21" t="s">
        <v>206</v>
      </c>
      <c r="B106" s="20" t="s">
        <v>254</v>
      </c>
      <c r="C106" s="41"/>
      <c r="D106" s="41"/>
      <c r="E106" s="42"/>
      <c r="F106" s="42"/>
      <c r="G106" s="5" t="s">
        <v>75</v>
      </c>
      <c r="H106" s="9" t="s">
        <v>161</v>
      </c>
      <c r="I106" s="4" t="s">
        <v>97</v>
      </c>
      <c r="J106" s="7" t="s">
        <v>39</v>
      </c>
      <c r="K106" s="6" t="s">
        <v>198</v>
      </c>
      <c r="L106" s="6" t="s">
        <v>295</v>
      </c>
      <c r="M106" s="7">
        <v>2</v>
      </c>
      <c r="N106" s="7">
        <v>2</v>
      </c>
      <c r="O106" s="7">
        <v>4</v>
      </c>
      <c r="P106" s="6" t="s">
        <v>178</v>
      </c>
      <c r="Q106" s="7">
        <v>25</v>
      </c>
      <c r="R106" s="6">
        <v>100</v>
      </c>
      <c r="S106" s="6" t="s">
        <v>65</v>
      </c>
      <c r="T106" s="8" t="s">
        <v>179</v>
      </c>
      <c r="U106" s="6">
        <v>15</v>
      </c>
      <c r="V106" s="9" t="s">
        <v>98</v>
      </c>
      <c r="W106" s="7" t="s">
        <v>40</v>
      </c>
      <c r="X106" s="6" t="s">
        <v>39</v>
      </c>
      <c r="Y106" s="6" t="s">
        <v>39</v>
      </c>
      <c r="Z106" s="6" t="s">
        <v>39</v>
      </c>
      <c r="AA106" s="6" t="s">
        <v>199</v>
      </c>
      <c r="AB106" s="6" t="s">
        <v>52</v>
      </c>
    </row>
    <row r="107" spans="1:28" ht="159" customHeight="1" x14ac:dyDescent="0.25">
      <c r="A107" s="21" t="s">
        <v>206</v>
      </c>
      <c r="B107" s="20" t="s">
        <v>254</v>
      </c>
      <c r="C107" s="41"/>
      <c r="D107" s="41"/>
      <c r="E107" s="42"/>
      <c r="F107" s="42"/>
      <c r="G107" s="5" t="s">
        <v>75</v>
      </c>
      <c r="H107" s="9" t="s">
        <v>76</v>
      </c>
      <c r="I107" s="4" t="s">
        <v>97</v>
      </c>
      <c r="J107" s="7" t="s">
        <v>39</v>
      </c>
      <c r="K107" s="6" t="s">
        <v>198</v>
      </c>
      <c r="L107" s="6" t="s">
        <v>294</v>
      </c>
      <c r="M107" s="7">
        <v>2</v>
      </c>
      <c r="N107" s="7">
        <v>2</v>
      </c>
      <c r="O107" s="7">
        <v>4</v>
      </c>
      <c r="P107" s="6" t="s">
        <v>178</v>
      </c>
      <c r="Q107" s="7">
        <v>25</v>
      </c>
      <c r="R107" s="6">
        <v>100</v>
      </c>
      <c r="S107" s="6" t="s">
        <v>65</v>
      </c>
      <c r="T107" s="8" t="s">
        <v>179</v>
      </c>
      <c r="U107" s="6">
        <v>15</v>
      </c>
      <c r="V107" s="9" t="s">
        <v>98</v>
      </c>
      <c r="W107" s="7" t="s">
        <v>40</v>
      </c>
      <c r="X107" s="6" t="s">
        <v>39</v>
      </c>
      <c r="Y107" s="6" t="s">
        <v>39</v>
      </c>
      <c r="Z107" s="6" t="s">
        <v>39</v>
      </c>
      <c r="AA107" s="6" t="s">
        <v>199</v>
      </c>
      <c r="AB107" s="6" t="s">
        <v>52</v>
      </c>
    </row>
    <row r="108" spans="1:28" ht="124.5" x14ac:dyDescent="0.25">
      <c r="A108" s="21" t="s">
        <v>206</v>
      </c>
      <c r="B108" s="20" t="s">
        <v>254</v>
      </c>
      <c r="C108" s="41"/>
      <c r="D108" s="41"/>
      <c r="E108" s="42"/>
      <c r="F108" s="42"/>
      <c r="G108" s="5" t="s">
        <v>75</v>
      </c>
      <c r="H108" s="9" t="s">
        <v>77</v>
      </c>
      <c r="I108" s="16" t="s">
        <v>105</v>
      </c>
      <c r="J108" s="6" t="s">
        <v>53</v>
      </c>
      <c r="K108" s="6" t="s">
        <v>164</v>
      </c>
      <c r="L108" s="6" t="s">
        <v>51</v>
      </c>
      <c r="M108" s="7">
        <v>2</v>
      </c>
      <c r="N108" s="7">
        <v>1</v>
      </c>
      <c r="O108" s="7">
        <v>2</v>
      </c>
      <c r="P108" s="6" t="s">
        <v>178</v>
      </c>
      <c r="Q108" s="7">
        <v>25</v>
      </c>
      <c r="R108" s="6">
        <v>50</v>
      </c>
      <c r="S108" s="6" t="s">
        <v>65</v>
      </c>
      <c r="T108" s="8" t="s">
        <v>179</v>
      </c>
      <c r="U108" s="6">
        <v>15</v>
      </c>
      <c r="V108" s="9" t="s">
        <v>106</v>
      </c>
      <c r="W108" s="7" t="s">
        <v>40</v>
      </c>
      <c r="X108" s="6" t="s">
        <v>39</v>
      </c>
      <c r="Y108" s="6" t="s">
        <v>39</v>
      </c>
      <c r="Z108" s="6" t="s">
        <v>39</v>
      </c>
      <c r="AA108" s="6" t="s">
        <v>200</v>
      </c>
      <c r="AB108" s="6" t="s">
        <v>54</v>
      </c>
    </row>
    <row r="109" spans="1:28" ht="119.25" x14ac:dyDescent="0.25">
      <c r="A109" s="21" t="s">
        <v>206</v>
      </c>
      <c r="B109" s="20" t="s">
        <v>254</v>
      </c>
      <c r="C109" s="41"/>
      <c r="D109" s="41"/>
      <c r="E109" s="42"/>
      <c r="F109" s="42"/>
      <c r="G109" s="5" t="s">
        <v>75</v>
      </c>
      <c r="H109" s="4" t="s">
        <v>86</v>
      </c>
      <c r="I109" s="4" t="s">
        <v>97</v>
      </c>
      <c r="J109" s="6" t="s">
        <v>166</v>
      </c>
      <c r="K109" s="6" t="s">
        <v>39</v>
      </c>
      <c r="L109" s="6" t="s">
        <v>94</v>
      </c>
      <c r="M109" s="7">
        <v>2</v>
      </c>
      <c r="N109" s="7">
        <v>2</v>
      </c>
      <c r="O109" s="7">
        <v>4</v>
      </c>
      <c r="P109" s="6" t="s">
        <v>178</v>
      </c>
      <c r="Q109" s="7">
        <v>10</v>
      </c>
      <c r="R109" s="6">
        <v>40</v>
      </c>
      <c r="S109" s="6" t="s">
        <v>65</v>
      </c>
      <c r="T109" s="8" t="s">
        <v>179</v>
      </c>
      <c r="U109" s="6">
        <v>15</v>
      </c>
      <c r="V109" s="4" t="s">
        <v>98</v>
      </c>
      <c r="W109" s="7"/>
      <c r="X109" s="6" t="s">
        <v>39</v>
      </c>
      <c r="Y109" s="6" t="s">
        <v>39</v>
      </c>
      <c r="Z109" s="6" t="s">
        <v>39</v>
      </c>
      <c r="AA109" s="6" t="s">
        <v>167</v>
      </c>
      <c r="AB109" s="6" t="s">
        <v>55</v>
      </c>
    </row>
    <row r="110" spans="1:28" ht="153" x14ac:dyDescent="0.25">
      <c r="A110" s="21" t="s">
        <v>206</v>
      </c>
      <c r="B110" s="20" t="s">
        <v>254</v>
      </c>
      <c r="C110" s="41"/>
      <c r="D110" s="41"/>
      <c r="E110" s="42"/>
      <c r="F110" s="42"/>
      <c r="G110" s="5" t="s">
        <v>75</v>
      </c>
      <c r="H110" s="4" t="s">
        <v>87</v>
      </c>
      <c r="I110" s="4" t="s">
        <v>97</v>
      </c>
      <c r="J110" s="6" t="s">
        <v>166</v>
      </c>
      <c r="K110" s="6" t="s">
        <v>39</v>
      </c>
      <c r="L110" s="6" t="s">
        <v>94</v>
      </c>
      <c r="M110" s="7">
        <v>1</v>
      </c>
      <c r="N110" s="7">
        <v>3</v>
      </c>
      <c r="O110" s="7">
        <v>3</v>
      </c>
      <c r="P110" s="6" t="s">
        <v>178</v>
      </c>
      <c r="Q110" s="7">
        <v>25</v>
      </c>
      <c r="R110" s="6">
        <v>75</v>
      </c>
      <c r="S110" s="6" t="s">
        <v>65</v>
      </c>
      <c r="T110" s="8" t="s">
        <v>179</v>
      </c>
      <c r="U110" s="6">
        <v>15</v>
      </c>
      <c r="V110" s="9" t="s">
        <v>98</v>
      </c>
      <c r="W110" s="7" t="s">
        <v>40</v>
      </c>
      <c r="X110" s="6" t="s">
        <v>39</v>
      </c>
      <c r="Y110" s="6" t="s">
        <v>39</v>
      </c>
      <c r="Z110" s="6" t="s">
        <v>39</v>
      </c>
      <c r="AA110" s="6" t="s">
        <v>201</v>
      </c>
      <c r="AB110" s="6" t="s">
        <v>169</v>
      </c>
    </row>
    <row r="111" spans="1:28" ht="184.5" customHeight="1" x14ac:dyDescent="0.25">
      <c r="A111" s="21" t="s">
        <v>206</v>
      </c>
      <c r="B111" s="20" t="s">
        <v>254</v>
      </c>
      <c r="C111" s="41"/>
      <c r="D111" s="41"/>
      <c r="E111" s="42"/>
      <c r="F111" s="42"/>
      <c r="G111" s="5" t="s">
        <v>75</v>
      </c>
      <c r="H111" s="4" t="s">
        <v>296</v>
      </c>
      <c r="I111" s="4" t="s">
        <v>97</v>
      </c>
      <c r="J111" s="6" t="s">
        <v>299</v>
      </c>
      <c r="K111" s="6" t="s">
        <v>297</v>
      </c>
      <c r="L111" s="37" t="s">
        <v>298</v>
      </c>
      <c r="M111" s="7">
        <v>1</v>
      </c>
      <c r="N111" s="7">
        <v>3</v>
      </c>
      <c r="O111" s="7">
        <v>3</v>
      </c>
      <c r="P111" s="6" t="s">
        <v>178</v>
      </c>
      <c r="Q111" s="7">
        <v>25</v>
      </c>
      <c r="R111" s="6">
        <v>75</v>
      </c>
      <c r="S111" s="6" t="s">
        <v>65</v>
      </c>
      <c r="T111" s="8" t="s">
        <v>179</v>
      </c>
      <c r="U111" s="6">
        <v>15</v>
      </c>
      <c r="V111" s="9" t="s">
        <v>98</v>
      </c>
      <c r="W111" s="7" t="s">
        <v>40</v>
      </c>
      <c r="X111" s="6" t="s">
        <v>39</v>
      </c>
      <c r="Y111" s="6" t="s">
        <v>39</v>
      </c>
      <c r="Z111" s="6" t="s">
        <v>39</v>
      </c>
      <c r="AA111" s="6" t="s">
        <v>300</v>
      </c>
      <c r="AB111" s="6" t="s">
        <v>169</v>
      </c>
    </row>
    <row r="112" spans="1:28" ht="183" customHeight="1" x14ac:dyDescent="0.25">
      <c r="A112" s="21" t="s">
        <v>206</v>
      </c>
      <c r="B112" s="20" t="s">
        <v>254</v>
      </c>
      <c r="C112" s="41"/>
      <c r="D112" s="41"/>
      <c r="E112" s="42"/>
      <c r="F112" s="42"/>
      <c r="G112" s="5" t="s">
        <v>75</v>
      </c>
      <c r="H112" s="4" t="s">
        <v>84</v>
      </c>
      <c r="I112" s="4" t="s">
        <v>97</v>
      </c>
      <c r="J112" s="6" t="s">
        <v>39</v>
      </c>
      <c r="K112" s="6" t="s">
        <v>301</v>
      </c>
      <c r="L112" s="6" t="s">
        <v>202</v>
      </c>
      <c r="M112" s="7">
        <v>2</v>
      </c>
      <c r="N112" s="7">
        <v>2</v>
      </c>
      <c r="O112" s="7">
        <v>4</v>
      </c>
      <c r="P112" s="6" t="s">
        <v>178</v>
      </c>
      <c r="Q112" s="7">
        <v>60</v>
      </c>
      <c r="R112" s="6">
        <v>120</v>
      </c>
      <c r="S112" s="6" t="s">
        <v>65</v>
      </c>
      <c r="T112" s="14" t="s">
        <v>185</v>
      </c>
      <c r="U112" s="6">
        <v>15</v>
      </c>
      <c r="V112" s="9" t="s">
        <v>98</v>
      </c>
      <c r="W112" s="6" t="s">
        <v>64</v>
      </c>
      <c r="X112" s="6" t="s">
        <v>39</v>
      </c>
      <c r="Y112" s="6" t="s">
        <v>39</v>
      </c>
      <c r="Z112" s="6" t="s">
        <v>173</v>
      </c>
      <c r="AA112" s="6" t="s">
        <v>302</v>
      </c>
      <c r="AB112" s="6" t="s">
        <v>203</v>
      </c>
    </row>
    <row r="113" spans="1:28" ht="157.5" customHeight="1" x14ac:dyDescent="0.25">
      <c r="A113" s="21" t="s">
        <v>206</v>
      </c>
      <c r="B113" s="20" t="s">
        <v>254</v>
      </c>
      <c r="C113" s="41"/>
      <c r="D113" s="41"/>
      <c r="E113" s="42"/>
      <c r="F113" s="42"/>
      <c r="G113" s="5" t="s">
        <v>75</v>
      </c>
      <c r="H113" s="4" t="s">
        <v>176</v>
      </c>
      <c r="I113" s="4" t="s">
        <v>97</v>
      </c>
      <c r="J113" s="6" t="s">
        <v>39</v>
      </c>
      <c r="K113" s="6" t="s">
        <v>112</v>
      </c>
      <c r="L113" s="6" t="s">
        <v>177</v>
      </c>
      <c r="M113" s="7">
        <v>1</v>
      </c>
      <c r="N113" s="7">
        <v>2</v>
      </c>
      <c r="O113" s="7">
        <v>2</v>
      </c>
      <c r="P113" s="6" t="s">
        <v>178</v>
      </c>
      <c r="Q113" s="7">
        <v>60</v>
      </c>
      <c r="R113" s="6">
        <v>120</v>
      </c>
      <c r="S113" s="6" t="s">
        <v>65</v>
      </c>
      <c r="T113" s="8" t="s">
        <v>179</v>
      </c>
      <c r="U113" s="6">
        <v>15</v>
      </c>
      <c r="V113" s="9" t="s">
        <v>98</v>
      </c>
      <c r="W113" s="7" t="s">
        <v>40</v>
      </c>
      <c r="X113" s="6" t="s">
        <v>39</v>
      </c>
      <c r="Y113" s="6" t="s">
        <v>39</v>
      </c>
      <c r="Z113" s="6" t="s">
        <v>39</v>
      </c>
      <c r="AA113" s="6" t="s">
        <v>180</v>
      </c>
      <c r="AB113" s="6" t="s">
        <v>50</v>
      </c>
    </row>
    <row r="114" spans="1:28" ht="157.5" customHeight="1" x14ac:dyDescent="0.25">
      <c r="A114" s="21" t="s">
        <v>206</v>
      </c>
      <c r="B114" s="20" t="s">
        <v>254</v>
      </c>
      <c r="C114" s="41"/>
      <c r="D114" s="41"/>
      <c r="E114" s="42"/>
      <c r="F114" s="42"/>
      <c r="G114" s="5" t="s">
        <v>75</v>
      </c>
      <c r="H114" s="4" t="s">
        <v>91</v>
      </c>
      <c r="I114" s="4" t="s">
        <v>97</v>
      </c>
      <c r="J114" s="7" t="s">
        <v>39</v>
      </c>
      <c r="K114" s="6" t="s">
        <v>303</v>
      </c>
      <c r="L114" s="6" t="s">
        <v>181</v>
      </c>
      <c r="M114" s="7">
        <v>2</v>
      </c>
      <c r="N114" s="7">
        <v>2</v>
      </c>
      <c r="O114" s="7">
        <v>4</v>
      </c>
      <c r="P114" s="6" t="s">
        <v>178</v>
      </c>
      <c r="Q114" s="7">
        <v>60</v>
      </c>
      <c r="R114" s="6">
        <v>120</v>
      </c>
      <c r="S114" s="6" t="s">
        <v>65</v>
      </c>
      <c r="T114" s="14" t="s">
        <v>185</v>
      </c>
      <c r="U114" s="6">
        <v>15</v>
      </c>
      <c r="V114" s="16" t="s">
        <v>98</v>
      </c>
      <c r="W114" s="7" t="s">
        <v>40</v>
      </c>
      <c r="X114" s="17" t="s">
        <v>39</v>
      </c>
      <c r="Y114" s="17" t="s">
        <v>39</v>
      </c>
      <c r="Z114" s="17" t="s">
        <v>39</v>
      </c>
      <c r="AA114" s="6" t="s">
        <v>182</v>
      </c>
      <c r="AB114" s="17" t="s">
        <v>39</v>
      </c>
    </row>
    <row r="115" spans="1:28" ht="140.25" x14ac:dyDescent="0.25">
      <c r="A115" s="21" t="s">
        <v>206</v>
      </c>
      <c r="B115" s="20" t="s">
        <v>254</v>
      </c>
      <c r="C115" s="41"/>
      <c r="D115" s="41"/>
      <c r="E115" s="42"/>
      <c r="F115" s="42"/>
      <c r="G115" s="5" t="s">
        <v>75</v>
      </c>
      <c r="H115" s="4" t="s">
        <v>85</v>
      </c>
      <c r="I115" s="4" t="s">
        <v>104</v>
      </c>
      <c r="J115" s="6" t="s">
        <v>39</v>
      </c>
      <c r="K115" s="6" t="s">
        <v>39</v>
      </c>
      <c r="L115" s="6" t="s">
        <v>284</v>
      </c>
      <c r="M115" s="7">
        <v>2</v>
      </c>
      <c r="N115" s="7">
        <v>2</v>
      </c>
      <c r="O115" s="7">
        <v>4</v>
      </c>
      <c r="P115" s="6" t="s">
        <v>178</v>
      </c>
      <c r="Q115" s="7">
        <v>100</v>
      </c>
      <c r="R115" s="6">
        <v>400</v>
      </c>
      <c r="S115" s="6" t="s">
        <v>184</v>
      </c>
      <c r="T115" s="8" t="s">
        <v>185</v>
      </c>
      <c r="U115" s="6">
        <v>15</v>
      </c>
      <c r="V115" s="9" t="s">
        <v>106</v>
      </c>
      <c r="W115" s="7" t="s">
        <v>40</v>
      </c>
      <c r="X115" s="6" t="s">
        <v>39</v>
      </c>
      <c r="Y115" s="6" t="s">
        <v>39</v>
      </c>
      <c r="Z115" s="6" t="s">
        <v>39</v>
      </c>
      <c r="AA115" s="6" t="s">
        <v>186</v>
      </c>
      <c r="AB115" s="6" t="s">
        <v>68</v>
      </c>
    </row>
    <row r="116" spans="1:28" ht="120.75" x14ac:dyDescent="0.25">
      <c r="A116" s="21" t="s">
        <v>206</v>
      </c>
      <c r="B116" s="20" t="s">
        <v>254</v>
      </c>
      <c r="C116" s="41"/>
      <c r="D116" s="41"/>
      <c r="E116" s="42"/>
      <c r="F116" s="42"/>
      <c r="G116" s="5" t="s">
        <v>90</v>
      </c>
      <c r="H116" s="4" t="s">
        <v>192</v>
      </c>
      <c r="I116" s="4" t="s">
        <v>97</v>
      </c>
      <c r="J116" s="7" t="s">
        <v>39</v>
      </c>
      <c r="K116" s="6" t="s">
        <v>112</v>
      </c>
      <c r="L116" s="6" t="s">
        <v>177</v>
      </c>
      <c r="M116" s="7">
        <v>1</v>
      </c>
      <c r="N116" s="7">
        <v>2</v>
      </c>
      <c r="O116" s="7">
        <v>2</v>
      </c>
      <c r="P116" s="6" t="s">
        <v>178</v>
      </c>
      <c r="Q116" s="7">
        <v>60</v>
      </c>
      <c r="R116" s="6">
        <v>120</v>
      </c>
      <c r="S116" s="6" t="s">
        <v>65</v>
      </c>
      <c r="T116" s="8" t="s">
        <v>179</v>
      </c>
      <c r="U116" s="6">
        <v>15</v>
      </c>
      <c r="V116" s="9" t="s">
        <v>98</v>
      </c>
      <c r="W116" s="7" t="s">
        <v>40</v>
      </c>
      <c r="X116" s="6" t="s">
        <v>39</v>
      </c>
      <c r="Y116" s="6" t="s">
        <v>39</v>
      </c>
      <c r="Z116" s="6" t="s">
        <v>39</v>
      </c>
      <c r="AA116" s="6" t="s">
        <v>180</v>
      </c>
      <c r="AB116" s="6" t="s">
        <v>50</v>
      </c>
    </row>
    <row r="117" spans="1:28" ht="102.75" x14ac:dyDescent="0.25">
      <c r="A117" s="21" t="s">
        <v>206</v>
      </c>
      <c r="B117" s="20" t="s">
        <v>254</v>
      </c>
      <c r="C117" s="41" t="s">
        <v>330</v>
      </c>
      <c r="D117" s="41" t="s">
        <v>331</v>
      </c>
      <c r="E117" s="42"/>
      <c r="F117" s="42"/>
      <c r="G117" s="5" t="s">
        <v>41</v>
      </c>
      <c r="H117" s="4" t="s">
        <v>57</v>
      </c>
      <c r="I117" s="4" t="s">
        <v>99</v>
      </c>
      <c r="J117" s="6" t="s">
        <v>39</v>
      </c>
      <c r="K117" s="6" t="s">
        <v>39</v>
      </c>
      <c r="L117" s="6" t="s">
        <v>119</v>
      </c>
      <c r="M117" s="7">
        <v>2</v>
      </c>
      <c r="N117" s="7">
        <v>2</v>
      </c>
      <c r="O117" s="7">
        <v>4</v>
      </c>
      <c r="P117" s="6" t="s">
        <v>178</v>
      </c>
      <c r="Q117" s="7">
        <v>10</v>
      </c>
      <c r="R117" s="6">
        <v>40</v>
      </c>
      <c r="S117" s="6" t="s">
        <v>65</v>
      </c>
      <c r="T117" s="8" t="s">
        <v>179</v>
      </c>
      <c r="U117" s="6">
        <v>15</v>
      </c>
      <c r="V117" s="4" t="s">
        <v>99</v>
      </c>
      <c r="W117" s="7" t="s">
        <v>40</v>
      </c>
      <c r="X117" s="6" t="s">
        <v>39</v>
      </c>
      <c r="Y117" s="6" t="s">
        <v>39</v>
      </c>
      <c r="Z117" s="6" t="s">
        <v>39</v>
      </c>
      <c r="AA117" s="6" t="s">
        <v>286</v>
      </c>
      <c r="AB117" s="6" t="s">
        <v>121</v>
      </c>
    </row>
    <row r="118" spans="1:28" ht="102.75" x14ac:dyDescent="0.25">
      <c r="A118" s="21" t="s">
        <v>206</v>
      </c>
      <c r="B118" s="20" t="s">
        <v>254</v>
      </c>
      <c r="C118" s="41"/>
      <c r="D118" s="41"/>
      <c r="E118" s="42"/>
      <c r="F118" s="42"/>
      <c r="G118" s="5" t="s">
        <v>41</v>
      </c>
      <c r="H118" s="9" t="s">
        <v>58</v>
      </c>
      <c r="I118" s="4" t="s">
        <v>108</v>
      </c>
      <c r="J118" s="6" t="s">
        <v>39</v>
      </c>
      <c r="K118" s="7" t="s">
        <v>39</v>
      </c>
      <c r="L118" s="6" t="s">
        <v>195</v>
      </c>
      <c r="M118" s="7">
        <v>2</v>
      </c>
      <c r="N118" s="7">
        <v>2</v>
      </c>
      <c r="O118" s="7">
        <v>4</v>
      </c>
      <c r="P118" s="6" t="s">
        <v>178</v>
      </c>
      <c r="Q118" s="7">
        <v>25</v>
      </c>
      <c r="R118" s="6">
        <v>100</v>
      </c>
      <c r="S118" s="6" t="s">
        <v>65</v>
      </c>
      <c r="T118" s="8" t="s">
        <v>179</v>
      </c>
      <c r="U118" s="6">
        <v>15</v>
      </c>
      <c r="V118" s="9" t="s">
        <v>108</v>
      </c>
      <c r="W118" s="7" t="s">
        <v>40</v>
      </c>
      <c r="X118" s="6" t="s">
        <v>39</v>
      </c>
      <c r="Y118" s="6" t="s">
        <v>39</v>
      </c>
      <c r="Z118" s="6" t="s">
        <v>39</v>
      </c>
      <c r="AA118" s="6" t="s">
        <v>287</v>
      </c>
      <c r="AB118" s="6" t="s">
        <v>60</v>
      </c>
    </row>
    <row r="119" spans="1:28" ht="111" x14ac:dyDescent="0.25">
      <c r="A119" s="21" t="s">
        <v>206</v>
      </c>
      <c r="B119" s="20" t="s">
        <v>254</v>
      </c>
      <c r="C119" s="41"/>
      <c r="D119" s="41"/>
      <c r="E119" s="42"/>
      <c r="F119" s="42"/>
      <c r="G119" s="5" t="s">
        <v>41</v>
      </c>
      <c r="H119" s="9" t="s">
        <v>67</v>
      </c>
      <c r="I119" s="4" t="s">
        <v>107</v>
      </c>
      <c r="J119" s="6" t="s">
        <v>122</v>
      </c>
      <c r="K119" s="7" t="s">
        <v>39</v>
      </c>
      <c r="L119" s="6" t="s">
        <v>196</v>
      </c>
      <c r="M119" s="7">
        <v>2</v>
      </c>
      <c r="N119" s="7">
        <v>2</v>
      </c>
      <c r="O119" s="7">
        <v>4</v>
      </c>
      <c r="P119" s="6" t="s">
        <v>178</v>
      </c>
      <c r="Q119" s="7">
        <v>25</v>
      </c>
      <c r="R119" s="6">
        <v>100</v>
      </c>
      <c r="S119" s="6" t="s">
        <v>65</v>
      </c>
      <c r="T119" s="8" t="s">
        <v>179</v>
      </c>
      <c r="U119" s="6">
        <v>15</v>
      </c>
      <c r="V119" s="9" t="s">
        <v>99</v>
      </c>
      <c r="W119" s="7"/>
      <c r="X119" s="6" t="s">
        <v>39</v>
      </c>
      <c r="Y119" s="6" t="s">
        <v>39</v>
      </c>
      <c r="Z119" s="6" t="s">
        <v>39</v>
      </c>
      <c r="AA119" s="6" t="s">
        <v>288</v>
      </c>
      <c r="AB119" s="6" t="s">
        <v>126</v>
      </c>
    </row>
    <row r="120" spans="1:28" ht="109.5" x14ac:dyDescent="0.25">
      <c r="A120" s="21" t="s">
        <v>206</v>
      </c>
      <c r="B120" s="20" t="s">
        <v>254</v>
      </c>
      <c r="C120" s="41"/>
      <c r="D120" s="41"/>
      <c r="E120" s="42"/>
      <c r="F120" s="42"/>
      <c r="G120" s="5" t="s">
        <v>41</v>
      </c>
      <c r="H120" s="9" t="s">
        <v>127</v>
      </c>
      <c r="I120" s="4" t="s">
        <v>99</v>
      </c>
      <c r="J120" s="6" t="s">
        <v>39</v>
      </c>
      <c r="K120" s="6" t="s">
        <v>39</v>
      </c>
      <c r="L120" s="6" t="s">
        <v>128</v>
      </c>
      <c r="M120" s="7">
        <v>2</v>
      </c>
      <c r="N120" s="7">
        <v>2</v>
      </c>
      <c r="O120" s="7">
        <v>4</v>
      </c>
      <c r="P120" s="6" t="s">
        <v>178</v>
      </c>
      <c r="Q120" s="7">
        <v>10</v>
      </c>
      <c r="R120" s="6">
        <v>40</v>
      </c>
      <c r="S120" s="6" t="s">
        <v>65</v>
      </c>
      <c r="T120" s="8" t="s">
        <v>179</v>
      </c>
      <c r="U120" s="6">
        <v>15</v>
      </c>
      <c r="V120" s="4" t="s">
        <v>99</v>
      </c>
      <c r="W120" s="7" t="s">
        <v>40</v>
      </c>
      <c r="X120" s="6" t="s">
        <v>39</v>
      </c>
      <c r="Y120" s="6" t="s">
        <v>39</v>
      </c>
      <c r="Z120" s="6" t="s">
        <v>39</v>
      </c>
      <c r="AA120" s="6" t="s">
        <v>259</v>
      </c>
      <c r="AB120" s="6" t="s">
        <v>121</v>
      </c>
    </row>
    <row r="121" spans="1:28" ht="102.75" x14ac:dyDescent="0.25">
      <c r="A121" s="21" t="s">
        <v>206</v>
      </c>
      <c r="B121" s="20" t="s">
        <v>254</v>
      </c>
      <c r="C121" s="41"/>
      <c r="D121" s="41"/>
      <c r="E121" s="42"/>
      <c r="F121" s="42"/>
      <c r="G121" s="5" t="s">
        <v>41</v>
      </c>
      <c r="H121" s="9" t="s">
        <v>42</v>
      </c>
      <c r="I121" s="4" t="s">
        <v>102</v>
      </c>
      <c r="J121" s="6" t="s">
        <v>39</v>
      </c>
      <c r="K121" s="6" t="s">
        <v>78</v>
      </c>
      <c r="L121" s="6" t="s">
        <v>39</v>
      </c>
      <c r="M121" s="7">
        <v>1</v>
      </c>
      <c r="N121" s="7">
        <v>3</v>
      </c>
      <c r="O121" s="7">
        <v>3</v>
      </c>
      <c r="P121" s="6" t="s">
        <v>178</v>
      </c>
      <c r="Q121" s="7">
        <v>25</v>
      </c>
      <c r="R121" s="6">
        <v>75</v>
      </c>
      <c r="S121" s="6" t="s">
        <v>65</v>
      </c>
      <c r="T121" s="8" t="s">
        <v>179</v>
      </c>
      <c r="U121" s="6">
        <v>15</v>
      </c>
      <c r="V121" s="4" t="s">
        <v>102</v>
      </c>
      <c r="W121" s="7" t="s">
        <v>40</v>
      </c>
      <c r="X121" s="6" t="s">
        <v>39</v>
      </c>
      <c r="Y121" s="6" t="s">
        <v>39</v>
      </c>
      <c r="Z121" s="6" t="s">
        <v>78</v>
      </c>
      <c r="AA121" s="6" t="s">
        <v>289</v>
      </c>
      <c r="AB121" s="6" t="s">
        <v>39</v>
      </c>
    </row>
    <row r="122" spans="1:28" ht="165.75" x14ac:dyDescent="0.25">
      <c r="A122" s="21" t="s">
        <v>206</v>
      </c>
      <c r="B122" s="20" t="s">
        <v>254</v>
      </c>
      <c r="C122" s="41"/>
      <c r="D122" s="41"/>
      <c r="E122" s="42"/>
      <c r="F122" s="42"/>
      <c r="G122" s="5" t="s">
        <v>43</v>
      </c>
      <c r="H122" s="4" t="s">
        <v>44</v>
      </c>
      <c r="I122" s="4" t="s">
        <v>133</v>
      </c>
      <c r="J122" s="6" t="s">
        <v>134</v>
      </c>
      <c r="K122" s="6" t="s">
        <v>39</v>
      </c>
      <c r="L122" s="6" t="s">
        <v>136</v>
      </c>
      <c r="M122" s="7">
        <v>1</v>
      </c>
      <c r="N122" s="7">
        <v>2</v>
      </c>
      <c r="O122" s="7">
        <v>2</v>
      </c>
      <c r="P122" s="6" t="s">
        <v>178</v>
      </c>
      <c r="Q122" s="7">
        <v>25</v>
      </c>
      <c r="R122" s="6">
        <v>50</v>
      </c>
      <c r="S122" s="6" t="s">
        <v>65</v>
      </c>
      <c r="T122" s="8" t="s">
        <v>179</v>
      </c>
      <c r="U122" s="6">
        <v>15</v>
      </c>
      <c r="V122" s="4" t="s">
        <v>109</v>
      </c>
      <c r="W122" s="7" t="s">
        <v>40</v>
      </c>
      <c r="X122" s="6" t="s">
        <v>39</v>
      </c>
      <c r="Y122" s="6" t="s">
        <v>39</v>
      </c>
      <c r="Z122" s="7" t="s">
        <v>39</v>
      </c>
      <c r="AA122" s="6" t="s">
        <v>290</v>
      </c>
      <c r="AB122" s="6" t="s">
        <v>138</v>
      </c>
    </row>
    <row r="123" spans="1:28" ht="102.75" x14ac:dyDescent="0.25">
      <c r="A123" s="21" t="s">
        <v>206</v>
      </c>
      <c r="B123" s="20" t="s">
        <v>254</v>
      </c>
      <c r="C123" s="41"/>
      <c r="D123" s="41"/>
      <c r="E123" s="42"/>
      <c r="F123" s="42"/>
      <c r="G123" s="5" t="s">
        <v>43</v>
      </c>
      <c r="H123" s="4" t="s">
        <v>139</v>
      </c>
      <c r="I123" s="4" t="s">
        <v>133</v>
      </c>
      <c r="J123" s="7" t="s">
        <v>39</v>
      </c>
      <c r="K123" s="6" t="s">
        <v>39</v>
      </c>
      <c r="L123" s="6" t="s">
        <v>140</v>
      </c>
      <c r="M123" s="7">
        <v>1</v>
      </c>
      <c r="N123" s="7">
        <v>2</v>
      </c>
      <c r="O123" s="7">
        <v>2</v>
      </c>
      <c r="P123" s="6" t="s">
        <v>178</v>
      </c>
      <c r="Q123" s="7">
        <v>26</v>
      </c>
      <c r="R123" s="6">
        <v>52</v>
      </c>
      <c r="S123" s="6" t="s">
        <v>65</v>
      </c>
      <c r="T123" s="8" t="s">
        <v>179</v>
      </c>
      <c r="U123" s="6">
        <v>15</v>
      </c>
      <c r="V123" s="4" t="s">
        <v>109</v>
      </c>
      <c r="W123" s="7" t="s">
        <v>40</v>
      </c>
      <c r="X123" s="6" t="s">
        <v>39</v>
      </c>
      <c r="Y123" s="6" t="s">
        <v>39</v>
      </c>
      <c r="Z123" s="7" t="s">
        <v>39</v>
      </c>
      <c r="AA123" s="6" t="s">
        <v>142</v>
      </c>
      <c r="AB123" s="6" t="s">
        <v>143</v>
      </c>
    </row>
    <row r="124" spans="1:28" ht="141" x14ac:dyDescent="0.25">
      <c r="A124" s="21" t="s">
        <v>206</v>
      </c>
      <c r="B124" s="20" t="s">
        <v>254</v>
      </c>
      <c r="C124" s="41"/>
      <c r="D124" s="41"/>
      <c r="E124" s="42"/>
      <c r="F124" s="42"/>
      <c r="G124" s="5" t="s">
        <v>38</v>
      </c>
      <c r="H124" s="4" t="s">
        <v>56</v>
      </c>
      <c r="I124" s="4" t="s">
        <v>96</v>
      </c>
      <c r="J124" s="7" t="s">
        <v>39</v>
      </c>
      <c r="K124" s="6" t="s">
        <v>144</v>
      </c>
      <c r="L124" s="6" t="s">
        <v>145</v>
      </c>
      <c r="M124" s="7">
        <v>2</v>
      </c>
      <c r="N124" s="7">
        <v>1</v>
      </c>
      <c r="O124" s="7">
        <v>2</v>
      </c>
      <c r="P124" s="6" t="s">
        <v>178</v>
      </c>
      <c r="Q124" s="7">
        <v>25</v>
      </c>
      <c r="R124" s="6">
        <v>50</v>
      </c>
      <c r="S124" s="6" t="s">
        <v>65</v>
      </c>
      <c r="T124" s="8" t="s">
        <v>179</v>
      </c>
      <c r="U124" s="6">
        <v>15</v>
      </c>
      <c r="V124" s="9" t="s">
        <v>96</v>
      </c>
      <c r="W124" s="7" t="s">
        <v>40</v>
      </c>
      <c r="X124" s="6" t="s">
        <v>39</v>
      </c>
      <c r="Y124" s="6" t="s">
        <v>39</v>
      </c>
      <c r="Z124" s="6" t="s">
        <v>66</v>
      </c>
      <c r="AA124" s="6" t="s">
        <v>291</v>
      </c>
      <c r="AB124" s="6" t="s">
        <v>39</v>
      </c>
    </row>
    <row r="125" spans="1:28" ht="141" x14ac:dyDescent="0.25">
      <c r="A125" s="21" t="s">
        <v>206</v>
      </c>
      <c r="B125" s="20" t="s">
        <v>254</v>
      </c>
      <c r="C125" s="41"/>
      <c r="D125" s="41"/>
      <c r="E125" s="42"/>
      <c r="F125" s="42"/>
      <c r="G125" s="5" t="s">
        <v>38</v>
      </c>
      <c r="H125" s="4" t="s">
        <v>83</v>
      </c>
      <c r="I125" s="4" t="s">
        <v>96</v>
      </c>
      <c r="J125" s="7" t="s">
        <v>39</v>
      </c>
      <c r="K125" s="7" t="s">
        <v>39</v>
      </c>
      <c r="L125" s="6" t="s">
        <v>145</v>
      </c>
      <c r="M125" s="7">
        <v>1</v>
      </c>
      <c r="N125" s="7">
        <v>3</v>
      </c>
      <c r="O125" s="7">
        <v>3</v>
      </c>
      <c r="P125" s="6" t="s">
        <v>178</v>
      </c>
      <c r="Q125" s="7">
        <v>25</v>
      </c>
      <c r="R125" s="6">
        <v>75</v>
      </c>
      <c r="S125" s="6" t="s">
        <v>65</v>
      </c>
      <c r="T125" s="8" t="s">
        <v>179</v>
      </c>
      <c r="U125" s="6">
        <v>15</v>
      </c>
      <c r="V125" s="9" t="s">
        <v>96</v>
      </c>
      <c r="W125" s="7" t="s">
        <v>40</v>
      </c>
      <c r="X125" s="6" t="s">
        <v>39</v>
      </c>
      <c r="Y125" s="6" t="s">
        <v>39</v>
      </c>
      <c r="Z125" s="6" t="s">
        <v>39</v>
      </c>
      <c r="AA125" s="6" t="s">
        <v>147</v>
      </c>
      <c r="AB125" s="6" t="s">
        <v>39</v>
      </c>
    </row>
    <row r="126" spans="1:28" ht="138.75" x14ac:dyDescent="0.25">
      <c r="A126" s="21" t="s">
        <v>206</v>
      </c>
      <c r="B126" s="20" t="s">
        <v>254</v>
      </c>
      <c r="C126" s="41"/>
      <c r="D126" s="41"/>
      <c r="E126" s="42"/>
      <c r="F126" s="42"/>
      <c r="G126" s="5" t="s">
        <v>38</v>
      </c>
      <c r="H126" s="4" t="s">
        <v>148</v>
      </c>
      <c r="I126" s="4" t="s">
        <v>95</v>
      </c>
      <c r="J126" s="7" t="s">
        <v>39</v>
      </c>
      <c r="K126" s="7" t="s">
        <v>39</v>
      </c>
      <c r="L126" s="6" t="s">
        <v>149</v>
      </c>
      <c r="M126" s="7">
        <v>1</v>
      </c>
      <c r="N126" s="7">
        <v>3</v>
      </c>
      <c r="O126" s="7">
        <v>3</v>
      </c>
      <c r="P126" s="6" t="s">
        <v>178</v>
      </c>
      <c r="Q126" s="7">
        <v>26</v>
      </c>
      <c r="R126" s="6">
        <v>78</v>
      </c>
      <c r="S126" s="6" t="s">
        <v>65</v>
      </c>
      <c r="T126" s="8" t="s">
        <v>179</v>
      </c>
      <c r="U126" s="6">
        <v>15</v>
      </c>
      <c r="V126" s="9" t="s">
        <v>96</v>
      </c>
      <c r="W126" s="7" t="s">
        <v>40</v>
      </c>
      <c r="X126" s="6" t="s">
        <v>39</v>
      </c>
      <c r="Y126" s="6" t="s">
        <v>39</v>
      </c>
      <c r="Z126" s="6" t="s">
        <v>39</v>
      </c>
      <c r="AA126" s="6" t="s">
        <v>147</v>
      </c>
      <c r="AB126" s="6" t="s">
        <v>39</v>
      </c>
    </row>
    <row r="127" spans="1:28" ht="127.5" x14ac:dyDescent="0.25">
      <c r="A127" s="21" t="s">
        <v>206</v>
      </c>
      <c r="B127" s="20" t="s">
        <v>254</v>
      </c>
      <c r="C127" s="41"/>
      <c r="D127" s="41"/>
      <c r="E127" s="42"/>
      <c r="F127" s="42"/>
      <c r="G127" s="5" t="s">
        <v>45</v>
      </c>
      <c r="H127" s="4" t="s">
        <v>46</v>
      </c>
      <c r="I127" s="4" t="s">
        <v>100</v>
      </c>
      <c r="J127" s="6" t="s">
        <v>39</v>
      </c>
      <c r="K127" s="6" t="s">
        <v>39</v>
      </c>
      <c r="L127" s="6" t="s">
        <v>150</v>
      </c>
      <c r="M127" s="7">
        <v>1</v>
      </c>
      <c r="N127" s="7">
        <v>4</v>
      </c>
      <c r="O127" s="7">
        <v>4</v>
      </c>
      <c r="P127" s="6" t="s">
        <v>178</v>
      </c>
      <c r="Q127" s="7">
        <v>10</v>
      </c>
      <c r="R127" s="6">
        <v>40</v>
      </c>
      <c r="S127" s="6" t="s">
        <v>65</v>
      </c>
      <c r="T127" s="8" t="s">
        <v>179</v>
      </c>
      <c r="U127" s="6">
        <v>15</v>
      </c>
      <c r="V127" s="4" t="s">
        <v>100</v>
      </c>
      <c r="W127" s="7" t="s">
        <v>40</v>
      </c>
      <c r="X127" s="6" t="s">
        <v>39</v>
      </c>
      <c r="Y127" s="6" t="s">
        <v>39</v>
      </c>
      <c r="Z127" s="6" t="s">
        <v>39</v>
      </c>
      <c r="AA127" s="6" t="s">
        <v>292</v>
      </c>
      <c r="AB127" s="6" t="s">
        <v>39</v>
      </c>
    </row>
    <row r="128" spans="1:28" ht="102.75" x14ac:dyDescent="0.25">
      <c r="A128" s="21" t="s">
        <v>206</v>
      </c>
      <c r="B128" s="20" t="s">
        <v>254</v>
      </c>
      <c r="C128" s="41"/>
      <c r="D128" s="41"/>
      <c r="E128" s="42"/>
      <c r="F128" s="42"/>
      <c r="G128" s="5" t="s">
        <v>48</v>
      </c>
      <c r="H128" s="4" t="s">
        <v>49</v>
      </c>
      <c r="I128" s="4" t="s">
        <v>101</v>
      </c>
      <c r="J128" s="7" t="s">
        <v>39</v>
      </c>
      <c r="K128" s="7" t="s">
        <v>39</v>
      </c>
      <c r="L128" s="6" t="s">
        <v>152</v>
      </c>
      <c r="M128" s="7">
        <v>2</v>
      </c>
      <c r="N128" s="7">
        <v>1</v>
      </c>
      <c r="O128" s="7">
        <v>2</v>
      </c>
      <c r="P128" s="6" t="s">
        <v>178</v>
      </c>
      <c r="Q128" s="7">
        <v>25</v>
      </c>
      <c r="R128" s="6">
        <v>50</v>
      </c>
      <c r="S128" s="6" t="s">
        <v>65</v>
      </c>
      <c r="T128" s="8" t="s">
        <v>179</v>
      </c>
      <c r="U128" s="6">
        <v>15</v>
      </c>
      <c r="V128" s="4" t="s">
        <v>103</v>
      </c>
      <c r="W128" s="7" t="s">
        <v>40</v>
      </c>
      <c r="X128" s="6" t="s">
        <v>39</v>
      </c>
      <c r="Y128" s="6" t="s">
        <v>39</v>
      </c>
      <c r="Z128" s="7" t="s">
        <v>39</v>
      </c>
      <c r="AA128" s="6" t="s">
        <v>153</v>
      </c>
      <c r="AB128" s="6" t="s">
        <v>154</v>
      </c>
    </row>
    <row r="129" spans="1:28" ht="233.25" x14ac:dyDescent="0.25">
      <c r="A129" s="21" t="s">
        <v>206</v>
      </c>
      <c r="B129" s="20" t="s">
        <v>254</v>
      </c>
      <c r="C129" s="41"/>
      <c r="D129" s="41"/>
      <c r="E129" s="42"/>
      <c r="F129" s="42"/>
      <c r="G129" s="5" t="s">
        <v>62</v>
      </c>
      <c r="H129" s="4" t="s">
        <v>81</v>
      </c>
      <c r="I129" s="4" t="s">
        <v>101</v>
      </c>
      <c r="J129" s="6" t="s">
        <v>39</v>
      </c>
      <c r="K129" s="6" t="s">
        <v>39</v>
      </c>
      <c r="L129" s="6" t="s">
        <v>155</v>
      </c>
      <c r="M129" s="7">
        <v>1</v>
      </c>
      <c r="N129" s="7">
        <v>4</v>
      </c>
      <c r="O129" s="7">
        <v>4</v>
      </c>
      <c r="P129" s="6" t="s">
        <v>178</v>
      </c>
      <c r="Q129" s="7">
        <v>25</v>
      </c>
      <c r="R129" s="6">
        <v>100</v>
      </c>
      <c r="S129" s="6" t="s">
        <v>65</v>
      </c>
      <c r="T129" s="8" t="s">
        <v>179</v>
      </c>
      <c r="U129" s="6">
        <v>15</v>
      </c>
      <c r="V129" s="9" t="s">
        <v>103</v>
      </c>
      <c r="W129" s="7" t="s">
        <v>40</v>
      </c>
      <c r="X129" s="6" t="s">
        <v>39</v>
      </c>
      <c r="Y129" s="6" t="s">
        <v>39</v>
      </c>
      <c r="Z129" s="6" t="s">
        <v>39</v>
      </c>
      <c r="AA129" s="6" t="s">
        <v>293</v>
      </c>
      <c r="AB129" s="6" t="s">
        <v>157</v>
      </c>
    </row>
    <row r="130" spans="1:28" ht="204" x14ac:dyDescent="0.25">
      <c r="A130" s="21" t="s">
        <v>206</v>
      </c>
      <c r="B130" s="20" t="s">
        <v>254</v>
      </c>
      <c r="C130" s="41"/>
      <c r="D130" s="41"/>
      <c r="E130" s="42"/>
      <c r="F130" s="42"/>
      <c r="G130" s="10" t="s">
        <v>47</v>
      </c>
      <c r="H130" s="15" t="s">
        <v>113</v>
      </c>
      <c r="I130" s="11" t="s">
        <v>114</v>
      </c>
      <c r="J130" s="12" t="s">
        <v>39</v>
      </c>
      <c r="K130" s="12" t="s">
        <v>158</v>
      </c>
      <c r="L130" s="12" t="s">
        <v>344</v>
      </c>
      <c r="M130" s="13">
        <v>2</v>
      </c>
      <c r="N130" s="13">
        <v>4</v>
      </c>
      <c r="O130" s="12">
        <f t="shared" ref="O130" si="20">M130*N130</f>
        <v>8</v>
      </c>
      <c r="P130" s="4" t="str">
        <f t="shared" ref="P130" si="21">IF(O130&gt;=24,"MUY ALTO",IF(O130&gt;=10,"ALTO",IF(O130&gt;=6,"MEDIO",IF(O130&lt;&gt;0,"BAJO"))))</f>
        <v>MEDIO</v>
      </c>
      <c r="Q130" s="13">
        <v>60</v>
      </c>
      <c r="R130" s="12">
        <f t="shared" ref="R130" si="22">O130*Q130</f>
        <v>480</v>
      </c>
      <c r="S130" s="12" t="str">
        <f>IF(R130&gt;=600,"I",IF(R130&gt;=150,"II",IF(R130&gt;=40,"III",IF(R130&lt;=20,"IV"))))</f>
        <v>II</v>
      </c>
      <c r="T130" s="14" t="str">
        <f t="shared" ref="T130" si="23">IF(R130&gt;=600,"NO ACEPATBLE",IF(R130&gt;=500,"ACEPTABLE CON CONTROL ESPECIFICO",IF(R130&gt;=121,"ACEPTABLE CON CONTROL ESPECIFICO",IF(R130&lt;=120,"ACEPTABLE"))))</f>
        <v>ACEPTABLE CON CONTROL ESPECIFICO</v>
      </c>
      <c r="U130" s="6">
        <v>15</v>
      </c>
      <c r="V130" s="15" t="s">
        <v>115</v>
      </c>
      <c r="W130" s="12" t="s">
        <v>40</v>
      </c>
      <c r="X130" s="12" t="s">
        <v>39</v>
      </c>
      <c r="Y130" s="12" t="s">
        <v>39</v>
      </c>
      <c r="Z130" s="12" t="s">
        <v>159</v>
      </c>
      <c r="AA130" s="12" t="s">
        <v>345</v>
      </c>
      <c r="AB130" s="12" t="s">
        <v>160</v>
      </c>
    </row>
    <row r="131" spans="1:28" ht="120.75" x14ac:dyDescent="0.25">
      <c r="A131" s="21" t="s">
        <v>206</v>
      </c>
      <c r="B131" s="20" t="s">
        <v>254</v>
      </c>
      <c r="C131" s="41"/>
      <c r="D131" s="41"/>
      <c r="E131" s="42"/>
      <c r="F131" s="42"/>
      <c r="G131" s="5" t="s">
        <v>75</v>
      </c>
      <c r="H131" s="9" t="s">
        <v>161</v>
      </c>
      <c r="I131" s="4" t="s">
        <v>97</v>
      </c>
      <c r="J131" s="7" t="s">
        <v>39</v>
      </c>
      <c r="K131" s="6" t="s">
        <v>198</v>
      </c>
      <c r="L131" s="6" t="s">
        <v>295</v>
      </c>
      <c r="M131" s="7">
        <v>2</v>
      </c>
      <c r="N131" s="7">
        <v>2</v>
      </c>
      <c r="O131" s="7">
        <v>4</v>
      </c>
      <c r="P131" s="6" t="s">
        <v>178</v>
      </c>
      <c r="Q131" s="7">
        <v>25</v>
      </c>
      <c r="R131" s="6">
        <v>100</v>
      </c>
      <c r="S131" s="6" t="s">
        <v>65</v>
      </c>
      <c r="T131" s="8" t="s">
        <v>179</v>
      </c>
      <c r="U131" s="6">
        <v>15</v>
      </c>
      <c r="V131" s="9" t="s">
        <v>98</v>
      </c>
      <c r="W131" s="7" t="s">
        <v>40</v>
      </c>
      <c r="X131" s="6" t="s">
        <v>39</v>
      </c>
      <c r="Y131" s="6" t="s">
        <v>39</v>
      </c>
      <c r="Z131" s="6" t="s">
        <v>39</v>
      </c>
      <c r="AA131" s="6" t="s">
        <v>199</v>
      </c>
      <c r="AB131" s="6" t="s">
        <v>52</v>
      </c>
    </row>
    <row r="132" spans="1:28" ht="131.25" x14ac:dyDescent="0.25">
      <c r="A132" s="21" t="s">
        <v>206</v>
      </c>
      <c r="B132" s="20" t="s">
        <v>254</v>
      </c>
      <c r="C132" s="41"/>
      <c r="D132" s="41"/>
      <c r="E132" s="42"/>
      <c r="F132" s="42"/>
      <c r="G132" s="5" t="s">
        <v>75</v>
      </c>
      <c r="H132" s="9" t="s">
        <v>76</v>
      </c>
      <c r="I132" s="4" t="s">
        <v>97</v>
      </c>
      <c r="J132" s="7" t="s">
        <v>39</v>
      </c>
      <c r="K132" s="6" t="s">
        <v>198</v>
      </c>
      <c r="L132" s="6" t="s">
        <v>294</v>
      </c>
      <c r="M132" s="7">
        <v>2</v>
      </c>
      <c r="N132" s="7">
        <v>2</v>
      </c>
      <c r="O132" s="7">
        <v>4</v>
      </c>
      <c r="P132" s="6" t="s">
        <v>178</v>
      </c>
      <c r="Q132" s="7">
        <v>25</v>
      </c>
      <c r="R132" s="6">
        <v>100</v>
      </c>
      <c r="S132" s="6" t="s">
        <v>65</v>
      </c>
      <c r="T132" s="8" t="s">
        <v>179</v>
      </c>
      <c r="U132" s="6">
        <v>15</v>
      </c>
      <c r="V132" s="9" t="s">
        <v>98</v>
      </c>
      <c r="W132" s="7" t="s">
        <v>40</v>
      </c>
      <c r="X132" s="6" t="s">
        <v>39</v>
      </c>
      <c r="Y132" s="6" t="s">
        <v>39</v>
      </c>
      <c r="Z132" s="6" t="s">
        <v>39</v>
      </c>
      <c r="AA132" s="6" t="s">
        <v>199</v>
      </c>
      <c r="AB132" s="6" t="s">
        <v>52</v>
      </c>
    </row>
    <row r="133" spans="1:28" ht="124.5" x14ac:dyDescent="0.25">
      <c r="A133" s="21" t="s">
        <v>206</v>
      </c>
      <c r="B133" s="20" t="s">
        <v>254</v>
      </c>
      <c r="C133" s="41"/>
      <c r="D133" s="41"/>
      <c r="E133" s="42"/>
      <c r="F133" s="42"/>
      <c r="G133" s="5" t="s">
        <v>75</v>
      </c>
      <c r="H133" s="9" t="s">
        <v>77</v>
      </c>
      <c r="I133" s="16" t="s">
        <v>105</v>
      </c>
      <c r="J133" s="6" t="s">
        <v>53</v>
      </c>
      <c r="K133" s="6" t="s">
        <v>164</v>
      </c>
      <c r="L133" s="6" t="s">
        <v>51</v>
      </c>
      <c r="M133" s="7">
        <v>2</v>
      </c>
      <c r="N133" s="7">
        <v>1</v>
      </c>
      <c r="O133" s="7">
        <v>2</v>
      </c>
      <c r="P133" s="6" t="s">
        <v>178</v>
      </c>
      <c r="Q133" s="7">
        <v>25</v>
      </c>
      <c r="R133" s="6">
        <v>50</v>
      </c>
      <c r="S133" s="6" t="s">
        <v>65</v>
      </c>
      <c r="T133" s="8" t="s">
        <v>179</v>
      </c>
      <c r="U133" s="6">
        <v>15</v>
      </c>
      <c r="V133" s="9" t="s">
        <v>106</v>
      </c>
      <c r="W133" s="7" t="s">
        <v>40</v>
      </c>
      <c r="X133" s="6" t="s">
        <v>39</v>
      </c>
      <c r="Y133" s="6" t="s">
        <v>39</v>
      </c>
      <c r="Z133" s="6" t="s">
        <v>39</v>
      </c>
      <c r="AA133" s="6" t="s">
        <v>200</v>
      </c>
      <c r="AB133" s="6" t="s">
        <v>54</v>
      </c>
    </row>
    <row r="134" spans="1:28" ht="119.25" x14ac:dyDescent="0.25">
      <c r="A134" s="21" t="s">
        <v>206</v>
      </c>
      <c r="B134" s="20" t="s">
        <v>254</v>
      </c>
      <c r="C134" s="41"/>
      <c r="D134" s="41"/>
      <c r="E134" s="42"/>
      <c r="F134" s="42"/>
      <c r="G134" s="5" t="s">
        <v>75</v>
      </c>
      <c r="H134" s="4" t="s">
        <v>86</v>
      </c>
      <c r="I134" s="4" t="s">
        <v>97</v>
      </c>
      <c r="J134" s="6" t="s">
        <v>166</v>
      </c>
      <c r="K134" s="6" t="s">
        <v>39</v>
      </c>
      <c r="L134" s="6" t="s">
        <v>94</v>
      </c>
      <c r="M134" s="7">
        <v>2</v>
      </c>
      <c r="N134" s="7">
        <v>2</v>
      </c>
      <c r="O134" s="7">
        <v>4</v>
      </c>
      <c r="P134" s="6" t="s">
        <v>178</v>
      </c>
      <c r="Q134" s="7">
        <v>10</v>
      </c>
      <c r="R134" s="6">
        <v>40</v>
      </c>
      <c r="S134" s="6" t="s">
        <v>65</v>
      </c>
      <c r="T134" s="8" t="s">
        <v>179</v>
      </c>
      <c r="U134" s="6">
        <v>15</v>
      </c>
      <c r="V134" s="4" t="s">
        <v>98</v>
      </c>
      <c r="W134" s="7"/>
      <c r="X134" s="6" t="s">
        <v>39</v>
      </c>
      <c r="Y134" s="6" t="s">
        <v>39</v>
      </c>
      <c r="Z134" s="6" t="s">
        <v>39</v>
      </c>
      <c r="AA134" s="6" t="s">
        <v>167</v>
      </c>
      <c r="AB134" s="6" t="s">
        <v>55</v>
      </c>
    </row>
    <row r="135" spans="1:28" ht="153" x14ac:dyDescent="0.25">
      <c r="A135" s="21" t="s">
        <v>206</v>
      </c>
      <c r="B135" s="20" t="s">
        <v>254</v>
      </c>
      <c r="C135" s="41"/>
      <c r="D135" s="41"/>
      <c r="E135" s="42"/>
      <c r="F135" s="42"/>
      <c r="G135" s="5" t="s">
        <v>75</v>
      </c>
      <c r="H135" s="4" t="s">
        <v>87</v>
      </c>
      <c r="I135" s="4" t="s">
        <v>97</v>
      </c>
      <c r="J135" s="6" t="s">
        <v>166</v>
      </c>
      <c r="K135" s="6" t="s">
        <v>39</v>
      </c>
      <c r="L135" s="6" t="s">
        <v>94</v>
      </c>
      <c r="M135" s="7">
        <v>1</v>
      </c>
      <c r="N135" s="7">
        <v>3</v>
      </c>
      <c r="O135" s="7">
        <v>3</v>
      </c>
      <c r="P135" s="6" t="s">
        <v>178</v>
      </c>
      <c r="Q135" s="7">
        <v>25</v>
      </c>
      <c r="R135" s="6">
        <v>75</v>
      </c>
      <c r="S135" s="6" t="s">
        <v>65</v>
      </c>
      <c r="T135" s="8" t="s">
        <v>179</v>
      </c>
      <c r="U135" s="6">
        <v>15</v>
      </c>
      <c r="V135" s="9" t="s">
        <v>98</v>
      </c>
      <c r="W135" s="7" t="s">
        <v>40</v>
      </c>
      <c r="X135" s="6" t="s">
        <v>39</v>
      </c>
      <c r="Y135" s="6" t="s">
        <v>39</v>
      </c>
      <c r="Z135" s="6" t="s">
        <v>39</v>
      </c>
      <c r="AA135" s="6" t="s">
        <v>201</v>
      </c>
      <c r="AB135" s="6" t="s">
        <v>169</v>
      </c>
    </row>
    <row r="136" spans="1:28" ht="141" x14ac:dyDescent="0.25">
      <c r="A136" s="21" t="s">
        <v>206</v>
      </c>
      <c r="B136" s="20" t="s">
        <v>254</v>
      </c>
      <c r="C136" s="41"/>
      <c r="D136" s="41"/>
      <c r="E136" s="42"/>
      <c r="F136" s="42"/>
      <c r="G136" s="5" t="s">
        <v>75</v>
      </c>
      <c r="H136" s="4" t="s">
        <v>84</v>
      </c>
      <c r="I136" s="4" t="s">
        <v>97</v>
      </c>
      <c r="J136" s="6" t="s">
        <v>39</v>
      </c>
      <c r="K136" s="6" t="s">
        <v>301</v>
      </c>
      <c r="L136" s="6" t="s">
        <v>202</v>
      </c>
      <c r="M136" s="7">
        <v>2</v>
      </c>
      <c r="N136" s="7">
        <v>2</v>
      </c>
      <c r="O136" s="7">
        <v>4</v>
      </c>
      <c r="P136" s="6" t="s">
        <v>178</v>
      </c>
      <c r="Q136" s="7">
        <v>60</v>
      </c>
      <c r="R136" s="6">
        <v>120</v>
      </c>
      <c r="S136" s="6" t="s">
        <v>65</v>
      </c>
      <c r="T136" s="14" t="s">
        <v>185</v>
      </c>
      <c r="U136" s="6">
        <v>15</v>
      </c>
      <c r="V136" s="9" t="s">
        <v>98</v>
      </c>
      <c r="W136" s="6" t="s">
        <v>64</v>
      </c>
      <c r="X136" s="6" t="s">
        <v>39</v>
      </c>
      <c r="Y136" s="6" t="s">
        <v>39</v>
      </c>
      <c r="Z136" s="6" t="s">
        <v>173</v>
      </c>
      <c r="AA136" s="6" t="s">
        <v>302</v>
      </c>
      <c r="AB136" s="6" t="s">
        <v>203</v>
      </c>
    </row>
    <row r="137" spans="1:28" ht="120.75" x14ac:dyDescent="0.25">
      <c r="A137" s="21" t="s">
        <v>206</v>
      </c>
      <c r="B137" s="20" t="s">
        <v>254</v>
      </c>
      <c r="C137" s="41"/>
      <c r="D137" s="41"/>
      <c r="E137" s="42"/>
      <c r="F137" s="42"/>
      <c r="G137" s="5" t="s">
        <v>75</v>
      </c>
      <c r="H137" s="4" t="s">
        <v>176</v>
      </c>
      <c r="I137" s="4" t="s">
        <v>97</v>
      </c>
      <c r="J137" s="6" t="s">
        <v>39</v>
      </c>
      <c r="K137" s="6" t="s">
        <v>112</v>
      </c>
      <c r="L137" s="6" t="s">
        <v>177</v>
      </c>
      <c r="M137" s="7">
        <v>1</v>
      </c>
      <c r="N137" s="7">
        <v>2</v>
      </c>
      <c r="O137" s="7">
        <v>2</v>
      </c>
      <c r="P137" s="6" t="s">
        <v>178</v>
      </c>
      <c r="Q137" s="7">
        <v>60</v>
      </c>
      <c r="R137" s="6">
        <v>120</v>
      </c>
      <c r="S137" s="6" t="s">
        <v>65</v>
      </c>
      <c r="T137" s="8" t="s">
        <v>179</v>
      </c>
      <c r="U137" s="6">
        <v>15</v>
      </c>
      <c r="V137" s="9" t="s">
        <v>98</v>
      </c>
      <c r="W137" s="7" t="s">
        <v>40</v>
      </c>
      <c r="X137" s="6" t="s">
        <v>39</v>
      </c>
      <c r="Y137" s="6" t="s">
        <v>39</v>
      </c>
      <c r="Z137" s="6" t="s">
        <v>39</v>
      </c>
      <c r="AA137" s="6" t="s">
        <v>180</v>
      </c>
      <c r="AB137" s="6" t="s">
        <v>50</v>
      </c>
    </row>
    <row r="138" spans="1:28" ht="142.5" customHeight="1" x14ac:dyDescent="0.25">
      <c r="A138" s="21" t="s">
        <v>206</v>
      </c>
      <c r="B138" s="20" t="s">
        <v>254</v>
      </c>
      <c r="C138" s="41"/>
      <c r="D138" s="41"/>
      <c r="E138" s="42"/>
      <c r="F138" s="42"/>
      <c r="G138" s="5" t="s">
        <v>75</v>
      </c>
      <c r="H138" s="4" t="s">
        <v>91</v>
      </c>
      <c r="I138" s="4" t="s">
        <v>97</v>
      </c>
      <c r="J138" s="7" t="s">
        <v>39</v>
      </c>
      <c r="K138" s="6" t="s">
        <v>303</v>
      </c>
      <c r="L138" s="6" t="s">
        <v>181</v>
      </c>
      <c r="M138" s="7">
        <v>2</v>
      </c>
      <c r="N138" s="7">
        <v>2</v>
      </c>
      <c r="O138" s="7">
        <v>4</v>
      </c>
      <c r="P138" s="6" t="s">
        <v>178</v>
      </c>
      <c r="Q138" s="7">
        <v>60</v>
      </c>
      <c r="R138" s="6">
        <v>120</v>
      </c>
      <c r="S138" s="6" t="s">
        <v>65</v>
      </c>
      <c r="T138" s="14" t="s">
        <v>185</v>
      </c>
      <c r="U138" s="6">
        <v>15</v>
      </c>
      <c r="V138" s="16" t="s">
        <v>98</v>
      </c>
      <c r="W138" s="7" t="s">
        <v>40</v>
      </c>
      <c r="X138" s="17" t="s">
        <v>39</v>
      </c>
      <c r="Y138" s="17" t="s">
        <v>39</v>
      </c>
      <c r="Z138" s="17" t="s">
        <v>39</v>
      </c>
      <c r="AA138" s="6" t="s">
        <v>182</v>
      </c>
      <c r="AB138" s="17" t="s">
        <v>39</v>
      </c>
    </row>
    <row r="139" spans="1:28" ht="140.25" x14ac:dyDescent="0.25">
      <c r="A139" s="21" t="s">
        <v>206</v>
      </c>
      <c r="B139" s="20" t="s">
        <v>254</v>
      </c>
      <c r="C139" s="41"/>
      <c r="D139" s="41"/>
      <c r="E139" s="42"/>
      <c r="F139" s="42"/>
      <c r="G139" s="5" t="s">
        <v>75</v>
      </c>
      <c r="H139" s="4" t="s">
        <v>85</v>
      </c>
      <c r="I139" s="4" t="s">
        <v>104</v>
      </c>
      <c r="J139" s="6" t="s">
        <v>39</v>
      </c>
      <c r="K139" s="6" t="s">
        <v>39</v>
      </c>
      <c r="L139" s="6" t="s">
        <v>284</v>
      </c>
      <c r="M139" s="7">
        <v>2</v>
      </c>
      <c r="N139" s="7">
        <v>2</v>
      </c>
      <c r="O139" s="7">
        <v>4</v>
      </c>
      <c r="P139" s="6" t="s">
        <v>178</v>
      </c>
      <c r="Q139" s="7">
        <v>100</v>
      </c>
      <c r="R139" s="6">
        <v>400</v>
      </c>
      <c r="S139" s="6" t="s">
        <v>184</v>
      </c>
      <c r="T139" s="8" t="s">
        <v>185</v>
      </c>
      <c r="U139" s="6">
        <v>15</v>
      </c>
      <c r="V139" s="9" t="s">
        <v>106</v>
      </c>
      <c r="W139" s="7" t="s">
        <v>40</v>
      </c>
      <c r="X139" s="6" t="s">
        <v>39</v>
      </c>
      <c r="Y139" s="6" t="s">
        <v>39</v>
      </c>
      <c r="Z139" s="6" t="s">
        <v>39</v>
      </c>
      <c r="AA139" s="6" t="s">
        <v>186</v>
      </c>
      <c r="AB139" s="6" t="s">
        <v>68</v>
      </c>
    </row>
    <row r="140" spans="1:28" ht="138" x14ac:dyDescent="0.25">
      <c r="A140" s="21" t="s">
        <v>206</v>
      </c>
      <c r="B140" s="20" t="s">
        <v>254</v>
      </c>
      <c r="C140" s="41"/>
      <c r="D140" s="41"/>
      <c r="E140" s="42"/>
      <c r="F140" s="42"/>
      <c r="G140" s="5" t="s">
        <v>61</v>
      </c>
      <c r="H140" s="23" t="s">
        <v>61</v>
      </c>
      <c r="I140" s="24" t="s">
        <v>97</v>
      </c>
      <c r="J140" s="25" t="s">
        <v>39</v>
      </c>
      <c r="K140" s="25" t="s">
        <v>207</v>
      </c>
      <c r="L140" s="25" t="s">
        <v>208</v>
      </c>
      <c r="M140" s="26">
        <v>2</v>
      </c>
      <c r="N140" s="26">
        <v>1</v>
      </c>
      <c r="O140" s="26">
        <f t="shared" ref="O140" si="24">M140*N140</f>
        <v>2</v>
      </c>
      <c r="P140" s="25" t="str">
        <f t="shared" ref="P140" si="25">IF(O140&gt;=24,"MUY ALTO",IF(O140&gt;=10,"ALTO",IF(O140&gt;=6,"MEDIO",IF(O140&lt;&gt;0,"BAJO"))))</f>
        <v>BAJO</v>
      </c>
      <c r="Q140" s="26">
        <v>100</v>
      </c>
      <c r="R140" s="25">
        <f t="shared" ref="R140" si="26">O140*Q140</f>
        <v>200</v>
      </c>
      <c r="S140" s="25" t="str">
        <f t="shared" ref="S140" si="27">IF(R140&gt;=600,"I",IF(R140&gt;=150,"II",IF(R140&gt;=40,"III",IF(R140&lt;=30,"IV"))))</f>
        <v>II</v>
      </c>
      <c r="T140" s="27" t="str">
        <f t="shared" ref="T140" si="28">IF(R140&gt;=600,"NO ACEPATBLE",IF(R140&gt;=500,"ACEPTABLE CON CONTROL ESPECIFICO",IF(R140&gt;=121,"ACEPTABLE CON CONTROL ESPECIFICO",IF(R140&lt;=120,"ACEPTABLE"))))</f>
        <v>ACEPTABLE CON CONTROL ESPECIFICO</v>
      </c>
      <c r="U140" s="6">
        <v>15</v>
      </c>
      <c r="V140" s="23" t="s">
        <v>98</v>
      </c>
      <c r="W140" s="26" t="s">
        <v>40</v>
      </c>
      <c r="X140" s="25" t="s">
        <v>39</v>
      </c>
      <c r="Y140" s="25" t="s">
        <v>39</v>
      </c>
      <c r="Z140" s="25" t="s">
        <v>209</v>
      </c>
      <c r="AA140" s="25" t="s">
        <v>210</v>
      </c>
      <c r="AB140" s="25" t="s">
        <v>211</v>
      </c>
    </row>
    <row r="141" spans="1:28" ht="127.5" x14ac:dyDescent="0.25">
      <c r="A141" s="21" t="s">
        <v>206</v>
      </c>
      <c r="B141" s="20" t="s">
        <v>254</v>
      </c>
      <c r="C141" s="41"/>
      <c r="D141" s="41"/>
      <c r="E141" s="42"/>
      <c r="F141" s="42"/>
      <c r="G141" s="5" t="s">
        <v>88</v>
      </c>
      <c r="H141" s="5" t="s">
        <v>88</v>
      </c>
      <c r="I141" s="4" t="s">
        <v>97</v>
      </c>
      <c r="J141" s="6" t="s">
        <v>39</v>
      </c>
      <c r="K141" s="6" t="s">
        <v>89</v>
      </c>
      <c r="L141" s="6" t="s">
        <v>204</v>
      </c>
      <c r="M141" s="7">
        <v>2</v>
      </c>
      <c r="N141" s="7">
        <v>1</v>
      </c>
      <c r="O141" s="7">
        <v>2</v>
      </c>
      <c r="P141" s="6" t="s">
        <v>178</v>
      </c>
      <c r="Q141" s="7">
        <v>60</v>
      </c>
      <c r="R141" s="6">
        <v>120</v>
      </c>
      <c r="S141" s="6" t="s">
        <v>65</v>
      </c>
      <c r="T141" s="8" t="s">
        <v>179</v>
      </c>
      <c r="U141" s="6">
        <v>15</v>
      </c>
      <c r="V141" s="9" t="s">
        <v>98</v>
      </c>
      <c r="W141" s="7"/>
      <c r="X141" s="6" t="s">
        <v>39</v>
      </c>
      <c r="Y141" s="6" t="s">
        <v>39</v>
      </c>
      <c r="Z141" s="7" t="s">
        <v>39</v>
      </c>
      <c r="AA141" s="6" t="s">
        <v>205</v>
      </c>
      <c r="AB141" s="6" t="s">
        <v>111</v>
      </c>
    </row>
    <row r="142" spans="1:28" ht="120.75" x14ac:dyDescent="0.25">
      <c r="A142" s="21" t="s">
        <v>206</v>
      </c>
      <c r="B142" s="20" t="s">
        <v>254</v>
      </c>
      <c r="C142" s="41"/>
      <c r="D142" s="41"/>
      <c r="E142" s="42"/>
      <c r="F142" s="42"/>
      <c r="G142" s="5" t="s">
        <v>90</v>
      </c>
      <c r="H142" s="4" t="s">
        <v>192</v>
      </c>
      <c r="I142" s="4" t="s">
        <v>97</v>
      </c>
      <c r="J142" s="7" t="s">
        <v>39</v>
      </c>
      <c r="K142" s="6" t="s">
        <v>112</v>
      </c>
      <c r="L142" s="6" t="s">
        <v>177</v>
      </c>
      <c r="M142" s="7">
        <v>1</v>
      </c>
      <c r="N142" s="7">
        <v>2</v>
      </c>
      <c r="O142" s="7">
        <v>2</v>
      </c>
      <c r="P142" s="6" t="s">
        <v>178</v>
      </c>
      <c r="Q142" s="7">
        <v>60</v>
      </c>
      <c r="R142" s="6">
        <v>120</v>
      </c>
      <c r="S142" s="6" t="s">
        <v>65</v>
      </c>
      <c r="T142" s="8" t="s">
        <v>179</v>
      </c>
      <c r="U142" s="6">
        <v>15</v>
      </c>
      <c r="V142" s="9" t="s">
        <v>98</v>
      </c>
      <c r="W142" s="7" t="s">
        <v>40</v>
      </c>
      <c r="X142" s="6" t="s">
        <v>39</v>
      </c>
      <c r="Y142" s="6" t="s">
        <v>39</v>
      </c>
      <c r="Z142" s="6" t="s">
        <v>39</v>
      </c>
      <c r="AA142" s="6" t="s">
        <v>180</v>
      </c>
      <c r="AB142" s="6" t="s">
        <v>50</v>
      </c>
    </row>
    <row r="143" spans="1:28" ht="141" customHeight="1" x14ac:dyDescent="0.25">
      <c r="A143" s="21" t="s">
        <v>206</v>
      </c>
      <c r="B143" s="20" t="s">
        <v>254</v>
      </c>
      <c r="C143" s="41" t="s">
        <v>332</v>
      </c>
      <c r="D143" s="41" t="s">
        <v>333</v>
      </c>
      <c r="E143" s="42"/>
      <c r="F143" s="42"/>
      <c r="G143" s="5" t="s">
        <v>41</v>
      </c>
      <c r="H143" s="4" t="s">
        <v>57</v>
      </c>
      <c r="I143" s="4" t="s">
        <v>99</v>
      </c>
      <c r="J143" s="6" t="s">
        <v>39</v>
      </c>
      <c r="K143" s="6" t="s">
        <v>39</v>
      </c>
      <c r="L143" s="6" t="s">
        <v>119</v>
      </c>
      <c r="M143" s="7">
        <v>2</v>
      </c>
      <c r="N143" s="7">
        <v>2</v>
      </c>
      <c r="O143" s="7">
        <v>4</v>
      </c>
      <c r="P143" s="6" t="s">
        <v>178</v>
      </c>
      <c r="Q143" s="7">
        <v>10</v>
      </c>
      <c r="R143" s="6">
        <v>40</v>
      </c>
      <c r="S143" s="6" t="s">
        <v>65</v>
      </c>
      <c r="T143" s="8" t="s">
        <v>179</v>
      </c>
      <c r="U143" s="6">
        <v>15</v>
      </c>
      <c r="V143" s="4" t="s">
        <v>99</v>
      </c>
      <c r="W143" s="7" t="s">
        <v>40</v>
      </c>
      <c r="X143" s="6" t="s">
        <v>39</v>
      </c>
      <c r="Y143" s="6" t="s">
        <v>39</v>
      </c>
      <c r="Z143" s="6" t="s">
        <v>39</v>
      </c>
      <c r="AA143" s="6" t="s">
        <v>286</v>
      </c>
      <c r="AB143" s="6" t="s">
        <v>121</v>
      </c>
    </row>
    <row r="144" spans="1:28" ht="102.75" x14ac:dyDescent="0.25">
      <c r="A144" s="21" t="s">
        <v>206</v>
      </c>
      <c r="B144" s="20" t="s">
        <v>254</v>
      </c>
      <c r="C144" s="41"/>
      <c r="D144" s="41"/>
      <c r="E144" s="42"/>
      <c r="F144" s="42"/>
      <c r="G144" s="5" t="s">
        <v>41</v>
      </c>
      <c r="H144" s="9" t="s">
        <v>58</v>
      </c>
      <c r="I144" s="4" t="s">
        <v>108</v>
      </c>
      <c r="J144" s="6" t="s">
        <v>39</v>
      </c>
      <c r="K144" s="7" t="s">
        <v>39</v>
      </c>
      <c r="L144" s="6" t="s">
        <v>195</v>
      </c>
      <c r="M144" s="7">
        <v>2</v>
      </c>
      <c r="N144" s="7">
        <v>2</v>
      </c>
      <c r="O144" s="7">
        <v>4</v>
      </c>
      <c r="P144" s="6" t="s">
        <v>178</v>
      </c>
      <c r="Q144" s="7">
        <v>25</v>
      </c>
      <c r="R144" s="6">
        <v>100</v>
      </c>
      <c r="S144" s="6" t="s">
        <v>65</v>
      </c>
      <c r="T144" s="8" t="s">
        <v>179</v>
      </c>
      <c r="U144" s="6">
        <v>15</v>
      </c>
      <c r="V144" s="9" t="s">
        <v>108</v>
      </c>
      <c r="W144" s="7" t="s">
        <v>40</v>
      </c>
      <c r="X144" s="6" t="s">
        <v>39</v>
      </c>
      <c r="Y144" s="6" t="s">
        <v>39</v>
      </c>
      <c r="Z144" s="6" t="s">
        <v>39</v>
      </c>
      <c r="AA144" s="6" t="s">
        <v>287</v>
      </c>
      <c r="AB144" s="6" t="s">
        <v>60</v>
      </c>
    </row>
    <row r="145" spans="1:28" ht="111.75" customHeight="1" x14ac:dyDescent="0.25">
      <c r="A145" s="21" t="s">
        <v>206</v>
      </c>
      <c r="B145" s="20" t="s">
        <v>254</v>
      </c>
      <c r="C145" s="41"/>
      <c r="D145" s="41"/>
      <c r="E145" s="42"/>
      <c r="F145" s="42"/>
      <c r="G145" s="5" t="s">
        <v>41</v>
      </c>
      <c r="H145" s="9" t="s">
        <v>67</v>
      </c>
      <c r="I145" s="4" t="s">
        <v>107</v>
      </c>
      <c r="J145" s="6" t="s">
        <v>122</v>
      </c>
      <c r="K145" s="7" t="s">
        <v>39</v>
      </c>
      <c r="L145" s="6" t="s">
        <v>196</v>
      </c>
      <c r="M145" s="7">
        <v>2</v>
      </c>
      <c r="N145" s="7">
        <v>2</v>
      </c>
      <c r="O145" s="7">
        <v>4</v>
      </c>
      <c r="P145" s="6" t="s">
        <v>178</v>
      </c>
      <c r="Q145" s="7">
        <v>25</v>
      </c>
      <c r="R145" s="6">
        <v>100</v>
      </c>
      <c r="S145" s="6" t="s">
        <v>65</v>
      </c>
      <c r="T145" s="8" t="s">
        <v>179</v>
      </c>
      <c r="U145" s="6">
        <v>15</v>
      </c>
      <c r="V145" s="9" t="s">
        <v>99</v>
      </c>
      <c r="W145" s="7"/>
      <c r="X145" s="6" t="s">
        <v>39</v>
      </c>
      <c r="Y145" s="6" t="s">
        <v>39</v>
      </c>
      <c r="Z145" s="6" t="s">
        <v>39</v>
      </c>
      <c r="AA145" s="6" t="s">
        <v>288</v>
      </c>
      <c r="AB145" s="6" t="s">
        <v>126</v>
      </c>
    </row>
    <row r="146" spans="1:28" ht="110.25" customHeight="1" x14ac:dyDescent="0.25">
      <c r="A146" s="21" t="s">
        <v>206</v>
      </c>
      <c r="B146" s="20" t="s">
        <v>254</v>
      </c>
      <c r="C146" s="41"/>
      <c r="D146" s="41"/>
      <c r="E146" s="42"/>
      <c r="F146" s="42"/>
      <c r="G146" s="5" t="s">
        <v>41</v>
      </c>
      <c r="H146" s="9" t="s">
        <v>127</v>
      </c>
      <c r="I146" s="4" t="s">
        <v>99</v>
      </c>
      <c r="J146" s="6" t="s">
        <v>39</v>
      </c>
      <c r="K146" s="6" t="s">
        <v>39</v>
      </c>
      <c r="L146" s="6" t="s">
        <v>128</v>
      </c>
      <c r="M146" s="7">
        <v>2</v>
      </c>
      <c r="N146" s="7">
        <v>2</v>
      </c>
      <c r="O146" s="7">
        <v>4</v>
      </c>
      <c r="P146" s="6" t="s">
        <v>178</v>
      </c>
      <c r="Q146" s="7">
        <v>10</v>
      </c>
      <c r="R146" s="6">
        <v>40</v>
      </c>
      <c r="S146" s="6" t="s">
        <v>65</v>
      </c>
      <c r="T146" s="8" t="s">
        <v>179</v>
      </c>
      <c r="U146" s="6">
        <v>15</v>
      </c>
      <c r="V146" s="4" t="s">
        <v>99</v>
      </c>
      <c r="W146" s="7" t="s">
        <v>40</v>
      </c>
      <c r="X146" s="6" t="s">
        <v>39</v>
      </c>
      <c r="Y146" s="6" t="s">
        <v>39</v>
      </c>
      <c r="Z146" s="6" t="s">
        <v>39</v>
      </c>
      <c r="AA146" s="6" t="s">
        <v>259</v>
      </c>
      <c r="AB146" s="6" t="s">
        <v>121</v>
      </c>
    </row>
    <row r="147" spans="1:28" ht="100.5" customHeight="1" x14ac:dyDescent="0.25">
      <c r="A147" s="21" t="s">
        <v>206</v>
      </c>
      <c r="B147" s="20" t="s">
        <v>254</v>
      </c>
      <c r="C147" s="41"/>
      <c r="D147" s="41"/>
      <c r="E147" s="42"/>
      <c r="F147" s="42"/>
      <c r="G147" s="5" t="s">
        <v>41</v>
      </c>
      <c r="H147" s="9" t="s">
        <v>42</v>
      </c>
      <c r="I147" s="4" t="s">
        <v>102</v>
      </c>
      <c r="J147" s="6" t="s">
        <v>39</v>
      </c>
      <c r="K147" s="6" t="s">
        <v>78</v>
      </c>
      <c r="L147" s="6" t="s">
        <v>39</v>
      </c>
      <c r="M147" s="7">
        <v>1</v>
      </c>
      <c r="N147" s="7">
        <v>3</v>
      </c>
      <c r="O147" s="7">
        <v>3</v>
      </c>
      <c r="P147" s="6" t="s">
        <v>178</v>
      </c>
      <c r="Q147" s="7">
        <v>25</v>
      </c>
      <c r="R147" s="6">
        <v>75</v>
      </c>
      <c r="S147" s="6" t="s">
        <v>65</v>
      </c>
      <c r="T147" s="8" t="s">
        <v>179</v>
      </c>
      <c r="U147" s="6">
        <v>15</v>
      </c>
      <c r="V147" s="4" t="s">
        <v>102</v>
      </c>
      <c r="W147" s="7" t="s">
        <v>40</v>
      </c>
      <c r="X147" s="6" t="s">
        <v>39</v>
      </c>
      <c r="Y147" s="6" t="s">
        <v>39</v>
      </c>
      <c r="Z147" s="6" t="s">
        <v>78</v>
      </c>
      <c r="AA147" s="6" t="s">
        <v>289</v>
      </c>
      <c r="AB147" s="6" t="s">
        <v>39</v>
      </c>
    </row>
    <row r="148" spans="1:28" ht="165.75" x14ac:dyDescent="0.25">
      <c r="A148" s="21" t="s">
        <v>206</v>
      </c>
      <c r="B148" s="20" t="s">
        <v>254</v>
      </c>
      <c r="C148" s="41"/>
      <c r="D148" s="41"/>
      <c r="E148" s="42"/>
      <c r="F148" s="42"/>
      <c r="G148" s="5" t="s">
        <v>43</v>
      </c>
      <c r="H148" s="4" t="s">
        <v>44</v>
      </c>
      <c r="I148" s="4" t="s">
        <v>133</v>
      </c>
      <c r="J148" s="6" t="s">
        <v>134</v>
      </c>
      <c r="K148" s="6" t="s">
        <v>39</v>
      </c>
      <c r="L148" s="6" t="s">
        <v>136</v>
      </c>
      <c r="M148" s="7">
        <v>1</v>
      </c>
      <c r="N148" s="7">
        <v>2</v>
      </c>
      <c r="O148" s="7">
        <v>2</v>
      </c>
      <c r="P148" s="6" t="s">
        <v>178</v>
      </c>
      <c r="Q148" s="7">
        <v>25</v>
      </c>
      <c r="R148" s="6">
        <v>50</v>
      </c>
      <c r="S148" s="6" t="s">
        <v>65</v>
      </c>
      <c r="T148" s="8" t="s">
        <v>179</v>
      </c>
      <c r="U148" s="6">
        <v>15</v>
      </c>
      <c r="V148" s="4" t="s">
        <v>109</v>
      </c>
      <c r="W148" s="7" t="s">
        <v>40</v>
      </c>
      <c r="X148" s="6" t="s">
        <v>39</v>
      </c>
      <c r="Y148" s="6" t="s">
        <v>39</v>
      </c>
      <c r="Z148" s="7" t="s">
        <v>39</v>
      </c>
      <c r="AA148" s="6" t="s">
        <v>290</v>
      </c>
      <c r="AB148" s="6" t="s">
        <v>138</v>
      </c>
    </row>
    <row r="149" spans="1:28" ht="102.75" x14ac:dyDescent="0.25">
      <c r="A149" s="21" t="s">
        <v>206</v>
      </c>
      <c r="B149" s="20" t="s">
        <v>254</v>
      </c>
      <c r="C149" s="41"/>
      <c r="D149" s="41"/>
      <c r="E149" s="42"/>
      <c r="F149" s="42"/>
      <c r="G149" s="5" t="s">
        <v>43</v>
      </c>
      <c r="H149" s="4" t="s">
        <v>139</v>
      </c>
      <c r="I149" s="4" t="s">
        <v>133</v>
      </c>
      <c r="J149" s="7" t="s">
        <v>39</v>
      </c>
      <c r="K149" s="6" t="s">
        <v>39</v>
      </c>
      <c r="L149" s="6" t="s">
        <v>140</v>
      </c>
      <c r="M149" s="7">
        <v>1</v>
      </c>
      <c r="N149" s="7">
        <v>2</v>
      </c>
      <c r="O149" s="7">
        <v>2</v>
      </c>
      <c r="P149" s="6" t="s">
        <v>178</v>
      </c>
      <c r="Q149" s="7">
        <v>26</v>
      </c>
      <c r="R149" s="6">
        <v>52</v>
      </c>
      <c r="S149" s="6" t="s">
        <v>65</v>
      </c>
      <c r="T149" s="8" t="s">
        <v>179</v>
      </c>
      <c r="U149" s="6">
        <v>15</v>
      </c>
      <c r="V149" s="4" t="s">
        <v>109</v>
      </c>
      <c r="W149" s="7" t="s">
        <v>40</v>
      </c>
      <c r="X149" s="6" t="s">
        <v>39</v>
      </c>
      <c r="Y149" s="6" t="s">
        <v>39</v>
      </c>
      <c r="Z149" s="7" t="s">
        <v>39</v>
      </c>
      <c r="AA149" s="6" t="s">
        <v>142</v>
      </c>
      <c r="AB149" s="6" t="s">
        <v>143</v>
      </c>
    </row>
    <row r="150" spans="1:28" ht="139.5" customHeight="1" x14ac:dyDescent="0.25">
      <c r="A150" s="21" t="s">
        <v>206</v>
      </c>
      <c r="B150" s="20" t="s">
        <v>254</v>
      </c>
      <c r="C150" s="41"/>
      <c r="D150" s="41"/>
      <c r="E150" s="42"/>
      <c r="F150" s="42"/>
      <c r="G150" s="5" t="s">
        <v>38</v>
      </c>
      <c r="H150" s="4" t="s">
        <v>56</v>
      </c>
      <c r="I150" s="4" t="s">
        <v>96</v>
      </c>
      <c r="J150" s="7" t="s">
        <v>39</v>
      </c>
      <c r="K150" s="6" t="s">
        <v>144</v>
      </c>
      <c r="L150" s="6" t="s">
        <v>145</v>
      </c>
      <c r="M150" s="7">
        <v>2</v>
      </c>
      <c r="N150" s="7">
        <v>1</v>
      </c>
      <c r="O150" s="7">
        <v>2</v>
      </c>
      <c r="P150" s="6" t="s">
        <v>178</v>
      </c>
      <c r="Q150" s="7">
        <v>25</v>
      </c>
      <c r="R150" s="6">
        <v>50</v>
      </c>
      <c r="S150" s="6" t="s">
        <v>65</v>
      </c>
      <c r="T150" s="8" t="s">
        <v>179</v>
      </c>
      <c r="U150" s="6">
        <v>15</v>
      </c>
      <c r="V150" s="9" t="s">
        <v>96</v>
      </c>
      <c r="W150" s="7" t="s">
        <v>40</v>
      </c>
      <c r="X150" s="6" t="s">
        <v>39</v>
      </c>
      <c r="Y150" s="6" t="s">
        <v>39</v>
      </c>
      <c r="Z150" s="6" t="s">
        <v>66</v>
      </c>
      <c r="AA150" s="6" t="s">
        <v>291</v>
      </c>
      <c r="AB150" s="6" t="s">
        <v>39</v>
      </c>
    </row>
    <row r="151" spans="1:28" ht="139.5" customHeight="1" x14ac:dyDescent="0.25">
      <c r="A151" s="21" t="s">
        <v>206</v>
      </c>
      <c r="B151" s="20" t="s">
        <v>254</v>
      </c>
      <c r="C151" s="41"/>
      <c r="D151" s="41"/>
      <c r="E151" s="42"/>
      <c r="F151" s="42"/>
      <c r="G151" s="5" t="s">
        <v>38</v>
      </c>
      <c r="H151" s="4" t="s">
        <v>83</v>
      </c>
      <c r="I151" s="4" t="s">
        <v>96</v>
      </c>
      <c r="J151" s="7" t="s">
        <v>39</v>
      </c>
      <c r="K151" s="7" t="s">
        <v>39</v>
      </c>
      <c r="L151" s="6" t="s">
        <v>145</v>
      </c>
      <c r="M151" s="7">
        <v>1</v>
      </c>
      <c r="N151" s="7">
        <v>3</v>
      </c>
      <c r="O151" s="7">
        <v>3</v>
      </c>
      <c r="P151" s="6" t="s">
        <v>178</v>
      </c>
      <c r="Q151" s="7">
        <v>25</v>
      </c>
      <c r="R151" s="6">
        <v>75</v>
      </c>
      <c r="S151" s="6" t="s">
        <v>65</v>
      </c>
      <c r="T151" s="8" t="s">
        <v>179</v>
      </c>
      <c r="U151" s="6">
        <v>15</v>
      </c>
      <c r="V151" s="9" t="s">
        <v>96</v>
      </c>
      <c r="W151" s="7" t="s">
        <v>40</v>
      </c>
      <c r="X151" s="6" t="s">
        <v>39</v>
      </c>
      <c r="Y151" s="6" t="s">
        <v>39</v>
      </c>
      <c r="Z151" s="6" t="s">
        <v>39</v>
      </c>
      <c r="AA151" s="6" t="s">
        <v>147</v>
      </c>
      <c r="AB151" s="6" t="s">
        <v>39</v>
      </c>
    </row>
    <row r="152" spans="1:28" ht="139.5" customHeight="1" x14ac:dyDescent="0.25">
      <c r="A152" s="21" t="s">
        <v>206</v>
      </c>
      <c r="B152" s="20" t="s">
        <v>254</v>
      </c>
      <c r="C152" s="41"/>
      <c r="D152" s="41"/>
      <c r="E152" s="42"/>
      <c r="F152" s="42"/>
      <c r="G152" s="5" t="s">
        <v>38</v>
      </c>
      <c r="H152" s="4" t="s">
        <v>148</v>
      </c>
      <c r="I152" s="4" t="s">
        <v>95</v>
      </c>
      <c r="J152" s="7" t="s">
        <v>39</v>
      </c>
      <c r="K152" s="7" t="s">
        <v>39</v>
      </c>
      <c r="L152" s="6" t="s">
        <v>149</v>
      </c>
      <c r="M152" s="7">
        <v>1</v>
      </c>
      <c r="N152" s="7">
        <v>3</v>
      </c>
      <c r="O152" s="7">
        <v>3</v>
      </c>
      <c r="P152" s="6" t="s">
        <v>178</v>
      </c>
      <c r="Q152" s="7">
        <v>26</v>
      </c>
      <c r="R152" s="6">
        <v>78</v>
      </c>
      <c r="S152" s="6" t="s">
        <v>65</v>
      </c>
      <c r="T152" s="8" t="s">
        <v>179</v>
      </c>
      <c r="U152" s="6">
        <v>15</v>
      </c>
      <c r="V152" s="9" t="s">
        <v>96</v>
      </c>
      <c r="W152" s="7" t="s">
        <v>40</v>
      </c>
      <c r="X152" s="6" t="s">
        <v>39</v>
      </c>
      <c r="Y152" s="6" t="s">
        <v>39</v>
      </c>
      <c r="Z152" s="6" t="s">
        <v>39</v>
      </c>
      <c r="AA152" s="6" t="s">
        <v>147</v>
      </c>
      <c r="AB152" s="6" t="s">
        <v>39</v>
      </c>
    </row>
    <row r="153" spans="1:28" ht="127.5" x14ac:dyDescent="0.25">
      <c r="A153" s="21" t="s">
        <v>206</v>
      </c>
      <c r="B153" s="20" t="s">
        <v>254</v>
      </c>
      <c r="C153" s="41"/>
      <c r="D153" s="41"/>
      <c r="E153" s="42"/>
      <c r="F153" s="42"/>
      <c r="G153" s="5" t="s">
        <v>45</v>
      </c>
      <c r="H153" s="4" t="s">
        <v>46</v>
      </c>
      <c r="I153" s="4" t="s">
        <v>100</v>
      </c>
      <c r="J153" s="6" t="s">
        <v>39</v>
      </c>
      <c r="K153" s="6" t="s">
        <v>39</v>
      </c>
      <c r="L153" s="6" t="s">
        <v>150</v>
      </c>
      <c r="M153" s="7">
        <v>1</v>
      </c>
      <c r="N153" s="7">
        <v>4</v>
      </c>
      <c r="O153" s="7">
        <v>4</v>
      </c>
      <c r="P153" s="6" t="s">
        <v>178</v>
      </c>
      <c r="Q153" s="7">
        <v>10</v>
      </c>
      <c r="R153" s="6">
        <v>40</v>
      </c>
      <c r="S153" s="6" t="s">
        <v>65</v>
      </c>
      <c r="T153" s="8" t="s">
        <v>179</v>
      </c>
      <c r="U153" s="6">
        <v>15</v>
      </c>
      <c r="V153" s="4" t="s">
        <v>100</v>
      </c>
      <c r="W153" s="7" t="s">
        <v>40</v>
      </c>
      <c r="X153" s="6" t="s">
        <v>39</v>
      </c>
      <c r="Y153" s="6" t="s">
        <v>39</v>
      </c>
      <c r="Z153" s="6" t="s">
        <v>39</v>
      </c>
      <c r="AA153" s="6" t="s">
        <v>292</v>
      </c>
      <c r="AB153" s="6" t="s">
        <v>39</v>
      </c>
    </row>
    <row r="154" spans="1:28" ht="102" customHeight="1" x14ac:dyDescent="0.25">
      <c r="A154" s="21" t="s">
        <v>206</v>
      </c>
      <c r="B154" s="20" t="s">
        <v>254</v>
      </c>
      <c r="C154" s="41"/>
      <c r="D154" s="41"/>
      <c r="E154" s="42"/>
      <c r="F154" s="42"/>
      <c r="G154" s="5" t="s">
        <v>48</v>
      </c>
      <c r="H154" s="4" t="s">
        <v>49</v>
      </c>
      <c r="I154" s="4" t="s">
        <v>101</v>
      </c>
      <c r="J154" s="7" t="s">
        <v>39</v>
      </c>
      <c r="K154" s="7" t="s">
        <v>39</v>
      </c>
      <c r="L154" s="6" t="s">
        <v>152</v>
      </c>
      <c r="M154" s="7">
        <v>2</v>
      </c>
      <c r="N154" s="7">
        <v>1</v>
      </c>
      <c r="O154" s="7">
        <v>2</v>
      </c>
      <c r="P154" s="6" t="s">
        <v>178</v>
      </c>
      <c r="Q154" s="7">
        <v>25</v>
      </c>
      <c r="R154" s="6">
        <v>50</v>
      </c>
      <c r="S154" s="6" t="s">
        <v>65</v>
      </c>
      <c r="T154" s="8" t="s">
        <v>179</v>
      </c>
      <c r="U154" s="6">
        <v>15</v>
      </c>
      <c r="V154" s="4" t="s">
        <v>103</v>
      </c>
      <c r="W154" s="7" t="s">
        <v>40</v>
      </c>
      <c r="X154" s="6" t="s">
        <v>39</v>
      </c>
      <c r="Y154" s="6" t="s">
        <v>39</v>
      </c>
      <c r="Z154" s="7" t="s">
        <v>39</v>
      </c>
      <c r="AA154" s="6" t="s">
        <v>153</v>
      </c>
      <c r="AB154" s="6" t="s">
        <v>154</v>
      </c>
    </row>
    <row r="155" spans="1:28" ht="234" customHeight="1" x14ac:dyDescent="0.25">
      <c r="A155" s="21" t="s">
        <v>206</v>
      </c>
      <c r="B155" s="20" t="s">
        <v>254</v>
      </c>
      <c r="C155" s="41"/>
      <c r="D155" s="41"/>
      <c r="E155" s="42"/>
      <c r="F155" s="42"/>
      <c r="G155" s="5" t="s">
        <v>62</v>
      </c>
      <c r="H155" s="4" t="s">
        <v>81</v>
      </c>
      <c r="I155" s="4" t="s">
        <v>101</v>
      </c>
      <c r="J155" s="6" t="s">
        <v>39</v>
      </c>
      <c r="K155" s="6" t="s">
        <v>39</v>
      </c>
      <c r="L155" s="6" t="s">
        <v>155</v>
      </c>
      <c r="M155" s="7">
        <v>1</v>
      </c>
      <c r="N155" s="7">
        <v>4</v>
      </c>
      <c r="O155" s="7">
        <v>4</v>
      </c>
      <c r="P155" s="6" t="s">
        <v>178</v>
      </c>
      <c r="Q155" s="7">
        <v>25</v>
      </c>
      <c r="R155" s="6">
        <v>100</v>
      </c>
      <c r="S155" s="6" t="s">
        <v>65</v>
      </c>
      <c r="T155" s="8" t="s">
        <v>179</v>
      </c>
      <c r="U155" s="6">
        <v>15</v>
      </c>
      <c r="V155" s="9" t="s">
        <v>103</v>
      </c>
      <c r="W155" s="7" t="s">
        <v>40</v>
      </c>
      <c r="X155" s="6" t="s">
        <v>39</v>
      </c>
      <c r="Y155" s="6" t="s">
        <v>39</v>
      </c>
      <c r="Z155" s="6" t="s">
        <v>39</v>
      </c>
      <c r="AA155" s="6" t="s">
        <v>293</v>
      </c>
      <c r="AB155" s="6" t="s">
        <v>157</v>
      </c>
    </row>
    <row r="156" spans="1:28" ht="204" x14ac:dyDescent="0.25">
      <c r="A156" s="21" t="s">
        <v>206</v>
      </c>
      <c r="B156" s="20" t="s">
        <v>254</v>
      </c>
      <c r="C156" s="41"/>
      <c r="D156" s="41"/>
      <c r="E156" s="42"/>
      <c r="F156" s="42"/>
      <c r="G156" s="10" t="s">
        <v>47</v>
      </c>
      <c r="H156" s="15" t="s">
        <v>113</v>
      </c>
      <c r="I156" s="11" t="s">
        <v>114</v>
      </c>
      <c r="J156" s="12" t="s">
        <v>39</v>
      </c>
      <c r="K156" s="12" t="s">
        <v>158</v>
      </c>
      <c r="L156" s="12" t="s">
        <v>344</v>
      </c>
      <c r="M156" s="13">
        <v>2</v>
      </c>
      <c r="N156" s="13">
        <v>4</v>
      </c>
      <c r="O156" s="12">
        <f t="shared" ref="O156" si="29">M156*N156</f>
        <v>8</v>
      </c>
      <c r="P156" s="4" t="str">
        <f t="shared" ref="P156" si="30">IF(O156&gt;=24,"MUY ALTO",IF(O156&gt;=10,"ALTO",IF(O156&gt;=6,"MEDIO",IF(O156&lt;&gt;0,"BAJO"))))</f>
        <v>MEDIO</v>
      </c>
      <c r="Q156" s="13">
        <v>60</v>
      </c>
      <c r="R156" s="12">
        <f t="shared" ref="R156" si="31">O156*Q156</f>
        <v>480</v>
      </c>
      <c r="S156" s="12" t="str">
        <f>IF(R156&gt;=600,"I",IF(R156&gt;=150,"II",IF(R156&gt;=40,"III",IF(R156&lt;=20,"IV"))))</f>
        <v>II</v>
      </c>
      <c r="T156" s="14" t="str">
        <f t="shared" ref="T156" si="32">IF(R156&gt;=600,"NO ACEPATBLE",IF(R156&gt;=500,"ACEPTABLE CON CONTROL ESPECIFICO",IF(R156&gt;=121,"ACEPTABLE CON CONTROL ESPECIFICO",IF(R156&lt;=120,"ACEPTABLE"))))</f>
        <v>ACEPTABLE CON CONTROL ESPECIFICO</v>
      </c>
      <c r="U156" s="6">
        <v>15</v>
      </c>
      <c r="V156" s="15" t="s">
        <v>115</v>
      </c>
      <c r="W156" s="12" t="s">
        <v>40</v>
      </c>
      <c r="X156" s="12" t="s">
        <v>39</v>
      </c>
      <c r="Y156" s="12" t="s">
        <v>39</v>
      </c>
      <c r="Z156" s="12" t="s">
        <v>159</v>
      </c>
      <c r="AA156" s="12" t="s">
        <v>345</v>
      </c>
      <c r="AB156" s="12" t="s">
        <v>160</v>
      </c>
    </row>
    <row r="157" spans="1:28" ht="121.5" customHeight="1" x14ac:dyDescent="0.25">
      <c r="A157" s="21" t="s">
        <v>206</v>
      </c>
      <c r="B157" s="20" t="s">
        <v>254</v>
      </c>
      <c r="C157" s="41"/>
      <c r="D157" s="41"/>
      <c r="E157" s="42"/>
      <c r="F157" s="42"/>
      <c r="G157" s="5" t="s">
        <v>75</v>
      </c>
      <c r="H157" s="9" t="s">
        <v>161</v>
      </c>
      <c r="I157" s="4" t="s">
        <v>97</v>
      </c>
      <c r="J157" s="7" t="s">
        <v>39</v>
      </c>
      <c r="K157" s="6" t="s">
        <v>198</v>
      </c>
      <c r="L157" s="6" t="s">
        <v>295</v>
      </c>
      <c r="M157" s="7">
        <v>2</v>
      </c>
      <c r="N157" s="7">
        <v>2</v>
      </c>
      <c r="O157" s="7">
        <v>4</v>
      </c>
      <c r="P157" s="6" t="s">
        <v>178</v>
      </c>
      <c r="Q157" s="7">
        <v>25</v>
      </c>
      <c r="R157" s="6">
        <v>100</v>
      </c>
      <c r="S157" s="6" t="s">
        <v>65</v>
      </c>
      <c r="T157" s="8" t="s">
        <v>179</v>
      </c>
      <c r="U157" s="6">
        <v>15</v>
      </c>
      <c r="V157" s="9" t="s">
        <v>98</v>
      </c>
      <c r="W157" s="7" t="s">
        <v>40</v>
      </c>
      <c r="X157" s="6" t="s">
        <v>39</v>
      </c>
      <c r="Y157" s="6" t="s">
        <v>39</v>
      </c>
      <c r="Z157" s="6" t="s">
        <v>39</v>
      </c>
      <c r="AA157" s="6" t="s">
        <v>199</v>
      </c>
      <c r="AB157" s="6" t="s">
        <v>52</v>
      </c>
    </row>
    <row r="158" spans="1:28" ht="132" customHeight="1" x14ac:dyDescent="0.25">
      <c r="A158" s="21" t="s">
        <v>206</v>
      </c>
      <c r="B158" s="20" t="s">
        <v>254</v>
      </c>
      <c r="C158" s="41"/>
      <c r="D158" s="41"/>
      <c r="E158" s="42"/>
      <c r="F158" s="42"/>
      <c r="G158" s="5" t="s">
        <v>75</v>
      </c>
      <c r="H158" s="9" t="s">
        <v>76</v>
      </c>
      <c r="I158" s="4" t="s">
        <v>97</v>
      </c>
      <c r="J158" s="7" t="s">
        <v>39</v>
      </c>
      <c r="K158" s="6" t="s">
        <v>198</v>
      </c>
      <c r="L158" s="6" t="s">
        <v>294</v>
      </c>
      <c r="M158" s="7">
        <v>2</v>
      </c>
      <c r="N158" s="7">
        <v>2</v>
      </c>
      <c r="O158" s="7">
        <v>4</v>
      </c>
      <c r="P158" s="6" t="s">
        <v>178</v>
      </c>
      <c r="Q158" s="7">
        <v>25</v>
      </c>
      <c r="R158" s="6">
        <v>100</v>
      </c>
      <c r="S158" s="6" t="s">
        <v>65</v>
      </c>
      <c r="T158" s="8" t="s">
        <v>179</v>
      </c>
      <c r="U158" s="6">
        <v>15</v>
      </c>
      <c r="V158" s="9" t="s">
        <v>98</v>
      </c>
      <c r="W158" s="7" t="s">
        <v>40</v>
      </c>
      <c r="X158" s="6" t="s">
        <v>39</v>
      </c>
      <c r="Y158" s="6" t="s">
        <v>39</v>
      </c>
      <c r="Z158" s="6" t="s">
        <v>39</v>
      </c>
      <c r="AA158" s="6" t="s">
        <v>199</v>
      </c>
      <c r="AB158" s="6" t="s">
        <v>52</v>
      </c>
    </row>
    <row r="159" spans="1:28" ht="125.25" customHeight="1" x14ac:dyDescent="0.25">
      <c r="A159" s="21" t="s">
        <v>206</v>
      </c>
      <c r="B159" s="20" t="s">
        <v>254</v>
      </c>
      <c r="C159" s="41"/>
      <c r="D159" s="41"/>
      <c r="E159" s="42"/>
      <c r="F159" s="42"/>
      <c r="G159" s="5" t="s">
        <v>75</v>
      </c>
      <c r="H159" s="9" t="s">
        <v>77</v>
      </c>
      <c r="I159" s="16" t="s">
        <v>105</v>
      </c>
      <c r="J159" s="6" t="s">
        <v>53</v>
      </c>
      <c r="K159" s="6" t="s">
        <v>164</v>
      </c>
      <c r="L159" s="6" t="s">
        <v>51</v>
      </c>
      <c r="M159" s="7">
        <v>2</v>
      </c>
      <c r="N159" s="7">
        <v>1</v>
      </c>
      <c r="O159" s="7">
        <v>2</v>
      </c>
      <c r="P159" s="6" t="s">
        <v>178</v>
      </c>
      <c r="Q159" s="7">
        <v>25</v>
      </c>
      <c r="R159" s="6">
        <v>50</v>
      </c>
      <c r="S159" s="6" t="s">
        <v>65</v>
      </c>
      <c r="T159" s="8" t="s">
        <v>179</v>
      </c>
      <c r="U159" s="6">
        <v>15</v>
      </c>
      <c r="V159" s="9" t="s">
        <v>106</v>
      </c>
      <c r="W159" s="7" t="s">
        <v>40</v>
      </c>
      <c r="X159" s="6" t="s">
        <v>39</v>
      </c>
      <c r="Y159" s="6" t="s">
        <v>39</v>
      </c>
      <c r="Z159" s="6" t="s">
        <v>39</v>
      </c>
      <c r="AA159" s="6" t="s">
        <v>200</v>
      </c>
      <c r="AB159" s="6" t="s">
        <v>54</v>
      </c>
    </row>
    <row r="160" spans="1:28" ht="119.25" x14ac:dyDescent="0.25">
      <c r="A160" s="21" t="s">
        <v>206</v>
      </c>
      <c r="B160" s="20" t="s">
        <v>254</v>
      </c>
      <c r="C160" s="41"/>
      <c r="D160" s="41"/>
      <c r="E160" s="42"/>
      <c r="F160" s="42"/>
      <c r="G160" s="5" t="s">
        <v>75</v>
      </c>
      <c r="H160" s="4" t="s">
        <v>86</v>
      </c>
      <c r="I160" s="4" t="s">
        <v>97</v>
      </c>
      <c r="J160" s="6" t="s">
        <v>166</v>
      </c>
      <c r="K160" s="6" t="s">
        <v>39</v>
      </c>
      <c r="L160" s="6" t="s">
        <v>94</v>
      </c>
      <c r="M160" s="7">
        <v>2</v>
      </c>
      <c r="N160" s="7">
        <v>2</v>
      </c>
      <c r="O160" s="7">
        <v>4</v>
      </c>
      <c r="P160" s="6" t="s">
        <v>178</v>
      </c>
      <c r="Q160" s="7">
        <v>10</v>
      </c>
      <c r="R160" s="6">
        <v>40</v>
      </c>
      <c r="S160" s="6" t="s">
        <v>65</v>
      </c>
      <c r="T160" s="8" t="s">
        <v>179</v>
      </c>
      <c r="U160" s="6">
        <v>15</v>
      </c>
      <c r="V160" s="4" t="s">
        <v>98</v>
      </c>
      <c r="W160" s="7"/>
      <c r="X160" s="6" t="s">
        <v>39</v>
      </c>
      <c r="Y160" s="6" t="s">
        <v>39</v>
      </c>
      <c r="Z160" s="6" t="s">
        <v>39</v>
      </c>
      <c r="AA160" s="6" t="s">
        <v>167</v>
      </c>
      <c r="AB160" s="6" t="s">
        <v>55</v>
      </c>
    </row>
    <row r="161" spans="1:28" ht="153" x14ac:dyDescent="0.25">
      <c r="A161" s="21" t="s">
        <v>206</v>
      </c>
      <c r="B161" s="20" t="s">
        <v>254</v>
      </c>
      <c r="C161" s="41"/>
      <c r="D161" s="41"/>
      <c r="E161" s="42"/>
      <c r="F161" s="42"/>
      <c r="G161" s="5" t="s">
        <v>75</v>
      </c>
      <c r="H161" s="4" t="s">
        <v>87</v>
      </c>
      <c r="I161" s="4" t="s">
        <v>97</v>
      </c>
      <c r="J161" s="6" t="s">
        <v>166</v>
      </c>
      <c r="K161" s="6" t="s">
        <v>39</v>
      </c>
      <c r="L161" s="6" t="s">
        <v>94</v>
      </c>
      <c r="M161" s="7">
        <v>1</v>
      </c>
      <c r="N161" s="7">
        <v>3</v>
      </c>
      <c r="O161" s="7">
        <v>3</v>
      </c>
      <c r="P161" s="6" t="s">
        <v>178</v>
      </c>
      <c r="Q161" s="7">
        <v>25</v>
      </c>
      <c r="R161" s="6">
        <v>75</v>
      </c>
      <c r="S161" s="6" t="s">
        <v>65</v>
      </c>
      <c r="T161" s="8" t="s">
        <v>179</v>
      </c>
      <c r="U161" s="6">
        <v>15</v>
      </c>
      <c r="V161" s="9" t="s">
        <v>98</v>
      </c>
      <c r="W161" s="7" t="s">
        <v>40</v>
      </c>
      <c r="X161" s="6" t="s">
        <v>39</v>
      </c>
      <c r="Y161" s="6" t="s">
        <v>39</v>
      </c>
      <c r="Z161" s="6" t="s">
        <v>39</v>
      </c>
      <c r="AA161" s="6" t="s">
        <v>201</v>
      </c>
      <c r="AB161" s="6" t="s">
        <v>169</v>
      </c>
    </row>
    <row r="162" spans="1:28" ht="141" x14ac:dyDescent="0.25">
      <c r="A162" s="21" t="s">
        <v>206</v>
      </c>
      <c r="B162" s="20" t="s">
        <v>254</v>
      </c>
      <c r="C162" s="41"/>
      <c r="D162" s="41"/>
      <c r="E162" s="42"/>
      <c r="F162" s="42"/>
      <c r="G162" s="5" t="s">
        <v>75</v>
      </c>
      <c r="H162" s="4" t="s">
        <v>84</v>
      </c>
      <c r="I162" s="4" t="s">
        <v>97</v>
      </c>
      <c r="J162" s="6" t="s">
        <v>39</v>
      </c>
      <c r="K162" s="6" t="s">
        <v>301</v>
      </c>
      <c r="L162" s="6" t="s">
        <v>202</v>
      </c>
      <c r="M162" s="7">
        <v>2</v>
      </c>
      <c r="N162" s="7">
        <v>2</v>
      </c>
      <c r="O162" s="7">
        <v>4</v>
      </c>
      <c r="P162" s="6" t="s">
        <v>178</v>
      </c>
      <c r="Q162" s="7">
        <v>60</v>
      </c>
      <c r="R162" s="6">
        <v>120</v>
      </c>
      <c r="S162" s="6" t="s">
        <v>65</v>
      </c>
      <c r="T162" s="14" t="s">
        <v>185</v>
      </c>
      <c r="U162" s="6">
        <v>15</v>
      </c>
      <c r="V162" s="9" t="s">
        <v>98</v>
      </c>
      <c r="W162" s="6" t="s">
        <v>64</v>
      </c>
      <c r="X162" s="6" t="s">
        <v>39</v>
      </c>
      <c r="Y162" s="6" t="s">
        <v>39</v>
      </c>
      <c r="Z162" s="6" t="s">
        <v>173</v>
      </c>
      <c r="AA162" s="6" t="s">
        <v>302</v>
      </c>
      <c r="AB162" s="6" t="s">
        <v>203</v>
      </c>
    </row>
    <row r="163" spans="1:28" ht="121.5" customHeight="1" x14ac:dyDescent="0.25">
      <c r="A163" s="21" t="s">
        <v>206</v>
      </c>
      <c r="B163" s="20" t="s">
        <v>254</v>
      </c>
      <c r="C163" s="41"/>
      <c r="D163" s="41"/>
      <c r="E163" s="42"/>
      <c r="F163" s="42"/>
      <c r="G163" s="5" t="s">
        <v>75</v>
      </c>
      <c r="H163" s="4" t="s">
        <v>176</v>
      </c>
      <c r="I163" s="4" t="s">
        <v>97</v>
      </c>
      <c r="J163" s="6" t="s">
        <v>39</v>
      </c>
      <c r="K163" s="6" t="s">
        <v>112</v>
      </c>
      <c r="L163" s="6" t="s">
        <v>177</v>
      </c>
      <c r="M163" s="7">
        <v>1</v>
      </c>
      <c r="N163" s="7">
        <v>2</v>
      </c>
      <c r="O163" s="7">
        <v>2</v>
      </c>
      <c r="P163" s="6" t="s">
        <v>178</v>
      </c>
      <c r="Q163" s="7">
        <v>60</v>
      </c>
      <c r="R163" s="6">
        <v>120</v>
      </c>
      <c r="S163" s="6" t="s">
        <v>65</v>
      </c>
      <c r="T163" s="8" t="s">
        <v>179</v>
      </c>
      <c r="U163" s="6">
        <v>15</v>
      </c>
      <c r="V163" s="9" t="s">
        <v>98</v>
      </c>
      <c r="W163" s="7" t="s">
        <v>40</v>
      </c>
      <c r="X163" s="6" t="s">
        <v>39</v>
      </c>
      <c r="Y163" s="6" t="s">
        <v>39</v>
      </c>
      <c r="Z163" s="6" t="s">
        <v>39</v>
      </c>
      <c r="AA163" s="6" t="s">
        <v>180</v>
      </c>
      <c r="AB163" s="6" t="s">
        <v>50</v>
      </c>
    </row>
    <row r="164" spans="1:28" ht="119.25" x14ac:dyDescent="0.25">
      <c r="A164" s="21" t="s">
        <v>206</v>
      </c>
      <c r="B164" s="20" t="s">
        <v>254</v>
      </c>
      <c r="C164" s="41"/>
      <c r="D164" s="41"/>
      <c r="E164" s="42"/>
      <c r="F164" s="42"/>
      <c r="G164" s="5" t="s">
        <v>75</v>
      </c>
      <c r="H164" s="4" t="s">
        <v>91</v>
      </c>
      <c r="I164" s="4" t="s">
        <v>97</v>
      </c>
      <c r="J164" s="7" t="s">
        <v>39</v>
      </c>
      <c r="K164" s="6" t="s">
        <v>303</v>
      </c>
      <c r="L164" s="6" t="s">
        <v>181</v>
      </c>
      <c r="M164" s="7">
        <v>2</v>
      </c>
      <c r="N164" s="7">
        <v>2</v>
      </c>
      <c r="O164" s="7">
        <v>4</v>
      </c>
      <c r="P164" s="6" t="s">
        <v>178</v>
      </c>
      <c r="Q164" s="7">
        <v>60</v>
      </c>
      <c r="R164" s="6">
        <v>120</v>
      </c>
      <c r="S164" s="6" t="s">
        <v>65</v>
      </c>
      <c r="T164" s="14" t="s">
        <v>185</v>
      </c>
      <c r="U164" s="6">
        <v>15</v>
      </c>
      <c r="V164" s="16" t="s">
        <v>98</v>
      </c>
      <c r="W164" s="7" t="s">
        <v>40</v>
      </c>
      <c r="X164" s="17" t="s">
        <v>39</v>
      </c>
      <c r="Y164" s="17" t="s">
        <v>39</v>
      </c>
      <c r="Z164" s="17" t="s">
        <v>39</v>
      </c>
      <c r="AA164" s="6" t="s">
        <v>182</v>
      </c>
      <c r="AB164" s="17" t="s">
        <v>39</v>
      </c>
    </row>
    <row r="165" spans="1:28" ht="140.25" x14ac:dyDescent="0.25">
      <c r="A165" s="21" t="s">
        <v>206</v>
      </c>
      <c r="B165" s="20" t="s">
        <v>254</v>
      </c>
      <c r="C165" s="41"/>
      <c r="D165" s="41"/>
      <c r="E165" s="42"/>
      <c r="F165" s="42"/>
      <c r="G165" s="5" t="s">
        <v>75</v>
      </c>
      <c r="H165" s="4" t="s">
        <v>85</v>
      </c>
      <c r="I165" s="4" t="s">
        <v>104</v>
      </c>
      <c r="J165" s="6" t="s">
        <v>39</v>
      </c>
      <c r="K165" s="6" t="s">
        <v>39</v>
      </c>
      <c r="L165" s="6" t="s">
        <v>284</v>
      </c>
      <c r="M165" s="7">
        <v>2</v>
      </c>
      <c r="N165" s="7">
        <v>2</v>
      </c>
      <c r="O165" s="7">
        <v>4</v>
      </c>
      <c r="P165" s="6" t="s">
        <v>178</v>
      </c>
      <c r="Q165" s="7">
        <v>100</v>
      </c>
      <c r="R165" s="6">
        <v>400</v>
      </c>
      <c r="S165" s="6" t="s">
        <v>184</v>
      </c>
      <c r="T165" s="8" t="s">
        <v>185</v>
      </c>
      <c r="U165" s="6">
        <v>15</v>
      </c>
      <c r="V165" s="9" t="s">
        <v>106</v>
      </c>
      <c r="W165" s="7" t="s">
        <v>40</v>
      </c>
      <c r="X165" s="6" t="s">
        <v>39</v>
      </c>
      <c r="Y165" s="6" t="s">
        <v>39</v>
      </c>
      <c r="Z165" s="6" t="s">
        <v>39</v>
      </c>
      <c r="AA165" s="6" t="s">
        <v>186</v>
      </c>
      <c r="AB165" s="6" t="s">
        <v>68</v>
      </c>
    </row>
    <row r="166" spans="1:28" ht="138.75" customHeight="1" x14ac:dyDescent="0.25">
      <c r="A166" s="21" t="s">
        <v>206</v>
      </c>
      <c r="B166" s="20" t="s">
        <v>254</v>
      </c>
      <c r="C166" s="41"/>
      <c r="D166" s="41"/>
      <c r="E166" s="42"/>
      <c r="F166" s="42"/>
      <c r="G166" s="5" t="s">
        <v>61</v>
      </c>
      <c r="H166" s="23" t="s">
        <v>61</v>
      </c>
      <c r="I166" s="24" t="s">
        <v>97</v>
      </c>
      <c r="J166" s="25" t="s">
        <v>39</v>
      </c>
      <c r="K166" s="25" t="s">
        <v>207</v>
      </c>
      <c r="L166" s="25" t="s">
        <v>208</v>
      </c>
      <c r="M166" s="26">
        <v>2</v>
      </c>
      <c r="N166" s="26">
        <v>1</v>
      </c>
      <c r="O166" s="26">
        <f t="shared" ref="O166" si="33">M166*N166</f>
        <v>2</v>
      </c>
      <c r="P166" s="25" t="str">
        <f t="shared" ref="P166" si="34">IF(O166&gt;=24,"MUY ALTO",IF(O166&gt;=10,"ALTO",IF(O166&gt;=6,"MEDIO",IF(O166&lt;&gt;0,"BAJO"))))</f>
        <v>BAJO</v>
      </c>
      <c r="Q166" s="26">
        <v>100</v>
      </c>
      <c r="R166" s="25">
        <f t="shared" ref="R166" si="35">O166*Q166</f>
        <v>200</v>
      </c>
      <c r="S166" s="25" t="str">
        <f t="shared" ref="S166" si="36">IF(R166&gt;=600,"I",IF(R166&gt;=150,"II",IF(R166&gt;=40,"III",IF(R166&lt;=30,"IV"))))</f>
        <v>II</v>
      </c>
      <c r="T166" s="27" t="str">
        <f t="shared" ref="T166" si="37">IF(R166&gt;=600,"NO ACEPATBLE",IF(R166&gt;=500,"ACEPTABLE CON CONTROL ESPECIFICO",IF(R166&gt;=121,"ACEPTABLE CON CONTROL ESPECIFICO",IF(R166&lt;=120,"ACEPTABLE"))))</f>
        <v>ACEPTABLE CON CONTROL ESPECIFICO</v>
      </c>
      <c r="U166" s="6">
        <v>15</v>
      </c>
      <c r="V166" s="23" t="s">
        <v>98</v>
      </c>
      <c r="W166" s="26" t="s">
        <v>40</v>
      </c>
      <c r="X166" s="25" t="s">
        <v>39</v>
      </c>
      <c r="Y166" s="25" t="s">
        <v>39</v>
      </c>
      <c r="Z166" s="25" t="s">
        <v>209</v>
      </c>
      <c r="AA166" s="25" t="s">
        <v>210</v>
      </c>
      <c r="AB166" s="25" t="s">
        <v>211</v>
      </c>
    </row>
    <row r="167" spans="1:28" ht="127.5" x14ac:dyDescent="0.25">
      <c r="A167" s="21" t="s">
        <v>206</v>
      </c>
      <c r="B167" s="20" t="s">
        <v>254</v>
      </c>
      <c r="C167" s="41"/>
      <c r="D167" s="41"/>
      <c r="E167" s="42"/>
      <c r="F167" s="42"/>
      <c r="G167" s="5" t="s">
        <v>88</v>
      </c>
      <c r="H167" s="5" t="s">
        <v>88</v>
      </c>
      <c r="I167" s="4" t="s">
        <v>97</v>
      </c>
      <c r="J167" s="6" t="s">
        <v>39</v>
      </c>
      <c r="K167" s="6" t="s">
        <v>89</v>
      </c>
      <c r="L167" s="6" t="s">
        <v>204</v>
      </c>
      <c r="M167" s="7">
        <v>2</v>
      </c>
      <c r="N167" s="7">
        <v>1</v>
      </c>
      <c r="O167" s="7">
        <v>2</v>
      </c>
      <c r="P167" s="6" t="s">
        <v>178</v>
      </c>
      <c r="Q167" s="7">
        <v>60</v>
      </c>
      <c r="R167" s="6">
        <v>120</v>
      </c>
      <c r="S167" s="6" t="s">
        <v>65</v>
      </c>
      <c r="T167" s="8" t="s">
        <v>179</v>
      </c>
      <c r="U167" s="6">
        <v>15</v>
      </c>
      <c r="V167" s="9" t="s">
        <v>98</v>
      </c>
      <c r="W167" s="7"/>
      <c r="X167" s="6" t="s">
        <v>39</v>
      </c>
      <c r="Y167" s="6" t="s">
        <v>39</v>
      </c>
      <c r="Z167" s="7" t="s">
        <v>39</v>
      </c>
      <c r="AA167" s="6" t="s">
        <v>205</v>
      </c>
      <c r="AB167" s="6" t="s">
        <v>111</v>
      </c>
    </row>
    <row r="168" spans="1:28" ht="121.5" customHeight="1" x14ac:dyDescent="0.25">
      <c r="A168" s="21" t="s">
        <v>206</v>
      </c>
      <c r="B168" s="20" t="s">
        <v>254</v>
      </c>
      <c r="C168" s="41"/>
      <c r="D168" s="41"/>
      <c r="E168" s="42"/>
      <c r="F168" s="42"/>
      <c r="G168" s="5" t="s">
        <v>90</v>
      </c>
      <c r="H168" s="4" t="s">
        <v>192</v>
      </c>
      <c r="I168" s="4" t="s">
        <v>97</v>
      </c>
      <c r="J168" s="7" t="s">
        <v>39</v>
      </c>
      <c r="K168" s="6" t="s">
        <v>112</v>
      </c>
      <c r="L168" s="6" t="s">
        <v>177</v>
      </c>
      <c r="M168" s="7">
        <v>1</v>
      </c>
      <c r="N168" s="7">
        <v>2</v>
      </c>
      <c r="O168" s="7">
        <v>2</v>
      </c>
      <c r="P168" s="6" t="s">
        <v>178</v>
      </c>
      <c r="Q168" s="7">
        <v>60</v>
      </c>
      <c r="R168" s="6">
        <v>120</v>
      </c>
      <c r="S168" s="6" t="s">
        <v>65</v>
      </c>
      <c r="T168" s="8" t="s">
        <v>179</v>
      </c>
      <c r="U168" s="6">
        <v>15</v>
      </c>
      <c r="V168" s="9" t="s">
        <v>98</v>
      </c>
      <c r="W168" s="7" t="s">
        <v>40</v>
      </c>
      <c r="X168" s="6" t="s">
        <v>39</v>
      </c>
      <c r="Y168" s="6" t="s">
        <v>39</v>
      </c>
      <c r="Z168" s="6" t="s">
        <v>39</v>
      </c>
      <c r="AA168" s="6" t="s">
        <v>180</v>
      </c>
      <c r="AB168" s="6" t="s">
        <v>50</v>
      </c>
    </row>
    <row r="169" spans="1:28" ht="102.75" x14ac:dyDescent="0.25">
      <c r="A169" s="21" t="s">
        <v>206</v>
      </c>
      <c r="B169" s="20" t="s">
        <v>254</v>
      </c>
      <c r="C169" s="41" t="s">
        <v>335</v>
      </c>
      <c r="D169" s="41" t="s">
        <v>336</v>
      </c>
      <c r="E169" s="42"/>
      <c r="F169" s="42"/>
      <c r="G169" s="5" t="s">
        <v>41</v>
      </c>
      <c r="H169" s="4" t="s">
        <v>57</v>
      </c>
      <c r="I169" s="4" t="s">
        <v>99</v>
      </c>
      <c r="J169" s="6" t="s">
        <v>39</v>
      </c>
      <c r="K169" s="6" t="s">
        <v>39</v>
      </c>
      <c r="L169" s="6" t="s">
        <v>119</v>
      </c>
      <c r="M169" s="7">
        <v>2</v>
      </c>
      <c r="N169" s="7">
        <v>2</v>
      </c>
      <c r="O169" s="7">
        <v>4</v>
      </c>
      <c r="P169" s="6" t="s">
        <v>178</v>
      </c>
      <c r="Q169" s="7">
        <v>10</v>
      </c>
      <c r="R169" s="6">
        <v>40</v>
      </c>
      <c r="S169" s="6" t="s">
        <v>65</v>
      </c>
      <c r="T169" s="8" t="s">
        <v>179</v>
      </c>
      <c r="U169" s="6">
        <v>15</v>
      </c>
      <c r="V169" s="4" t="s">
        <v>99</v>
      </c>
      <c r="W169" s="7" t="s">
        <v>40</v>
      </c>
      <c r="X169" s="6" t="s">
        <v>39</v>
      </c>
      <c r="Y169" s="6" t="s">
        <v>39</v>
      </c>
      <c r="Z169" s="6" t="s">
        <v>39</v>
      </c>
      <c r="AA169" s="6" t="s">
        <v>286</v>
      </c>
      <c r="AB169" s="6" t="s">
        <v>121</v>
      </c>
    </row>
    <row r="170" spans="1:28" ht="102.75" x14ac:dyDescent="0.25">
      <c r="A170" s="21" t="s">
        <v>206</v>
      </c>
      <c r="B170" s="20" t="s">
        <v>254</v>
      </c>
      <c r="C170" s="41"/>
      <c r="D170" s="41"/>
      <c r="E170" s="42"/>
      <c r="F170" s="42"/>
      <c r="G170" s="5" t="s">
        <v>41</v>
      </c>
      <c r="H170" s="9" t="s">
        <v>58</v>
      </c>
      <c r="I170" s="4" t="s">
        <v>108</v>
      </c>
      <c r="J170" s="6" t="s">
        <v>39</v>
      </c>
      <c r="K170" s="7" t="s">
        <v>39</v>
      </c>
      <c r="L170" s="6" t="s">
        <v>195</v>
      </c>
      <c r="M170" s="7">
        <v>2</v>
      </c>
      <c r="N170" s="7">
        <v>2</v>
      </c>
      <c r="O170" s="7">
        <v>4</v>
      </c>
      <c r="P170" s="6" t="s">
        <v>178</v>
      </c>
      <c r="Q170" s="7">
        <v>25</v>
      </c>
      <c r="R170" s="6">
        <v>100</v>
      </c>
      <c r="S170" s="6" t="s">
        <v>65</v>
      </c>
      <c r="T170" s="8" t="s">
        <v>179</v>
      </c>
      <c r="U170" s="6">
        <v>15</v>
      </c>
      <c r="V170" s="9" t="s">
        <v>108</v>
      </c>
      <c r="W170" s="7" t="s">
        <v>40</v>
      </c>
      <c r="X170" s="6" t="s">
        <v>39</v>
      </c>
      <c r="Y170" s="6" t="s">
        <v>39</v>
      </c>
      <c r="Z170" s="6" t="s">
        <v>39</v>
      </c>
      <c r="AA170" s="6" t="s">
        <v>287</v>
      </c>
      <c r="AB170" s="6" t="s">
        <v>60</v>
      </c>
    </row>
    <row r="171" spans="1:28" ht="111" x14ac:dyDescent="0.25">
      <c r="A171" s="21" t="s">
        <v>206</v>
      </c>
      <c r="B171" s="20" t="s">
        <v>254</v>
      </c>
      <c r="C171" s="41"/>
      <c r="D171" s="41"/>
      <c r="E171" s="42"/>
      <c r="F171" s="42"/>
      <c r="G171" s="5" t="s">
        <v>41</v>
      </c>
      <c r="H171" s="9" t="s">
        <v>67</v>
      </c>
      <c r="I171" s="4" t="s">
        <v>107</v>
      </c>
      <c r="J171" s="6" t="s">
        <v>122</v>
      </c>
      <c r="K171" s="7" t="s">
        <v>39</v>
      </c>
      <c r="L171" s="6" t="s">
        <v>196</v>
      </c>
      <c r="M171" s="7">
        <v>2</v>
      </c>
      <c r="N171" s="7">
        <v>2</v>
      </c>
      <c r="O171" s="7">
        <v>4</v>
      </c>
      <c r="P171" s="6" t="s">
        <v>178</v>
      </c>
      <c r="Q171" s="7">
        <v>25</v>
      </c>
      <c r="R171" s="6">
        <v>100</v>
      </c>
      <c r="S171" s="6" t="s">
        <v>65</v>
      </c>
      <c r="T171" s="8" t="s">
        <v>179</v>
      </c>
      <c r="U171" s="6">
        <v>15</v>
      </c>
      <c r="V171" s="9" t="s">
        <v>99</v>
      </c>
      <c r="W171" s="7"/>
      <c r="X171" s="6" t="s">
        <v>39</v>
      </c>
      <c r="Y171" s="6" t="s">
        <v>39</v>
      </c>
      <c r="Z171" s="6" t="s">
        <v>39</v>
      </c>
      <c r="AA171" s="6" t="s">
        <v>288</v>
      </c>
      <c r="AB171" s="6" t="s">
        <v>126</v>
      </c>
    </row>
    <row r="172" spans="1:28" ht="109.5" x14ac:dyDescent="0.25">
      <c r="A172" s="21" t="s">
        <v>206</v>
      </c>
      <c r="B172" s="20" t="s">
        <v>254</v>
      </c>
      <c r="C172" s="41"/>
      <c r="D172" s="41"/>
      <c r="E172" s="42"/>
      <c r="F172" s="42"/>
      <c r="G172" s="5" t="s">
        <v>41</v>
      </c>
      <c r="H172" s="9" t="s">
        <v>127</v>
      </c>
      <c r="I172" s="4" t="s">
        <v>99</v>
      </c>
      <c r="J172" s="6" t="s">
        <v>39</v>
      </c>
      <c r="K172" s="6" t="s">
        <v>39</v>
      </c>
      <c r="L172" s="6" t="s">
        <v>128</v>
      </c>
      <c r="M172" s="7">
        <v>2</v>
      </c>
      <c r="N172" s="7">
        <v>2</v>
      </c>
      <c r="O172" s="7">
        <v>4</v>
      </c>
      <c r="P172" s="6" t="s">
        <v>178</v>
      </c>
      <c r="Q172" s="7">
        <v>10</v>
      </c>
      <c r="R172" s="6">
        <v>40</v>
      </c>
      <c r="S172" s="6" t="s">
        <v>65</v>
      </c>
      <c r="T172" s="8" t="s">
        <v>179</v>
      </c>
      <c r="U172" s="6">
        <v>15</v>
      </c>
      <c r="V172" s="4" t="s">
        <v>99</v>
      </c>
      <c r="W172" s="7" t="s">
        <v>40</v>
      </c>
      <c r="X172" s="6" t="s">
        <v>39</v>
      </c>
      <c r="Y172" s="6" t="s">
        <v>39</v>
      </c>
      <c r="Z172" s="6" t="s">
        <v>39</v>
      </c>
      <c r="AA172" s="6" t="s">
        <v>259</v>
      </c>
      <c r="AB172" s="6" t="s">
        <v>121</v>
      </c>
    </row>
    <row r="173" spans="1:28" ht="102.75" x14ac:dyDescent="0.25">
      <c r="A173" s="21" t="s">
        <v>206</v>
      </c>
      <c r="B173" s="20" t="s">
        <v>254</v>
      </c>
      <c r="C173" s="41"/>
      <c r="D173" s="41"/>
      <c r="E173" s="42"/>
      <c r="F173" s="42"/>
      <c r="G173" s="5" t="s">
        <v>41</v>
      </c>
      <c r="H173" s="9" t="s">
        <v>42</v>
      </c>
      <c r="I173" s="4" t="s">
        <v>102</v>
      </c>
      <c r="J173" s="6" t="s">
        <v>39</v>
      </c>
      <c r="K173" s="6" t="s">
        <v>78</v>
      </c>
      <c r="L173" s="6" t="s">
        <v>39</v>
      </c>
      <c r="M173" s="7">
        <v>1</v>
      </c>
      <c r="N173" s="7">
        <v>3</v>
      </c>
      <c r="O173" s="7">
        <v>3</v>
      </c>
      <c r="P173" s="6" t="s">
        <v>178</v>
      </c>
      <c r="Q173" s="7">
        <v>25</v>
      </c>
      <c r="R173" s="6">
        <v>75</v>
      </c>
      <c r="S173" s="6" t="s">
        <v>65</v>
      </c>
      <c r="T173" s="8" t="s">
        <v>179</v>
      </c>
      <c r="U173" s="6">
        <v>15</v>
      </c>
      <c r="V173" s="4" t="s">
        <v>102</v>
      </c>
      <c r="W173" s="7" t="s">
        <v>40</v>
      </c>
      <c r="X173" s="6" t="s">
        <v>39</v>
      </c>
      <c r="Y173" s="6" t="s">
        <v>39</v>
      </c>
      <c r="Z173" s="6" t="s">
        <v>78</v>
      </c>
      <c r="AA173" s="6" t="s">
        <v>289</v>
      </c>
      <c r="AB173" s="6" t="s">
        <v>39</v>
      </c>
    </row>
    <row r="174" spans="1:28" ht="165.75" x14ac:dyDescent="0.25">
      <c r="A174" s="21" t="s">
        <v>206</v>
      </c>
      <c r="B174" s="20" t="s">
        <v>254</v>
      </c>
      <c r="C174" s="41"/>
      <c r="D174" s="41"/>
      <c r="E174" s="42"/>
      <c r="F174" s="42"/>
      <c r="G174" s="5" t="s">
        <v>43</v>
      </c>
      <c r="H174" s="4" t="s">
        <v>44</v>
      </c>
      <c r="I174" s="4" t="s">
        <v>133</v>
      </c>
      <c r="J174" s="6" t="s">
        <v>134</v>
      </c>
      <c r="K174" s="6" t="s">
        <v>39</v>
      </c>
      <c r="L174" s="6" t="s">
        <v>136</v>
      </c>
      <c r="M174" s="7">
        <v>1</v>
      </c>
      <c r="N174" s="7">
        <v>2</v>
      </c>
      <c r="O174" s="7">
        <v>2</v>
      </c>
      <c r="P174" s="6" t="s">
        <v>178</v>
      </c>
      <c r="Q174" s="7">
        <v>25</v>
      </c>
      <c r="R174" s="6">
        <v>50</v>
      </c>
      <c r="S174" s="6" t="s">
        <v>65</v>
      </c>
      <c r="T174" s="8" t="s">
        <v>179</v>
      </c>
      <c r="U174" s="6">
        <v>15</v>
      </c>
      <c r="V174" s="4" t="s">
        <v>109</v>
      </c>
      <c r="W174" s="7" t="s">
        <v>40</v>
      </c>
      <c r="X174" s="6" t="s">
        <v>39</v>
      </c>
      <c r="Y174" s="6" t="s">
        <v>39</v>
      </c>
      <c r="Z174" s="7" t="s">
        <v>39</v>
      </c>
      <c r="AA174" s="6" t="s">
        <v>290</v>
      </c>
      <c r="AB174" s="6" t="s">
        <v>138</v>
      </c>
    </row>
    <row r="175" spans="1:28" ht="102.75" x14ac:dyDescent="0.25">
      <c r="A175" s="21" t="s">
        <v>206</v>
      </c>
      <c r="B175" s="20" t="s">
        <v>254</v>
      </c>
      <c r="C175" s="41"/>
      <c r="D175" s="41"/>
      <c r="E175" s="42"/>
      <c r="F175" s="42"/>
      <c r="G175" s="5" t="s">
        <v>43</v>
      </c>
      <c r="H175" s="4" t="s">
        <v>139</v>
      </c>
      <c r="I175" s="4" t="s">
        <v>133</v>
      </c>
      <c r="J175" s="7" t="s">
        <v>39</v>
      </c>
      <c r="K175" s="6" t="s">
        <v>39</v>
      </c>
      <c r="L175" s="6" t="s">
        <v>140</v>
      </c>
      <c r="M175" s="7">
        <v>1</v>
      </c>
      <c r="N175" s="7">
        <v>2</v>
      </c>
      <c r="O175" s="7">
        <v>2</v>
      </c>
      <c r="P175" s="6" t="s">
        <v>178</v>
      </c>
      <c r="Q175" s="7">
        <v>26</v>
      </c>
      <c r="R175" s="6">
        <v>52</v>
      </c>
      <c r="S175" s="6" t="s">
        <v>65</v>
      </c>
      <c r="T175" s="8" t="s">
        <v>179</v>
      </c>
      <c r="U175" s="6">
        <v>15</v>
      </c>
      <c r="V175" s="4" t="s">
        <v>109</v>
      </c>
      <c r="W175" s="7" t="s">
        <v>40</v>
      </c>
      <c r="X175" s="6" t="s">
        <v>39</v>
      </c>
      <c r="Y175" s="6" t="s">
        <v>39</v>
      </c>
      <c r="Z175" s="7" t="s">
        <v>39</v>
      </c>
      <c r="AA175" s="6" t="s">
        <v>142</v>
      </c>
      <c r="AB175" s="6" t="s">
        <v>143</v>
      </c>
    </row>
    <row r="176" spans="1:28" ht="141" x14ac:dyDescent="0.25">
      <c r="A176" s="21" t="s">
        <v>206</v>
      </c>
      <c r="B176" s="20" t="s">
        <v>254</v>
      </c>
      <c r="C176" s="41"/>
      <c r="D176" s="41"/>
      <c r="E176" s="42"/>
      <c r="F176" s="42"/>
      <c r="G176" s="5" t="s">
        <v>38</v>
      </c>
      <c r="H176" s="4" t="s">
        <v>56</v>
      </c>
      <c r="I176" s="4" t="s">
        <v>96</v>
      </c>
      <c r="J176" s="7" t="s">
        <v>39</v>
      </c>
      <c r="K176" s="6" t="s">
        <v>144</v>
      </c>
      <c r="L176" s="6" t="s">
        <v>145</v>
      </c>
      <c r="M176" s="7">
        <v>2</v>
      </c>
      <c r="N176" s="7">
        <v>1</v>
      </c>
      <c r="O176" s="7">
        <v>2</v>
      </c>
      <c r="P176" s="6" t="s">
        <v>178</v>
      </c>
      <c r="Q176" s="7">
        <v>25</v>
      </c>
      <c r="R176" s="6">
        <v>50</v>
      </c>
      <c r="S176" s="6" t="s">
        <v>65</v>
      </c>
      <c r="T176" s="8" t="s">
        <v>179</v>
      </c>
      <c r="U176" s="6">
        <v>15</v>
      </c>
      <c r="V176" s="9" t="s">
        <v>96</v>
      </c>
      <c r="W176" s="7" t="s">
        <v>40</v>
      </c>
      <c r="X176" s="6" t="s">
        <v>39</v>
      </c>
      <c r="Y176" s="6" t="s">
        <v>39</v>
      </c>
      <c r="Z176" s="6" t="s">
        <v>66</v>
      </c>
      <c r="AA176" s="6" t="s">
        <v>291</v>
      </c>
      <c r="AB176" s="6" t="s">
        <v>39</v>
      </c>
    </row>
    <row r="177" spans="1:28" ht="141" x14ac:dyDescent="0.25">
      <c r="A177" s="21" t="s">
        <v>206</v>
      </c>
      <c r="B177" s="20" t="s">
        <v>254</v>
      </c>
      <c r="C177" s="41"/>
      <c r="D177" s="41"/>
      <c r="E177" s="42"/>
      <c r="F177" s="42"/>
      <c r="G177" s="5" t="s">
        <v>38</v>
      </c>
      <c r="H177" s="4" t="s">
        <v>83</v>
      </c>
      <c r="I177" s="4" t="s">
        <v>96</v>
      </c>
      <c r="J177" s="7" t="s">
        <v>39</v>
      </c>
      <c r="K177" s="7" t="s">
        <v>39</v>
      </c>
      <c r="L177" s="6" t="s">
        <v>145</v>
      </c>
      <c r="M177" s="7">
        <v>1</v>
      </c>
      <c r="N177" s="7">
        <v>3</v>
      </c>
      <c r="O177" s="7">
        <v>3</v>
      </c>
      <c r="P177" s="6" t="s">
        <v>178</v>
      </c>
      <c r="Q177" s="7">
        <v>25</v>
      </c>
      <c r="R177" s="6">
        <v>75</v>
      </c>
      <c r="S177" s="6" t="s">
        <v>65</v>
      </c>
      <c r="T177" s="8" t="s">
        <v>179</v>
      </c>
      <c r="U177" s="6">
        <v>15</v>
      </c>
      <c r="V177" s="9" t="s">
        <v>96</v>
      </c>
      <c r="W177" s="7" t="s">
        <v>40</v>
      </c>
      <c r="X177" s="6" t="s">
        <v>39</v>
      </c>
      <c r="Y177" s="6" t="s">
        <v>39</v>
      </c>
      <c r="Z177" s="6" t="s">
        <v>39</v>
      </c>
      <c r="AA177" s="6" t="s">
        <v>147</v>
      </c>
      <c r="AB177" s="6" t="s">
        <v>39</v>
      </c>
    </row>
    <row r="178" spans="1:28" ht="138.75" x14ac:dyDescent="0.25">
      <c r="A178" s="21" t="s">
        <v>206</v>
      </c>
      <c r="B178" s="20" t="s">
        <v>254</v>
      </c>
      <c r="C178" s="41"/>
      <c r="D178" s="41"/>
      <c r="E178" s="42"/>
      <c r="F178" s="42"/>
      <c r="G178" s="5" t="s">
        <v>38</v>
      </c>
      <c r="H178" s="4" t="s">
        <v>148</v>
      </c>
      <c r="I178" s="4" t="s">
        <v>95</v>
      </c>
      <c r="J178" s="7" t="s">
        <v>39</v>
      </c>
      <c r="K178" s="7" t="s">
        <v>39</v>
      </c>
      <c r="L178" s="6" t="s">
        <v>149</v>
      </c>
      <c r="M178" s="7">
        <v>1</v>
      </c>
      <c r="N178" s="7">
        <v>3</v>
      </c>
      <c r="O178" s="7">
        <v>3</v>
      </c>
      <c r="P178" s="6" t="s">
        <v>178</v>
      </c>
      <c r="Q178" s="7">
        <v>26</v>
      </c>
      <c r="R178" s="6">
        <v>78</v>
      </c>
      <c r="S178" s="6" t="s">
        <v>65</v>
      </c>
      <c r="T178" s="8" t="s">
        <v>179</v>
      </c>
      <c r="U178" s="6">
        <v>15</v>
      </c>
      <c r="V178" s="9" t="s">
        <v>96</v>
      </c>
      <c r="W178" s="7" t="s">
        <v>40</v>
      </c>
      <c r="X178" s="6" t="s">
        <v>39</v>
      </c>
      <c r="Y178" s="6" t="s">
        <v>39</v>
      </c>
      <c r="Z178" s="6" t="s">
        <v>39</v>
      </c>
      <c r="AA178" s="6" t="s">
        <v>147</v>
      </c>
      <c r="AB178" s="6" t="s">
        <v>39</v>
      </c>
    </row>
    <row r="179" spans="1:28" ht="127.5" x14ac:dyDescent="0.25">
      <c r="A179" s="21" t="s">
        <v>206</v>
      </c>
      <c r="B179" s="20" t="s">
        <v>254</v>
      </c>
      <c r="C179" s="41"/>
      <c r="D179" s="41"/>
      <c r="E179" s="42"/>
      <c r="F179" s="42"/>
      <c r="G179" s="5" t="s">
        <v>45</v>
      </c>
      <c r="H179" s="4" t="s">
        <v>46</v>
      </c>
      <c r="I179" s="4" t="s">
        <v>100</v>
      </c>
      <c r="J179" s="6" t="s">
        <v>39</v>
      </c>
      <c r="K179" s="6" t="s">
        <v>39</v>
      </c>
      <c r="L179" s="6" t="s">
        <v>150</v>
      </c>
      <c r="M179" s="7">
        <v>1</v>
      </c>
      <c r="N179" s="7">
        <v>4</v>
      </c>
      <c r="O179" s="7">
        <v>4</v>
      </c>
      <c r="P179" s="6" t="s">
        <v>178</v>
      </c>
      <c r="Q179" s="7">
        <v>10</v>
      </c>
      <c r="R179" s="6">
        <v>40</v>
      </c>
      <c r="S179" s="6" t="s">
        <v>65</v>
      </c>
      <c r="T179" s="8" t="s">
        <v>179</v>
      </c>
      <c r="U179" s="6">
        <v>15</v>
      </c>
      <c r="V179" s="4" t="s">
        <v>100</v>
      </c>
      <c r="W179" s="7" t="s">
        <v>40</v>
      </c>
      <c r="X179" s="6" t="s">
        <v>39</v>
      </c>
      <c r="Y179" s="6" t="s">
        <v>39</v>
      </c>
      <c r="Z179" s="6" t="s">
        <v>39</v>
      </c>
      <c r="AA179" s="6" t="s">
        <v>292</v>
      </c>
      <c r="AB179" s="6" t="s">
        <v>39</v>
      </c>
    </row>
    <row r="180" spans="1:28" ht="102.75" x14ac:dyDescent="0.25">
      <c r="A180" s="21" t="s">
        <v>206</v>
      </c>
      <c r="B180" s="20" t="s">
        <v>254</v>
      </c>
      <c r="C180" s="41"/>
      <c r="D180" s="41"/>
      <c r="E180" s="42"/>
      <c r="F180" s="42"/>
      <c r="G180" s="5" t="s">
        <v>48</v>
      </c>
      <c r="H180" s="4" t="s">
        <v>49</v>
      </c>
      <c r="I180" s="4" t="s">
        <v>101</v>
      </c>
      <c r="J180" s="7" t="s">
        <v>39</v>
      </c>
      <c r="K180" s="7" t="s">
        <v>39</v>
      </c>
      <c r="L180" s="6" t="s">
        <v>152</v>
      </c>
      <c r="M180" s="7">
        <v>2</v>
      </c>
      <c r="N180" s="7">
        <v>1</v>
      </c>
      <c r="O180" s="7">
        <v>2</v>
      </c>
      <c r="P180" s="6" t="s">
        <v>178</v>
      </c>
      <c r="Q180" s="7">
        <v>25</v>
      </c>
      <c r="R180" s="6">
        <v>50</v>
      </c>
      <c r="S180" s="6" t="s">
        <v>65</v>
      </c>
      <c r="T180" s="8" t="s">
        <v>179</v>
      </c>
      <c r="U180" s="6">
        <v>15</v>
      </c>
      <c r="V180" s="4" t="s">
        <v>103</v>
      </c>
      <c r="W180" s="7" t="s">
        <v>40</v>
      </c>
      <c r="X180" s="6" t="s">
        <v>39</v>
      </c>
      <c r="Y180" s="6" t="s">
        <v>39</v>
      </c>
      <c r="Z180" s="7" t="s">
        <v>39</v>
      </c>
      <c r="AA180" s="6" t="s">
        <v>153</v>
      </c>
      <c r="AB180" s="6" t="s">
        <v>154</v>
      </c>
    </row>
    <row r="181" spans="1:28" ht="233.25" x14ac:dyDescent="0.25">
      <c r="A181" s="21" t="s">
        <v>206</v>
      </c>
      <c r="B181" s="20" t="s">
        <v>254</v>
      </c>
      <c r="C181" s="41"/>
      <c r="D181" s="41"/>
      <c r="E181" s="42"/>
      <c r="F181" s="42"/>
      <c r="G181" s="5" t="s">
        <v>62</v>
      </c>
      <c r="H181" s="4" t="s">
        <v>81</v>
      </c>
      <c r="I181" s="4" t="s">
        <v>101</v>
      </c>
      <c r="J181" s="6" t="s">
        <v>39</v>
      </c>
      <c r="K181" s="6" t="s">
        <v>39</v>
      </c>
      <c r="L181" s="6" t="s">
        <v>155</v>
      </c>
      <c r="M181" s="7">
        <v>1</v>
      </c>
      <c r="N181" s="7">
        <v>4</v>
      </c>
      <c r="O181" s="7">
        <v>4</v>
      </c>
      <c r="P181" s="6" t="s">
        <v>178</v>
      </c>
      <c r="Q181" s="7">
        <v>25</v>
      </c>
      <c r="R181" s="6">
        <v>100</v>
      </c>
      <c r="S181" s="6" t="s">
        <v>65</v>
      </c>
      <c r="T181" s="8" t="s">
        <v>179</v>
      </c>
      <c r="U181" s="6">
        <v>15</v>
      </c>
      <c r="V181" s="9" t="s">
        <v>103</v>
      </c>
      <c r="W181" s="7" t="s">
        <v>40</v>
      </c>
      <c r="X181" s="6" t="s">
        <v>39</v>
      </c>
      <c r="Y181" s="6" t="s">
        <v>39</v>
      </c>
      <c r="Z181" s="6" t="s">
        <v>39</v>
      </c>
      <c r="AA181" s="6" t="s">
        <v>293</v>
      </c>
      <c r="AB181" s="6" t="s">
        <v>157</v>
      </c>
    </row>
    <row r="182" spans="1:28" ht="204" x14ac:dyDescent="0.25">
      <c r="A182" s="21" t="s">
        <v>206</v>
      </c>
      <c r="B182" s="20" t="s">
        <v>254</v>
      </c>
      <c r="C182" s="41"/>
      <c r="D182" s="41"/>
      <c r="E182" s="42"/>
      <c r="F182" s="42"/>
      <c r="G182" s="10" t="s">
        <v>47</v>
      </c>
      <c r="H182" s="15" t="s">
        <v>113</v>
      </c>
      <c r="I182" s="11" t="s">
        <v>114</v>
      </c>
      <c r="J182" s="12" t="s">
        <v>39</v>
      </c>
      <c r="K182" s="12" t="s">
        <v>158</v>
      </c>
      <c r="L182" s="12" t="s">
        <v>344</v>
      </c>
      <c r="M182" s="13">
        <v>2</v>
      </c>
      <c r="N182" s="13">
        <v>4</v>
      </c>
      <c r="O182" s="12">
        <f t="shared" ref="O182" si="38">M182*N182</f>
        <v>8</v>
      </c>
      <c r="P182" s="4" t="str">
        <f t="shared" ref="P182" si="39">IF(O182&gt;=24,"MUY ALTO",IF(O182&gt;=10,"ALTO",IF(O182&gt;=6,"MEDIO",IF(O182&lt;&gt;0,"BAJO"))))</f>
        <v>MEDIO</v>
      </c>
      <c r="Q182" s="13">
        <v>60</v>
      </c>
      <c r="R182" s="12">
        <f t="shared" ref="R182" si="40">O182*Q182</f>
        <v>480</v>
      </c>
      <c r="S182" s="12" t="str">
        <f>IF(R182&gt;=600,"I",IF(R182&gt;=150,"II",IF(R182&gt;=40,"III",IF(R182&lt;=20,"IV"))))</f>
        <v>II</v>
      </c>
      <c r="T182" s="14" t="str">
        <f t="shared" ref="T182" si="41">IF(R182&gt;=600,"NO ACEPATBLE",IF(R182&gt;=500,"ACEPTABLE CON CONTROL ESPECIFICO",IF(R182&gt;=121,"ACEPTABLE CON CONTROL ESPECIFICO",IF(R182&lt;=120,"ACEPTABLE"))))</f>
        <v>ACEPTABLE CON CONTROL ESPECIFICO</v>
      </c>
      <c r="U182" s="6">
        <v>15</v>
      </c>
      <c r="V182" s="15" t="s">
        <v>115</v>
      </c>
      <c r="W182" s="12" t="s">
        <v>40</v>
      </c>
      <c r="X182" s="12" t="s">
        <v>39</v>
      </c>
      <c r="Y182" s="12" t="s">
        <v>39</v>
      </c>
      <c r="Z182" s="12" t="s">
        <v>159</v>
      </c>
      <c r="AA182" s="12" t="s">
        <v>345</v>
      </c>
      <c r="AB182" s="12" t="s">
        <v>160</v>
      </c>
    </row>
    <row r="183" spans="1:28" ht="120.75" x14ac:dyDescent="0.25">
      <c r="A183" s="21" t="s">
        <v>206</v>
      </c>
      <c r="B183" s="20" t="s">
        <v>254</v>
      </c>
      <c r="C183" s="41"/>
      <c r="D183" s="41"/>
      <c r="E183" s="42"/>
      <c r="F183" s="42"/>
      <c r="G183" s="5" t="s">
        <v>75</v>
      </c>
      <c r="H183" s="9" t="s">
        <v>161</v>
      </c>
      <c r="I183" s="4" t="s">
        <v>97</v>
      </c>
      <c r="J183" s="7" t="s">
        <v>39</v>
      </c>
      <c r="K183" s="6" t="s">
        <v>198</v>
      </c>
      <c r="L183" s="6" t="s">
        <v>295</v>
      </c>
      <c r="M183" s="7">
        <v>2</v>
      </c>
      <c r="N183" s="7">
        <v>2</v>
      </c>
      <c r="O183" s="7">
        <v>4</v>
      </c>
      <c r="P183" s="6" t="s">
        <v>178</v>
      </c>
      <c r="Q183" s="7">
        <v>25</v>
      </c>
      <c r="R183" s="6">
        <v>100</v>
      </c>
      <c r="S183" s="6" t="s">
        <v>65</v>
      </c>
      <c r="T183" s="8" t="s">
        <v>179</v>
      </c>
      <c r="U183" s="6">
        <v>15</v>
      </c>
      <c r="V183" s="9" t="s">
        <v>98</v>
      </c>
      <c r="W183" s="7" t="s">
        <v>40</v>
      </c>
      <c r="X183" s="6" t="s">
        <v>39</v>
      </c>
      <c r="Y183" s="6" t="s">
        <v>39</v>
      </c>
      <c r="Z183" s="6" t="s">
        <v>39</v>
      </c>
      <c r="AA183" s="6" t="s">
        <v>199</v>
      </c>
      <c r="AB183" s="6" t="s">
        <v>52</v>
      </c>
    </row>
    <row r="184" spans="1:28" ht="131.25" x14ac:dyDescent="0.25">
      <c r="A184" s="21" t="s">
        <v>206</v>
      </c>
      <c r="B184" s="20" t="s">
        <v>254</v>
      </c>
      <c r="C184" s="41"/>
      <c r="D184" s="41"/>
      <c r="E184" s="42"/>
      <c r="F184" s="42"/>
      <c r="G184" s="5" t="s">
        <v>75</v>
      </c>
      <c r="H184" s="9" t="s">
        <v>76</v>
      </c>
      <c r="I184" s="4" t="s">
        <v>97</v>
      </c>
      <c r="J184" s="7" t="s">
        <v>39</v>
      </c>
      <c r="K184" s="6" t="s">
        <v>198</v>
      </c>
      <c r="L184" s="6" t="s">
        <v>294</v>
      </c>
      <c r="M184" s="7">
        <v>2</v>
      </c>
      <c r="N184" s="7">
        <v>2</v>
      </c>
      <c r="O184" s="7">
        <v>4</v>
      </c>
      <c r="P184" s="6" t="s">
        <v>178</v>
      </c>
      <c r="Q184" s="7">
        <v>25</v>
      </c>
      <c r="R184" s="6">
        <v>100</v>
      </c>
      <c r="S184" s="6" t="s">
        <v>65</v>
      </c>
      <c r="T184" s="8" t="s">
        <v>179</v>
      </c>
      <c r="U184" s="6">
        <v>15</v>
      </c>
      <c r="V184" s="9" t="s">
        <v>98</v>
      </c>
      <c r="W184" s="7" t="s">
        <v>40</v>
      </c>
      <c r="X184" s="6" t="s">
        <v>39</v>
      </c>
      <c r="Y184" s="6" t="s">
        <v>39</v>
      </c>
      <c r="Z184" s="6" t="s">
        <v>39</v>
      </c>
      <c r="AA184" s="6" t="s">
        <v>199</v>
      </c>
      <c r="AB184" s="6" t="s">
        <v>52</v>
      </c>
    </row>
    <row r="185" spans="1:28" ht="124.5" x14ac:dyDescent="0.25">
      <c r="A185" s="21" t="s">
        <v>206</v>
      </c>
      <c r="B185" s="20" t="s">
        <v>254</v>
      </c>
      <c r="C185" s="41"/>
      <c r="D185" s="41"/>
      <c r="E185" s="42"/>
      <c r="F185" s="42"/>
      <c r="G185" s="5" t="s">
        <v>75</v>
      </c>
      <c r="H185" s="9" t="s">
        <v>77</v>
      </c>
      <c r="I185" s="16" t="s">
        <v>105</v>
      </c>
      <c r="J185" s="6" t="s">
        <v>53</v>
      </c>
      <c r="K185" s="6" t="s">
        <v>164</v>
      </c>
      <c r="L185" s="6" t="s">
        <v>51</v>
      </c>
      <c r="M185" s="7">
        <v>2</v>
      </c>
      <c r="N185" s="7">
        <v>1</v>
      </c>
      <c r="O185" s="7">
        <v>2</v>
      </c>
      <c r="P185" s="6" t="s">
        <v>178</v>
      </c>
      <c r="Q185" s="7">
        <v>25</v>
      </c>
      <c r="R185" s="6">
        <v>50</v>
      </c>
      <c r="S185" s="6" t="s">
        <v>65</v>
      </c>
      <c r="T185" s="8" t="s">
        <v>179</v>
      </c>
      <c r="U185" s="6">
        <v>15</v>
      </c>
      <c r="V185" s="9" t="s">
        <v>106</v>
      </c>
      <c r="W185" s="7" t="s">
        <v>40</v>
      </c>
      <c r="X185" s="6" t="s">
        <v>39</v>
      </c>
      <c r="Y185" s="6" t="s">
        <v>39</v>
      </c>
      <c r="Z185" s="6" t="s">
        <v>39</v>
      </c>
      <c r="AA185" s="6" t="s">
        <v>200</v>
      </c>
      <c r="AB185" s="6" t="s">
        <v>54</v>
      </c>
    </row>
    <row r="186" spans="1:28" ht="119.25" x14ac:dyDescent="0.25">
      <c r="A186" s="21" t="s">
        <v>206</v>
      </c>
      <c r="B186" s="20" t="s">
        <v>254</v>
      </c>
      <c r="C186" s="41"/>
      <c r="D186" s="41"/>
      <c r="E186" s="42"/>
      <c r="F186" s="42"/>
      <c r="G186" s="5" t="s">
        <v>75</v>
      </c>
      <c r="H186" s="4" t="s">
        <v>86</v>
      </c>
      <c r="I186" s="4" t="s">
        <v>97</v>
      </c>
      <c r="J186" s="6" t="s">
        <v>166</v>
      </c>
      <c r="K186" s="6" t="s">
        <v>39</v>
      </c>
      <c r="L186" s="6" t="s">
        <v>94</v>
      </c>
      <c r="M186" s="7">
        <v>2</v>
      </c>
      <c r="N186" s="7">
        <v>2</v>
      </c>
      <c r="O186" s="7">
        <v>4</v>
      </c>
      <c r="P186" s="6" t="s">
        <v>178</v>
      </c>
      <c r="Q186" s="7">
        <v>10</v>
      </c>
      <c r="R186" s="6">
        <v>40</v>
      </c>
      <c r="S186" s="6" t="s">
        <v>65</v>
      </c>
      <c r="T186" s="8" t="s">
        <v>179</v>
      </c>
      <c r="U186" s="6">
        <v>15</v>
      </c>
      <c r="V186" s="4" t="s">
        <v>98</v>
      </c>
      <c r="W186" s="7"/>
      <c r="X186" s="6" t="s">
        <v>39</v>
      </c>
      <c r="Y186" s="6" t="s">
        <v>39</v>
      </c>
      <c r="Z186" s="6" t="s">
        <v>39</v>
      </c>
      <c r="AA186" s="6" t="s">
        <v>167</v>
      </c>
      <c r="AB186" s="6" t="s">
        <v>55</v>
      </c>
    </row>
    <row r="187" spans="1:28" ht="153" x14ac:dyDescent="0.25">
      <c r="A187" s="21" t="s">
        <v>206</v>
      </c>
      <c r="B187" s="20" t="s">
        <v>254</v>
      </c>
      <c r="C187" s="41"/>
      <c r="D187" s="41"/>
      <c r="E187" s="42"/>
      <c r="F187" s="42"/>
      <c r="G187" s="5" t="s">
        <v>75</v>
      </c>
      <c r="H187" s="4" t="s">
        <v>87</v>
      </c>
      <c r="I187" s="4" t="s">
        <v>97</v>
      </c>
      <c r="J187" s="6" t="s">
        <v>166</v>
      </c>
      <c r="K187" s="6" t="s">
        <v>39</v>
      </c>
      <c r="L187" s="6" t="s">
        <v>94</v>
      </c>
      <c r="M187" s="7">
        <v>1</v>
      </c>
      <c r="N187" s="7">
        <v>3</v>
      </c>
      <c r="O187" s="7">
        <v>3</v>
      </c>
      <c r="P187" s="6" t="s">
        <v>178</v>
      </c>
      <c r="Q187" s="7">
        <v>25</v>
      </c>
      <c r="R187" s="6">
        <v>75</v>
      </c>
      <c r="S187" s="6" t="s">
        <v>65</v>
      </c>
      <c r="T187" s="8" t="s">
        <v>179</v>
      </c>
      <c r="U187" s="6">
        <v>15</v>
      </c>
      <c r="V187" s="9" t="s">
        <v>98</v>
      </c>
      <c r="W187" s="7" t="s">
        <v>40</v>
      </c>
      <c r="X187" s="6" t="s">
        <v>39</v>
      </c>
      <c r="Y187" s="6" t="s">
        <v>39</v>
      </c>
      <c r="Z187" s="6" t="s">
        <v>39</v>
      </c>
      <c r="AA187" s="6" t="s">
        <v>201</v>
      </c>
      <c r="AB187" s="6" t="s">
        <v>169</v>
      </c>
    </row>
    <row r="188" spans="1:28" ht="141" x14ac:dyDescent="0.25">
      <c r="A188" s="21" t="s">
        <v>206</v>
      </c>
      <c r="B188" s="20" t="s">
        <v>254</v>
      </c>
      <c r="C188" s="41"/>
      <c r="D188" s="41"/>
      <c r="E188" s="42"/>
      <c r="F188" s="42"/>
      <c r="G188" s="5" t="s">
        <v>75</v>
      </c>
      <c r="H188" s="4" t="s">
        <v>84</v>
      </c>
      <c r="I188" s="4" t="s">
        <v>97</v>
      </c>
      <c r="J188" s="6" t="s">
        <v>39</v>
      </c>
      <c r="K188" s="6" t="s">
        <v>301</v>
      </c>
      <c r="L188" s="6" t="s">
        <v>202</v>
      </c>
      <c r="M188" s="7">
        <v>2</v>
      </c>
      <c r="N188" s="7">
        <v>2</v>
      </c>
      <c r="O188" s="7">
        <v>4</v>
      </c>
      <c r="P188" s="6" t="s">
        <v>178</v>
      </c>
      <c r="Q188" s="7">
        <v>60</v>
      </c>
      <c r="R188" s="6">
        <v>120</v>
      </c>
      <c r="S188" s="6" t="s">
        <v>65</v>
      </c>
      <c r="T188" s="14" t="s">
        <v>185</v>
      </c>
      <c r="U188" s="6">
        <v>15</v>
      </c>
      <c r="V188" s="9" t="s">
        <v>98</v>
      </c>
      <c r="W188" s="6" t="s">
        <v>64</v>
      </c>
      <c r="X188" s="6" t="s">
        <v>39</v>
      </c>
      <c r="Y188" s="6" t="s">
        <v>39</v>
      </c>
      <c r="Z188" s="6" t="s">
        <v>173</v>
      </c>
      <c r="AA188" s="6" t="s">
        <v>302</v>
      </c>
      <c r="AB188" s="6" t="s">
        <v>203</v>
      </c>
    </row>
    <row r="189" spans="1:28" ht="120.75" x14ac:dyDescent="0.25">
      <c r="A189" s="21" t="s">
        <v>206</v>
      </c>
      <c r="B189" s="20" t="s">
        <v>254</v>
      </c>
      <c r="C189" s="41"/>
      <c r="D189" s="41"/>
      <c r="E189" s="42"/>
      <c r="F189" s="42"/>
      <c r="G189" s="5" t="s">
        <v>75</v>
      </c>
      <c r="H189" s="4" t="s">
        <v>176</v>
      </c>
      <c r="I189" s="4" t="s">
        <v>97</v>
      </c>
      <c r="J189" s="6" t="s">
        <v>39</v>
      </c>
      <c r="K189" s="6" t="s">
        <v>112</v>
      </c>
      <c r="L189" s="6" t="s">
        <v>177</v>
      </c>
      <c r="M189" s="7">
        <v>1</v>
      </c>
      <c r="N189" s="7">
        <v>2</v>
      </c>
      <c r="O189" s="7">
        <v>2</v>
      </c>
      <c r="P189" s="6" t="s">
        <v>178</v>
      </c>
      <c r="Q189" s="7">
        <v>60</v>
      </c>
      <c r="R189" s="6">
        <v>120</v>
      </c>
      <c r="S189" s="6" t="s">
        <v>65</v>
      </c>
      <c r="T189" s="8" t="s">
        <v>179</v>
      </c>
      <c r="U189" s="6">
        <v>15</v>
      </c>
      <c r="V189" s="9" t="s">
        <v>98</v>
      </c>
      <c r="W189" s="7" t="s">
        <v>40</v>
      </c>
      <c r="X189" s="6" t="s">
        <v>39</v>
      </c>
      <c r="Y189" s="6" t="s">
        <v>39</v>
      </c>
      <c r="Z189" s="6" t="s">
        <v>39</v>
      </c>
      <c r="AA189" s="6" t="s">
        <v>180</v>
      </c>
      <c r="AB189" s="6" t="s">
        <v>50</v>
      </c>
    </row>
    <row r="190" spans="1:28" ht="119.25" x14ac:dyDescent="0.25">
      <c r="A190" s="21" t="s">
        <v>206</v>
      </c>
      <c r="B190" s="20" t="s">
        <v>254</v>
      </c>
      <c r="C190" s="41"/>
      <c r="D190" s="41"/>
      <c r="E190" s="42"/>
      <c r="F190" s="42"/>
      <c r="G190" s="5" t="s">
        <v>75</v>
      </c>
      <c r="H190" s="4" t="s">
        <v>91</v>
      </c>
      <c r="I190" s="4" t="s">
        <v>97</v>
      </c>
      <c r="J190" s="7" t="s">
        <v>39</v>
      </c>
      <c r="K190" s="6" t="s">
        <v>303</v>
      </c>
      <c r="L190" s="6" t="s">
        <v>181</v>
      </c>
      <c r="M190" s="7">
        <v>2</v>
      </c>
      <c r="N190" s="7">
        <v>2</v>
      </c>
      <c r="O190" s="7">
        <v>4</v>
      </c>
      <c r="P190" s="6" t="s">
        <v>178</v>
      </c>
      <c r="Q190" s="7">
        <v>60</v>
      </c>
      <c r="R190" s="6">
        <v>120</v>
      </c>
      <c r="S190" s="6" t="s">
        <v>65</v>
      </c>
      <c r="T190" s="14" t="s">
        <v>185</v>
      </c>
      <c r="U190" s="6">
        <v>15</v>
      </c>
      <c r="V190" s="16" t="s">
        <v>98</v>
      </c>
      <c r="W190" s="7" t="s">
        <v>40</v>
      </c>
      <c r="X190" s="17" t="s">
        <v>39</v>
      </c>
      <c r="Y190" s="17" t="s">
        <v>39</v>
      </c>
      <c r="Z190" s="17" t="s">
        <v>39</v>
      </c>
      <c r="AA190" s="6" t="s">
        <v>182</v>
      </c>
      <c r="AB190" s="17" t="s">
        <v>39</v>
      </c>
    </row>
    <row r="191" spans="1:28" ht="140.25" x14ac:dyDescent="0.25">
      <c r="A191" s="21" t="s">
        <v>206</v>
      </c>
      <c r="B191" s="20" t="s">
        <v>254</v>
      </c>
      <c r="C191" s="41"/>
      <c r="D191" s="41"/>
      <c r="E191" s="42"/>
      <c r="F191" s="42"/>
      <c r="G191" s="5" t="s">
        <v>75</v>
      </c>
      <c r="H191" s="4" t="s">
        <v>85</v>
      </c>
      <c r="I191" s="4" t="s">
        <v>104</v>
      </c>
      <c r="J191" s="6" t="s">
        <v>39</v>
      </c>
      <c r="K191" s="6" t="s">
        <v>39</v>
      </c>
      <c r="L191" s="6" t="s">
        <v>284</v>
      </c>
      <c r="M191" s="7">
        <v>2</v>
      </c>
      <c r="N191" s="7">
        <v>2</v>
      </c>
      <c r="O191" s="7">
        <v>4</v>
      </c>
      <c r="P191" s="6" t="s">
        <v>178</v>
      </c>
      <c r="Q191" s="7">
        <v>100</v>
      </c>
      <c r="R191" s="6">
        <v>400</v>
      </c>
      <c r="S191" s="6" t="s">
        <v>184</v>
      </c>
      <c r="T191" s="8" t="s">
        <v>185</v>
      </c>
      <c r="U191" s="6">
        <v>15</v>
      </c>
      <c r="V191" s="9" t="s">
        <v>106</v>
      </c>
      <c r="W191" s="7" t="s">
        <v>40</v>
      </c>
      <c r="X191" s="6" t="s">
        <v>39</v>
      </c>
      <c r="Y191" s="6" t="s">
        <v>39</v>
      </c>
      <c r="Z191" s="6" t="s">
        <v>39</v>
      </c>
      <c r="AA191" s="6" t="s">
        <v>186</v>
      </c>
      <c r="AB191" s="6" t="s">
        <v>68</v>
      </c>
    </row>
    <row r="192" spans="1:28" ht="138" x14ac:dyDescent="0.25">
      <c r="A192" s="21" t="s">
        <v>206</v>
      </c>
      <c r="B192" s="20" t="s">
        <v>254</v>
      </c>
      <c r="C192" s="41"/>
      <c r="D192" s="41"/>
      <c r="E192" s="42"/>
      <c r="F192" s="42"/>
      <c r="G192" s="5" t="s">
        <v>61</v>
      </c>
      <c r="H192" s="23" t="s">
        <v>61</v>
      </c>
      <c r="I192" s="24" t="s">
        <v>97</v>
      </c>
      <c r="J192" s="25" t="s">
        <v>39</v>
      </c>
      <c r="K192" s="25" t="s">
        <v>207</v>
      </c>
      <c r="L192" s="25" t="s">
        <v>208</v>
      </c>
      <c r="M192" s="26">
        <v>2</v>
      </c>
      <c r="N192" s="26">
        <v>1</v>
      </c>
      <c r="O192" s="26">
        <f t="shared" ref="O192" si="42">M192*N192</f>
        <v>2</v>
      </c>
      <c r="P192" s="25" t="str">
        <f t="shared" ref="P192" si="43">IF(O192&gt;=24,"MUY ALTO",IF(O192&gt;=10,"ALTO",IF(O192&gt;=6,"MEDIO",IF(O192&lt;&gt;0,"BAJO"))))</f>
        <v>BAJO</v>
      </c>
      <c r="Q192" s="26">
        <v>100</v>
      </c>
      <c r="R192" s="25">
        <f t="shared" ref="R192" si="44">O192*Q192</f>
        <v>200</v>
      </c>
      <c r="S192" s="25" t="str">
        <f t="shared" ref="S192" si="45">IF(R192&gt;=600,"I",IF(R192&gt;=150,"II",IF(R192&gt;=40,"III",IF(R192&lt;=30,"IV"))))</f>
        <v>II</v>
      </c>
      <c r="T192" s="27" t="str">
        <f t="shared" ref="T192" si="46">IF(R192&gt;=600,"NO ACEPATBLE",IF(R192&gt;=500,"ACEPTABLE CON CONTROL ESPECIFICO",IF(R192&gt;=121,"ACEPTABLE CON CONTROL ESPECIFICO",IF(R192&lt;=120,"ACEPTABLE"))))</f>
        <v>ACEPTABLE CON CONTROL ESPECIFICO</v>
      </c>
      <c r="U192" s="6">
        <v>15</v>
      </c>
      <c r="V192" s="23" t="s">
        <v>98</v>
      </c>
      <c r="W192" s="26" t="s">
        <v>40</v>
      </c>
      <c r="X192" s="25" t="s">
        <v>39</v>
      </c>
      <c r="Y192" s="25" t="s">
        <v>39</v>
      </c>
      <c r="Z192" s="25" t="s">
        <v>209</v>
      </c>
      <c r="AA192" s="25" t="s">
        <v>210</v>
      </c>
      <c r="AB192" s="25" t="s">
        <v>211</v>
      </c>
    </row>
    <row r="193" spans="1:28" ht="127.5" x14ac:dyDescent="0.25">
      <c r="A193" s="21" t="s">
        <v>206</v>
      </c>
      <c r="B193" s="20" t="s">
        <v>254</v>
      </c>
      <c r="C193" s="41"/>
      <c r="D193" s="41"/>
      <c r="E193" s="42"/>
      <c r="F193" s="42"/>
      <c r="G193" s="5" t="s">
        <v>88</v>
      </c>
      <c r="H193" s="5" t="s">
        <v>88</v>
      </c>
      <c r="I193" s="4" t="s">
        <v>97</v>
      </c>
      <c r="J193" s="6" t="s">
        <v>39</v>
      </c>
      <c r="K193" s="6" t="s">
        <v>89</v>
      </c>
      <c r="L193" s="6" t="s">
        <v>204</v>
      </c>
      <c r="M193" s="7">
        <v>2</v>
      </c>
      <c r="N193" s="7">
        <v>1</v>
      </c>
      <c r="O193" s="7">
        <v>2</v>
      </c>
      <c r="P193" s="6" t="s">
        <v>178</v>
      </c>
      <c r="Q193" s="7">
        <v>60</v>
      </c>
      <c r="R193" s="6">
        <v>120</v>
      </c>
      <c r="S193" s="6" t="s">
        <v>65</v>
      </c>
      <c r="T193" s="8" t="s">
        <v>179</v>
      </c>
      <c r="U193" s="6">
        <v>15</v>
      </c>
      <c r="V193" s="9" t="s">
        <v>98</v>
      </c>
      <c r="W193" s="7"/>
      <c r="X193" s="6" t="s">
        <v>39</v>
      </c>
      <c r="Y193" s="6" t="s">
        <v>39</v>
      </c>
      <c r="Z193" s="7" t="s">
        <v>39</v>
      </c>
      <c r="AA193" s="6" t="s">
        <v>205</v>
      </c>
      <c r="AB193" s="6" t="s">
        <v>111</v>
      </c>
    </row>
    <row r="194" spans="1:28" ht="120.75" x14ac:dyDescent="0.25">
      <c r="A194" s="21" t="s">
        <v>206</v>
      </c>
      <c r="B194" s="20" t="s">
        <v>254</v>
      </c>
      <c r="C194" s="41"/>
      <c r="D194" s="41"/>
      <c r="E194" s="42"/>
      <c r="F194" s="42"/>
      <c r="G194" s="5" t="s">
        <v>90</v>
      </c>
      <c r="H194" s="4" t="s">
        <v>192</v>
      </c>
      <c r="I194" s="4" t="s">
        <v>97</v>
      </c>
      <c r="J194" s="7" t="s">
        <v>39</v>
      </c>
      <c r="K194" s="6" t="s">
        <v>112</v>
      </c>
      <c r="L194" s="6" t="s">
        <v>177</v>
      </c>
      <c r="M194" s="7">
        <v>1</v>
      </c>
      <c r="N194" s="7">
        <v>2</v>
      </c>
      <c r="O194" s="7">
        <v>2</v>
      </c>
      <c r="P194" s="6" t="s">
        <v>178</v>
      </c>
      <c r="Q194" s="7">
        <v>60</v>
      </c>
      <c r="R194" s="6">
        <v>120</v>
      </c>
      <c r="S194" s="6" t="s">
        <v>65</v>
      </c>
      <c r="T194" s="8" t="s">
        <v>179</v>
      </c>
      <c r="U194" s="6">
        <v>15</v>
      </c>
      <c r="V194" s="9" t="s">
        <v>98</v>
      </c>
      <c r="W194" s="7" t="s">
        <v>40</v>
      </c>
      <c r="X194" s="6" t="s">
        <v>39</v>
      </c>
      <c r="Y194" s="6" t="s">
        <v>39</v>
      </c>
      <c r="Z194" s="6" t="s">
        <v>39</v>
      </c>
      <c r="AA194" s="6" t="s">
        <v>180</v>
      </c>
      <c r="AB194" s="6" t="s">
        <v>50</v>
      </c>
    </row>
    <row r="195" spans="1:28" ht="102.75" x14ac:dyDescent="0.25">
      <c r="A195" s="21" t="s">
        <v>206</v>
      </c>
      <c r="B195" s="20" t="s">
        <v>254</v>
      </c>
      <c r="C195" s="41" t="s">
        <v>337</v>
      </c>
      <c r="D195" s="41" t="s">
        <v>338</v>
      </c>
      <c r="E195" s="42"/>
      <c r="F195" s="42"/>
      <c r="G195" s="5" t="s">
        <v>41</v>
      </c>
      <c r="H195" s="4" t="s">
        <v>57</v>
      </c>
      <c r="I195" s="4" t="s">
        <v>99</v>
      </c>
      <c r="J195" s="6" t="s">
        <v>39</v>
      </c>
      <c r="K195" s="6" t="s">
        <v>39</v>
      </c>
      <c r="L195" s="6" t="s">
        <v>119</v>
      </c>
      <c r="M195" s="7">
        <v>2</v>
      </c>
      <c r="N195" s="7">
        <v>2</v>
      </c>
      <c r="O195" s="7">
        <v>4</v>
      </c>
      <c r="P195" s="6" t="s">
        <v>178</v>
      </c>
      <c r="Q195" s="7">
        <v>10</v>
      </c>
      <c r="R195" s="6">
        <v>40</v>
      </c>
      <c r="S195" s="6" t="s">
        <v>65</v>
      </c>
      <c r="T195" s="8" t="s">
        <v>179</v>
      </c>
      <c r="U195" s="6">
        <v>15</v>
      </c>
      <c r="V195" s="4" t="s">
        <v>99</v>
      </c>
      <c r="W195" s="7" t="s">
        <v>40</v>
      </c>
      <c r="X195" s="6" t="s">
        <v>39</v>
      </c>
      <c r="Y195" s="6" t="s">
        <v>39</v>
      </c>
      <c r="Z195" s="6" t="s">
        <v>39</v>
      </c>
      <c r="AA195" s="6" t="s">
        <v>286</v>
      </c>
      <c r="AB195" s="6" t="s">
        <v>121</v>
      </c>
    </row>
    <row r="196" spans="1:28" ht="102.75" x14ac:dyDescent="0.25">
      <c r="A196" s="21" t="s">
        <v>206</v>
      </c>
      <c r="B196" s="20" t="s">
        <v>254</v>
      </c>
      <c r="C196" s="41"/>
      <c r="D196" s="41"/>
      <c r="E196" s="42"/>
      <c r="F196" s="42"/>
      <c r="G196" s="5" t="s">
        <v>41</v>
      </c>
      <c r="H196" s="9" t="s">
        <v>58</v>
      </c>
      <c r="I196" s="4" t="s">
        <v>108</v>
      </c>
      <c r="J196" s="6" t="s">
        <v>39</v>
      </c>
      <c r="K196" s="7" t="s">
        <v>39</v>
      </c>
      <c r="L196" s="6" t="s">
        <v>195</v>
      </c>
      <c r="M196" s="7">
        <v>2</v>
      </c>
      <c r="N196" s="7">
        <v>2</v>
      </c>
      <c r="O196" s="7">
        <v>4</v>
      </c>
      <c r="P196" s="6" t="s">
        <v>178</v>
      </c>
      <c r="Q196" s="7">
        <v>25</v>
      </c>
      <c r="R196" s="6">
        <v>100</v>
      </c>
      <c r="S196" s="6" t="s">
        <v>65</v>
      </c>
      <c r="T196" s="8" t="s">
        <v>179</v>
      </c>
      <c r="U196" s="6">
        <v>15</v>
      </c>
      <c r="V196" s="9" t="s">
        <v>108</v>
      </c>
      <c r="W196" s="7" t="s">
        <v>40</v>
      </c>
      <c r="X196" s="6" t="s">
        <v>39</v>
      </c>
      <c r="Y196" s="6" t="s">
        <v>39</v>
      </c>
      <c r="Z196" s="6" t="s">
        <v>39</v>
      </c>
      <c r="AA196" s="6" t="s">
        <v>287</v>
      </c>
      <c r="AB196" s="6" t="s">
        <v>60</v>
      </c>
    </row>
    <row r="197" spans="1:28" ht="111" x14ac:dyDescent="0.25">
      <c r="A197" s="21" t="s">
        <v>206</v>
      </c>
      <c r="B197" s="20" t="s">
        <v>254</v>
      </c>
      <c r="C197" s="41"/>
      <c r="D197" s="41"/>
      <c r="E197" s="42"/>
      <c r="F197" s="42"/>
      <c r="G197" s="5" t="s">
        <v>41</v>
      </c>
      <c r="H197" s="9" t="s">
        <v>67</v>
      </c>
      <c r="I197" s="4" t="s">
        <v>107</v>
      </c>
      <c r="J197" s="6" t="s">
        <v>122</v>
      </c>
      <c r="K197" s="7" t="s">
        <v>39</v>
      </c>
      <c r="L197" s="6" t="s">
        <v>196</v>
      </c>
      <c r="M197" s="7">
        <v>2</v>
      </c>
      <c r="N197" s="7">
        <v>2</v>
      </c>
      <c r="O197" s="7">
        <v>4</v>
      </c>
      <c r="P197" s="6" t="s">
        <v>178</v>
      </c>
      <c r="Q197" s="7">
        <v>25</v>
      </c>
      <c r="R197" s="6">
        <v>100</v>
      </c>
      <c r="S197" s="6" t="s">
        <v>65</v>
      </c>
      <c r="T197" s="8" t="s">
        <v>179</v>
      </c>
      <c r="U197" s="6">
        <v>15</v>
      </c>
      <c r="V197" s="9" t="s">
        <v>99</v>
      </c>
      <c r="W197" s="7"/>
      <c r="X197" s="6" t="s">
        <v>39</v>
      </c>
      <c r="Y197" s="6" t="s">
        <v>39</v>
      </c>
      <c r="Z197" s="6" t="s">
        <v>39</v>
      </c>
      <c r="AA197" s="6" t="s">
        <v>288</v>
      </c>
      <c r="AB197" s="6" t="s">
        <v>126</v>
      </c>
    </row>
    <row r="198" spans="1:28" ht="109.5" x14ac:dyDescent="0.25">
      <c r="A198" s="21" t="s">
        <v>206</v>
      </c>
      <c r="B198" s="20" t="s">
        <v>254</v>
      </c>
      <c r="C198" s="41"/>
      <c r="D198" s="41"/>
      <c r="E198" s="42"/>
      <c r="F198" s="42"/>
      <c r="G198" s="5" t="s">
        <v>41</v>
      </c>
      <c r="H198" s="9" t="s">
        <v>127</v>
      </c>
      <c r="I198" s="4" t="s">
        <v>99</v>
      </c>
      <c r="J198" s="6" t="s">
        <v>39</v>
      </c>
      <c r="K198" s="6" t="s">
        <v>39</v>
      </c>
      <c r="L198" s="6" t="s">
        <v>128</v>
      </c>
      <c r="M198" s="7">
        <v>2</v>
      </c>
      <c r="N198" s="7">
        <v>2</v>
      </c>
      <c r="O198" s="7">
        <v>4</v>
      </c>
      <c r="P198" s="6" t="s">
        <v>178</v>
      </c>
      <c r="Q198" s="7">
        <v>10</v>
      </c>
      <c r="R198" s="6">
        <v>40</v>
      </c>
      <c r="S198" s="6" t="s">
        <v>65</v>
      </c>
      <c r="T198" s="8" t="s">
        <v>179</v>
      </c>
      <c r="U198" s="6">
        <v>15</v>
      </c>
      <c r="V198" s="4" t="s">
        <v>99</v>
      </c>
      <c r="W198" s="7" t="s">
        <v>40</v>
      </c>
      <c r="X198" s="6" t="s">
        <v>39</v>
      </c>
      <c r="Y198" s="6" t="s">
        <v>39</v>
      </c>
      <c r="Z198" s="6" t="s">
        <v>39</v>
      </c>
      <c r="AA198" s="6" t="s">
        <v>259</v>
      </c>
      <c r="AB198" s="6" t="s">
        <v>121</v>
      </c>
    </row>
    <row r="199" spans="1:28" ht="102.75" x14ac:dyDescent="0.25">
      <c r="A199" s="21" t="s">
        <v>206</v>
      </c>
      <c r="B199" s="20" t="s">
        <v>254</v>
      </c>
      <c r="C199" s="41"/>
      <c r="D199" s="41"/>
      <c r="E199" s="42"/>
      <c r="F199" s="42"/>
      <c r="G199" s="5" t="s">
        <v>41</v>
      </c>
      <c r="H199" s="9" t="s">
        <v>42</v>
      </c>
      <c r="I199" s="4" t="s">
        <v>102</v>
      </c>
      <c r="J199" s="6" t="s">
        <v>39</v>
      </c>
      <c r="K199" s="6" t="s">
        <v>78</v>
      </c>
      <c r="L199" s="6" t="s">
        <v>39</v>
      </c>
      <c r="M199" s="7">
        <v>1</v>
      </c>
      <c r="N199" s="7">
        <v>3</v>
      </c>
      <c r="O199" s="7">
        <v>3</v>
      </c>
      <c r="P199" s="6" t="s">
        <v>178</v>
      </c>
      <c r="Q199" s="7">
        <v>25</v>
      </c>
      <c r="R199" s="6">
        <v>75</v>
      </c>
      <c r="S199" s="6" t="s">
        <v>65</v>
      </c>
      <c r="T199" s="8" t="s">
        <v>179</v>
      </c>
      <c r="U199" s="6">
        <v>15</v>
      </c>
      <c r="V199" s="4" t="s">
        <v>102</v>
      </c>
      <c r="W199" s="7" t="s">
        <v>40</v>
      </c>
      <c r="X199" s="6" t="s">
        <v>39</v>
      </c>
      <c r="Y199" s="6" t="s">
        <v>39</v>
      </c>
      <c r="Z199" s="6" t="s">
        <v>78</v>
      </c>
      <c r="AA199" s="6" t="s">
        <v>289</v>
      </c>
      <c r="AB199" s="6" t="s">
        <v>39</v>
      </c>
    </row>
    <row r="200" spans="1:28" ht="165.75" x14ac:dyDescent="0.25">
      <c r="A200" s="21" t="s">
        <v>206</v>
      </c>
      <c r="B200" s="20" t="s">
        <v>254</v>
      </c>
      <c r="C200" s="41"/>
      <c r="D200" s="41"/>
      <c r="E200" s="42"/>
      <c r="F200" s="42"/>
      <c r="G200" s="5" t="s">
        <v>43</v>
      </c>
      <c r="H200" s="4" t="s">
        <v>44</v>
      </c>
      <c r="I200" s="4" t="s">
        <v>133</v>
      </c>
      <c r="J200" s="6" t="s">
        <v>134</v>
      </c>
      <c r="K200" s="6" t="s">
        <v>39</v>
      </c>
      <c r="L200" s="6" t="s">
        <v>136</v>
      </c>
      <c r="M200" s="7">
        <v>1</v>
      </c>
      <c r="N200" s="7">
        <v>2</v>
      </c>
      <c r="O200" s="7">
        <v>2</v>
      </c>
      <c r="P200" s="6" t="s">
        <v>178</v>
      </c>
      <c r="Q200" s="7">
        <v>25</v>
      </c>
      <c r="R200" s="6">
        <v>50</v>
      </c>
      <c r="S200" s="6" t="s">
        <v>65</v>
      </c>
      <c r="T200" s="8" t="s">
        <v>179</v>
      </c>
      <c r="U200" s="6">
        <v>15</v>
      </c>
      <c r="V200" s="4" t="s">
        <v>109</v>
      </c>
      <c r="W200" s="7" t="s">
        <v>40</v>
      </c>
      <c r="X200" s="6" t="s">
        <v>39</v>
      </c>
      <c r="Y200" s="6" t="s">
        <v>39</v>
      </c>
      <c r="Z200" s="7" t="s">
        <v>39</v>
      </c>
      <c r="AA200" s="6" t="s">
        <v>290</v>
      </c>
      <c r="AB200" s="6" t="s">
        <v>138</v>
      </c>
    </row>
    <row r="201" spans="1:28" ht="102.75" x14ac:dyDescent="0.25">
      <c r="A201" s="21" t="s">
        <v>206</v>
      </c>
      <c r="B201" s="20" t="s">
        <v>254</v>
      </c>
      <c r="C201" s="41"/>
      <c r="D201" s="41"/>
      <c r="E201" s="42"/>
      <c r="F201" s="42"/>
      <c r="G201" s="5" t="s">
        <v>43</v>
      </c>
      <c r="H201" s="4" t="s">
        <v>139</v>
      </c>
      <c r="I201" s="4" t="s">
        <v>133</v>
      </c>
      <c r="J201" s="7" t="s">
        <v>39</v>
      </c>
      <c r="K201" s="6" t="s">
        <v>39</v>
      </c>
      <c r="L201" s="6" t="s">
        <v>140</v>
      </c>
      <c r="M201" s="7">
        <v>1</v>
      </c>
      <c r="N201" s="7">
        <v>2</v>
      </c>
      <c r="O201" s="7">
        <v>2</v>
      </c>
      <c r="P201" s="6" t="s">
        <v>178</v>
      </c>
      <c r="Q201" s="7">
        <v>26</v>
      </c>
      <c r="R201" s="6">
        <v>52</v>
      </c>
      <c r="S201" s="6" t="s">
        <v>65</v>
      </c>
      <c r="T201" s="8" t="s">
        <v>179</v>
      </c>
      <c r="U201" s="6">
        <v>15</v>
      </c>
      <c r="V201" s="4" t="s">
        <v>109</v>
      </c>
      <c r="W201" s="7" t="s">
        <v>40</v>
      </c>
      <c r="X201" s="6" t="s">
        <v>39</v>
      </c>
      <c r="Y201" s="6" t="s">
        <v>39</v>
      </c>
      <c r="Z201" s="7" t="s">
        <v>39</v>
      </c>
      <c r="AA201" s="6" t="s">
        <v>142</v>
      </c>
      <c r="AB201" s="6" t="s">
        <v>143</v>
      </c>
    </row>
    <row r="202" spans="1:28" ht="141" x14ac:dyDescent="0.25">
      <c r="A202" s="21" t="s">
        <v>206</v>
      </c>
      <c r="B202" s="20" t="s">
        <v>254</v>
      </c>
      <c r="C202" s="41"/>
      <c r="D202" s="41"/>
      <c r="E202" s="42"/>
      <c r="F202" s="42"/>
      <c r="G202" s="5" t="s">
        <v>38</v>
      </c>
      <c r="H202" s="4" t="s">
        <v>56</v>
      </c>
      <c r="I202" s="4" t="s">
        <v>96</v>
      </c>
      <c r="J202" s="7" t="s">
        <v>39</v>
      </c>
      <c r="K202" s="6" t="s">
        <v>144</v>
      </c>
      <c r="L202" s="6" t="s">
        <v>145</v>
      </c>
      <c r="M202" s="7">
        <v>2</v>
      </c>
      <c r="N202" s="7">
        <v>1</v>
      </c>
      <c r="O202" s="7">
        <v>2</v>
      </c>
      <c r="P202" s="6" t="s">
        <v>178</v>
      </c>
      <c r="Q202" s="7">
        <v>25</v>
      </c>
      <c r="R202" s="6">
        <v>50</v>
      </c>
      <c r="S202" s="6" t="s">
        <v>65</v>
      </c>
      <c r="T202" s="8" t="s">
        <v>179</v>
      </c>
      <c r="U202" s="6">
        <v>15</v>
      </c>
      <c r="V202" s="9" t="s">
        <v>96</v>
      </c>
      <c r="W202" s="7" t="s">
        <v>40</v>
      </c>
      <c r="X202" s="6" t="s">
        <v>39</v>
      </c>
      <c r="Y202" s="6" t="s">
        <v>39</v>
      </c>
      <c r="Z202" s="6" t="s">
        <v>66</v>
      </c>
      <c r="AA202" s="6" t="s">
        <v>291</v>
      </c>
      <c r="AB202" s="6" t="s">
        <v>39</v>
      </c>
    </row>
    <row r="203" spans="1:28" ht="141" x14ac:dyDescent="0.25">
      <c r="A203" s="21" t="s">
        <v>206</v>
      </c>
      <c r="B203" s="20" t="s">
        <v>254</v>
      </c>
      <c r="C203" s="41"/>
      <c r="D203" s="41"/>
      <c r="E203" s="42"/>
      <c r="F203" s="42"/>
      <c r="G203" s="5" t="s">
        <v>38</v>
      </c>
      <c r="H203" s="4" t="s">
        <v>83</v>
      </c>
      <c r="I203" s="4" t="s">
        <v>96</v>
      </c>
      <c r="J203" s="7" t="s">
        <v>39</v>
      </c>
      <c r="K203" s="7" t="s">
        <v>39</v>
      </c>
      <c r="L203" s="6" t="s">
        <v>145</v>
      </c>
      <c r="M203" s="7">
        <v>1</v>
      </c>
      <c r="N203" s="7">
        <v>3</v>
      </c>
      <c r="O203" s="7">
        <v>3</v>
      </c>
      <c r="P203" s="6" t="s">
        <v>178</v>
      </c>
      <c r="Q203" s="7">
        <v>25</v>
      </c>
      <c r="R203" s="6">
        <v>75</v>
      </c>
      <c r="S203" s="6" t="s">
        <v>65</v>
      </c>
      <c r="T203" s="8" t="s">
        <v>179</v>
      </c>
      <c r="U203" s="6">
        <v>15</v>
      </c>
      <c r="V203" s="9" t="s">
        <v>96</v>
      </c>
      <c r="W203" s="7" t="s">
        <v>40</v>
      </c>
      <c r="X203" s="6" t="s">
        <v>39</v>
      </c>
      <c r="Y203" s="6" t="s">
        <v>39</v>
      </c>
      <c r="Z203" s="6" t="s">
        <v>39</v>
      </c>
      <c r="AA203" s="6" t="s">
        <v>147</v>
      </c>
      <c r="AB203" s="6" t="s">
        <v>39</v>
      </c>
    </row>
    <row r="204" spans="1:28" ht="138.75" x14ac:dyDescent="0.25">
      <c r="A204" s="21" t="s">
        <v>206</v>
      </c>
      <c r="B204" s="20" t="s">
        <v>254</v>
      </c>
      <c r="C204" s="41"/>
      <c r="D204" s="41"/>
      <c r="E204" s="42"/>
      <c r="F204" s="42"/>
      <c r="G204" s="5" t="s">
        <v>38</v>
      </c>
      <c r="H204" s="4" t="s">
        <v>148</v>
      </c>
      <c r="I204" s="4" t="s">
        <v>95</v>
      </c>
      <c r="J204" s="7" t="s">
        <v>39</v>
      </c>
      <c r="K204" s="7" t="s">
        <v>39</v>
      </c>
      <c r="L204" s="6" t="s">
        <v>149</v>
      </c>
      <c r="M204" s="7">
        <v>1</v>
      </c>
      <c r="N204" s="7">
        <v>3</v>
      </c>
      <c r="O204" s="7">
        <v>3</v>
      </c>
      <c r="P204" s="6" t="s">
        <v>178</v>
      </c>
      <c r="Q204" s="7">
        <v>26</v>
      </c>
      <c r="R204" s="6">
        <v>78</v>
      </c>
      <c r="S204" s="6" t="s">
        <v>65</v>
      </c>
      <c r="T204" s="8" t="s">
        <v>179</v>
      </c>
      <c r="U204" s="6">
        <v>15</v>
      </c>
      <c r="V204" s="9" t="s">
        <v>96</v>
      </c>
      <c r="W204" s="7" t="s">
        <v>40</v>
      </c>
      <c r="X204" s="6" t="s">
        <v>39</v>
      </c>
      <c r="Y204" s="6" t="s">
        <v>39</v>
      </c>
      <c r="Z204" s="6" t="s">
        <v>39</v>
      </c>
      <c r="AA204" s="6" t="s">
        <v>147</v>
      </c>
      <c r="AB204" s="6" t="s">
        <v>39</v>
      </c>
    </row>
    <row r="205" spans="1:28" ht="127.5" x14ac:dyDescent="0.25">
      <c r="A205" s="21" t="s">
        <v>206</v>
      </c>
      <c r="B205" s="20" t="s">
        <v>254</v>
      </c>
      <c r="C205" s="41"/>
      <c r="D205" s="41"/>
      <c r="E205" s="42"/>
      <c r="F205" s="42"/>
      <c r="G205" s="5" t="s">
        <v>45</v>
      </c>
      <c r="H205" s="4" t="s">
        <v>46</v>
      </c>
      <c r="I205" s="4" t="s">
        <v>100</v>
      </c>
      <c r="J205" s="6" t="s">
        <v>39</v>
      </c>
      <c r="K205" s="6" t="s">
        <v>39</v>
      </c>
      <c r="L205" s="6" t="s">
        <v>150</v>
      </c>
      <c r="M205" s="7">
        <v>1</v>
      </c>
      <c r="N205" s="7">
        <v>4</v>
      </c>
      <c r="O205" s="7">
        <v>4</v>
      </c>
      <c r="P205" s="6" t="s">
        <v>178</v>
      </c>
      <c r="Q205" s="7">
        <v>10</v>
      </c>
      <c r="R205" s="6">
        <v>40</v>
      </c>
      <c r="S205" s="6" t="s">
        <v>65</v>
      </c>
      <c r="T205" s="8" t="s">
        <v>179</v>
      </c>
      <c r="U205" s="6">
        <v>15</v>
      </c>
      <c r="V205" s="4" t="s">
        <v>100</v>
      </c>
      <c r="W205" s="7" t="s">
        <v>40</v>
      </c>
      <c r="X205" s="6" t="s">
        <v>39</v>
      </c>
      <c r="Y205" s="6" t="s">
        <v>39</v>
      </c>
      <c r="Z205" s="6" t="s">
        <v>39</v>
      </c>
      <c r="AA205" s="6" t="s">
        <v>292</v>
      </c>
      <c r="AB205" s="6" t="s">
        <v>39</v>
      </c>
    </row>
    <row r="206" spans="1:28" ht="102.75" x14ac:dyDescent="0.25">
      <c r="A206" s="21" t="s">
        <v>206</v>
      </c>
      <c r="B206" s="20" t="s">
        <v>254</v>
      </c>
      <c r="C206" s="41"/>
      <c r="D206" s="41"/>
      <c r="E206" s="42"/>
      <c r="F206" s="42"/>
      <c r="G206" s="5" t="s">
        <v>48</v>
      </c>
      <c r="H206" s="4" t="s">
        <v>49</v>
      </c>
      <c r="I206" s="4" t="s">
        <v>101</v>
      </c>
      <c r="J206" s="7" t="s">
        <v>39</v>
      </c>
      <c r="K206" s="7" t="s">
        <v>39</v>
      </c>
      <c r="L206" s="6" t="s">
        <v>152</v>
      </c>
      <c r="M206" s="7">
        <v>2</v>
      </c>
      <c r="N206" s="7">
        <v>1</v>
      </c>
      <c r="O206" s="7">
        <v>2</v>
      </c>
      <c r="P206" s="6" t="s">
        <v>178</v>
      </c>
      <c r="Q206" s="7">
        <v>25</v>
      </c>
      <c r="R206" s="6">
        <v>50</v>
      </c>
      <c r="S206" s="6" t="s">
        <v>65</v>
      </c>
      <c r="T206" s="8" t="s">
        <v>179</v>
      </c>
      <c r="U206" s="6">
        <v>15</v>
      </c>
      <c r="V206" s="4" t="s">
        <v>103</v>
      </c>
      <c r="W206" s="7" t="s">
        <v>40</v>
      </c>
      <c r="X206" s="6" t="s">
        <v>39</v>
      </c>
      <c r="Y206" s="6" t="s">
        <v>39</v>
      </c>
      <c r="Z206" s="7" t="s">
        <v>39</v>
      </c>
      <c r="AA206" s="6" t="s">
        <v>153</v>
      </c>
      <c r="AB206" s="6" t="s">
        <v>154</v>
      </c>
    </row>
    <row r="207" spans="1:28" ht="233.25" x14ac:dyDescent="0.25">
      <c r="A207" s="21" t="s">
        <v>206</v>
      </c>
      <c r="B207" s="20" t="s">
        <v>254</v>
      </c>
      <c r="C207" s="41"/>
      <c r="D207" s="41"/>
      <c r="E207" s="42"/>
      <c r="F207" s="42"/>
      <c r="G207" s="5" t="s">
        <v>62</v>
      </c>
      <c r="H207" s="4" t="s">
        <v>81</v>
      </c>
      <c r="I207" s="4" t="s">
        <v>101</v>
      </c>
      <c r="J207" s="6" t="s">
        <v>39</v>
      </c>
      <c r="K207" s="6" t="s">
        <v>39</v>
      </c>
      <c r="L207" s="6" t="s">
        <v>155</v>
      </c>
      <c r="M207" s="7">
        <v>1</v>
      </c>
      <c r="N207" s="7">
        <v>4</v>
      </c>
      <c r="O207" s="7">
        <v>4</v>
      </c>
      <c r="P207" s="6" t="s">
        <v>178</v>
      </c>
      <c r="Q207" s="7">
        <v>25</v>
      </c>
      <c r="R207" s="6">
        <v>100</v>
      </c>
      <c r="S207" s="6" t="s">
        <v>65</v>
      </c>
      <c r="T207" s="8" t="s">
        <v>179</v>
      </c>
      <c r="U207" s="6">
        <v>15</v>
      </c>
      <c r="V207" s="9" t="s">
        <v>103</v>
      </c>
      <c r="W207" s="7" t="s">
        <v>40</v>
      </c>
      <c r="X207" s="6" t="s">
        <v>39</v>
      </c>
      <c r="Y207" s="6" t="s">
        <v>39</v>
      </c>
      <c r="Z207" s="6" t="s">
        <v>39</v>
      </c>
      <c r="AA207" s="6" t="s">
        <v>293</v>
      </c>
      <c r="AB207" s="6" t="s">
        <v>157</v>
      </c>
    </row>
    <row r="208" spans="1:28" ht="204" x14ac:dyDescent="0.25">
      <c r="A208" s="21" t="s">
        <v>206</v>
      </c>
      <c r="B208" s="20" t="s">
        <v>254</v>
      </c>
      <c r="C208" s="41"/>
      <c r="D208" s="41"/>
      <c r="E208" s="42"/>
      <c r="F208" s="42"/>
      <c r="G208" s="10" t="s">
        <v>47</v>
      </c>
      <c r="H208" s="15" t="s">
        <v>113</v>
      </c>
      <c r="I208" s="11" t="s">
        <v>114</v>
      </c>
      <c r="J208" s="12" t="s">
        <v>39</v>
      </c>
      <c r="K208" s="12" t="s">
        <v>158</v>
      </c>
      <c r="L208" s="12" t="s">
        <v>344</v>
      </c>
      <c r="M208" s="13">
        <v>2</v>
      </c>
      <c r="N208" s="13">
        <v>4</v>
      </c>
      <c r="O208" s="12">
        <f t="shared" ref="O208" si="47">M208*N208</f>
        <v>8</v>
      </c>
      <c r="P208" s="4" t="str">
        <f t="shared" ref="P208" si="48">IF(O208&gt;=24,"MUY ALTO",IF(O208&gt;=10,"ALTO",IF(O208&gt;=6,"MEDIO",IF(O208&lt;&gt;0,"BAJO"))))</f>
        <v>MEDIO</v>
      </c>
      <c r="Q208" s="13">
        <v>60</v>
      </c>
      <c r="R208" s="12">
        <f t="shared" ref="R208" si="49">O208*Q208</f>
        <v>480</v>
      </c>
      <c r="S208" s="12" t="str">
        <f>IF(R208&gt;=600,"I",IF(R208&gt;=150,"II",IF(R208&gt;=40,"III",IF(R208&lt;=20,"IV"))))</f>
        <v>II</v>
      </c>
      <c r="T208" s="14" t="str">
        <f t="shared" ref="T208" si="50">IF(R208&gt;=600,"NO ACEPATBLE",IF(R208&gt;=500,"ACEPTABLE CON CONTROL ESPECIFICO",IF(R208&gt;=121,"ACEPTABLE CON CONTROL ESPECIFICO",IF(R208&lt;=120,"ACEPTABLE"))))</f>
        <v>ACEPTABLE CON CONTROL ESPECIFICO</v>
      </c>
      <c r="U208" s="6">
        <v>15</v>
      </c>
      <c r="V208" s="15" t="s">
        <v>115</v>
      </c>
      <c r="W208" s="12" t="s">
        <v>40</v>
      </c>
      <c r="X208" s="12" t="s">
        <v>39</v>
      </c>
      <c r="Y208" s="12" t="s">
        <v>39</v>
      </c>
      <c r="Z208" s="12" t="s">
        <v>159</v>
      </c>
      <c r="AA208" s="12" t="s">
        <v>345</v>
      </c>
      <c r="AB208" s="12" t="s">
        <v>160</v>
      </c>
    </row>
    <row r="209" spans="1:28" ht="120.75" x14ac:dyDescent="0.25">
      <c r="A209" s="21" t="s">
        <v>206</v>
      </c>
      <c r="B209" s="20" t="s">
        <v>254</v>
      </c>
      <c r="C209" s="41"/>
      <c r="D209" s="41"/>
      <c r="E209" s="42"/>
      <c r="F209" s="42"/>
      <c r="G209" s="5" t="s">
        <v>75</v>
      </c>
      <c r="H209" s="9" t="s">
        <v>161</v>
      </c>
      <c r="I209" s="4" t="s">
        <v>97</v>
      </c>
      <c r="J209" s="7" t="s">
        <v>39</v>
      </c>
      <c r="K209" s="6" t="s">
        <v>198</v>
      </c>
      <c r="L209" s="6" t="s">
        <v>295</v>
      </c>
      <c r="M209" s="7">
        <v>2</v>
      </c>
      <c r="N209" s="7">
        <v>2</v>
      </c>
      <c r="O209" s="7">
        <v>4</v>
      </c>
      <c r="P209" s="6" t="s">
        <v>178</v>
      </c>
      <c r="Q209" s="7">
        <v>25</v>
      </c>
      <c r="R209" s="6">
        <v>100</v>
      </c>
      <c r="S209" s="6" t="s">
        <v>65</v>
      </c>
      <c r="T209" s="8" t="s">
        <v>179</v>
      </c>
      <c r="U209" s="6">
        <v>15</v>
      </c>
      <c r="V209" s="9" t="s">
        <v>98</v>
      </c>
      <c r="W209" s="7" t="s">
        <v>40</v>
      </c>
      <c r="X209" s="6" t="s">
        <v>39</v>
      </c>
      <c r="Y209" s="6" t="s">
        <v>39</v>
      </c>
      <c r="Z209" s="6" t="s">
        <v>39</v>
      </c>
      <c r="AA209" s="6" t="s">
        <v>199</v>
      </c>
      <c r="AB209" s="6" t="s">
        <v>52</v>
      </c>
    </row>
    <row r="210" spans="1:28" ht="131.25" x14ac:dyDescent="0.25">
      <c r="A210" s="21" t="s">
        <v>206</v>
      </c>
      <c r="B210" s="20" t="s">
        <v>254</v>
      </c>
      <c r="C210" s="41"/>
      <c r="D210" s="41"/>
      <c r="E210" s="42"/>
      <c r="F210" s="42"/>
      <c r="G210" s="5" t="s">
        <v>75</v>
      </c>
      <c r="H210" s="9" t="s">
        <v>76</v>
      </c>
      <c r="I210" s="4" t="s">
        <v>97</v>
      </c>
      <c r="J210" s="7" t="s">
        <v>39</v>
      </c>
      <c r="K210" s="6" t="s">
        <v>198</v>
      </c>
      <c r="L210" s="6" t="s">
        <v>294</v>
      </c>
      <c r="M210" s="7">
        <v>2</v>
      </c>
      <c r="N210" s="7">
        <v>2</v>
      </c>
      <c r="O210" s="7">
        <v>4</v>
      </c>
      <c r="P210" s="6" t="s">
        <v>178</v>
      </c>
      <c r="Q210" s="7">
        <v>25</v>
      </c>
      <c r="R210" s="6">
        <v>100</v>
      </c>
      <c r="S210" s="6" t="s">
        <v>65</v>
      </c>
      <c r="T210" s="8" t="s">
        <v>179</v>
      </c>
      <c r="U210" s="6">
        <v>15</v>
      </c>
      <c r="V210" s="9" t="s">
        <v>98</v>
      </c>
      <c r="W210" s="7" t="s">
        <v>40</v>
      </c>
      <c r="X210" s="6" t="s">
        <v>39</v>
      </c>
      <c r="Y210" s="6" t="s">
        <v>39</v>
      </c>
      <c r="Z210" s="6" t="s">
        <v>39</v>
      </c>
      <c r="AA210" s="6" t="s">
        <v>199</v>
      </c>
      <c r="AB210" s="6" t="s">
        <v>52</v>
      </c>
    </row>
    <row r="211" spans="1:28" ht="124.5" x14ac:dyDescent="0.25">
      <c r="A211" s="21" t="s">
        <v>206</v>
      </c>
      <c r="B211" s="20" t="s">
        <v>254</v>
      </c>
      <c r="C211" s="41"/>
      <c r="D211" s="41"/>
      <c r="E211" s="42"/>
      <c r="F211" s="42"/>
      <c r="G211" s="5" t="s">
        <v>75</v>
      </c>
      <c r="H211" s="9" t="s">
        <v>77</v>
      </c>
      <c r="I211" s="16" t="s">
        <v>105</v>
      </c>
      <c r="J211" s="6" t="s">
        <v>53</v>
      </c>
      <c r="K211" s="6" t="s">
        <v>164</v>
      </c>
      <c r="L211" s="6" t="s">
        <v>51</v>
      </c>
      <c r="M211" s="7">
        <v>2</v>
      </c>
      <c r="N211" s="7">
        <v>1</v>
      </c>
      <c r="O211" s="7">
        <v>2</v>
      </c>
      <c r="P211" s="6" t="s">
        <v>178</v>
      </c>
      <c r="Q211" s="7">
        <v>25</v>
      </c>
      <c r="R211" s="6">
        <v>50</v>
      </c>
      <c r="S211" s="6" t="s">
        <v>65</v>
      </c>
      <c r="T211" s="8" t="s">
        <v>179</v>
      </c>
      <c r="U211" s="6">
        <v>15</v>
      </c>
      <c r="V211" s="9" t="s">
        <v>106</v>
      </c>
      <c r="W211" s="7" t="s">
        <v>40</v>
      </c>
      <c r="X211" s="6" t="s">
        <v>39</v>
      </c>
      <c r="Y211" s="6" t="s">
        <v>39</v>
      </c>
      <c r="Z211" s="6" t="s">
        <v>39</v>
      </c>
      <c r="AA211" s="6" t="s">
        <v>200</v>
      </c>
      <c r="AB211" s="6" t="s">
        <v>54</v>
      </c>
    </row>
    <row r="212" spans="1:28" ht="119.25" x14ac:dyDescent="0.25">
      <c r="A212" s="21" t="s">
        <v>206</v>
      </c>
      <c r="B212" s="20" t="s">
        <v>254</v>
      </c>
      <c r="C212" s="41"/>
      <c r="D212" s="41"/>
      <c r="E212" s="42"/>
      <c r="F212" s="42"/>
      <c r="G212" s="5" t="s">
        <v>75</v>
      </c>
      <c r="H212" s="4" t="s">
        <v>86</v>
      </c>
      <c r="I212" s="4" t="s">
        <v>97</v>
      </c>
      <c r="J212" s="6" t="s">
        <v>166</v>
      </c>
      <c r="K212" s="6" t="s">
        <v>39</v>
      </c>
      <c r="L212" s="6" t="s">
        <v>94</v>
      </c>
      <c r="M212" s="7">
        <v>2</v>
      </c>
      <c r="N212" s="7">
        <v>2</v>
      </c>
      <c r="O212" s="7">
        <v>4</v>
      </c>
      <c r="P212" s="6" t="s">
        <v>178</v>
      </c>
      <c r="Q212" s="7">
        <v>10</v>
      </c>
      <c r="R212" s="6">
        <v>40</v>
      </c>
      <c r="S212" s="6" t="s">
        <v>65</v>
      </c>
      <c r="T212" s="8" t="s">
        <v>179</v>
      </c>
      <c r="U212" s="6">
        <v>15</v>
      </c>
      <c r="V212" s="4" t="s">
        <v>98</v>
      </c>
      <c r="W212" s="7"/>
      <c r="X212" s="6" t="s">
        <v>39</v>
      </c>
      <c r="Y212" s="6" t="s">
        <v>39</v>
      </c>
      <c r="Z212" s="6" t="s">
        <v>39</v>
      </c>
      <c r="AA212" s="6" t="s">
        <v>167</v>
      </c>
      <c r="AB212" s="6" t="s">
        <v>55</v>
      </c>
    </row>
    <row r="213" spans="1:28" ht="153" x14ac:dyDescent="0.25">
      <c r="A213" s="21" t="s">
        <v>206</v>
      </c>
      <c r="B213" s="20" t="s">
        <v>254</v>
      </c>
      <c r="C213" s="41"/>
      <c r="D213" s="41"/>
      <c r="E213" s="42"/>
      <c r="F213" s="42"/>
      <c r="G213" s="5" t="s">
        <v>75</v>
      </c>
      <c r="H213" s="4" t="s">
        <v>87</v>
      </c>
      <c r="I213" s="4" t="s">
        <v>97</v>
      </c>
      <c r="J213" s="6" t="s">
        <v>166</v>
      </c>
      <c r="K213" s="6" t="s">
        <v>39</v>
      </c>
      <c r="L213" s="6" t="s">
        <v>94</v>
      </c>
      <c r="M213" s="7">
        <v>1</v>
      </c>
      <c r="N213" s="7">
        <v>3</v>
      </c>
      <c r="O213" s="7">
        <v>3</v>
      </c>
      <c r="P213" s="6" t="s">
        <v>178</v>
      </c>
      <c r="Q213" s="7">
        <v>25</v>
      </c>
      <c r="R213" s="6">
        <v>75</v>
      </c>
      <c r="S213" s="6" t="s">
        <v>65</v>
      </c>
      <c r="T213" s="8" t="s">
        <v>179</v>
      </c>
      <c r="U213" s="6">
        <v>15</v>
      </c>
      <c r="V213" s="9" t="s">
        <v>98</v>
      </c>
      <c r="W213" s="7" t="s">
        <v>40</v>
      </c>
      <c r="X213" s="6" t="s">
        <v>39</v>
      </c>
      <c r="Y213" s="6" t="s">
        <v>39</v>
      </c>
      <c r="Z213" s="6" t="s">
        <v>39</v>
      </c>
      <c r="AA213" s="6" t="s">
        <v>201</v>
      </c>
      <c r="AB213" s="6" t="s">
        <v>169</v>
      </c>
    </row>
    <row r="214" spans="1:28" ht="141" x14ac:dyDescent="0.25">
      <c r="A214" s="21" t="s">
        <v>206</v>
      </c>
      <c r="B214" s="20" t="s">
        <v>254</v>
      </c>
      <c r="C214" s="41"/>
      <c r="D214" s="41"/>
      <c r="E214" s="42"/>
      <c r="F214" s="42"/>
      <c r="G214" s="5" t="s">
        <v>75</v>
      </c>
      <c r="H214" s="4" t="s">
        <v>84</v>
      </c>
      <c r="I214" s="4" t="s">
        <v>97</v>
      </c>
      <c r="J214" s="6" t="s">
        <v>39</v>
      </c>
      <c r="K214" s="6" t="s">
        <v>301</v>
      </c>
      <c r="L214" s="6" t="s">
        <v>202</v>
      </c>
      <c r="M214" s="7">
        <v>2</v>
      </c>
      <c r="N214" s="7">
        <v>2</v>
      </c>
      <c r="O214" s="7">
        <v>4</v>
      </c>
      <c r="P214" s="6" t="s">
        <v>178</v>
      </c>
      <c r="Q214" s="7">
        <v>60</v>
      </c>
      <c r="R214" s="6">
        <v>120</v>
      </c>
      <c r="S214" s="6" t="s">
        <v>65</v>
      </c>
      <c r="T214" s="14" t="s">
        <v>185</v>
      </c>
      <c r="U214" s="6">
        <v>15</v>
      </c>
      <c r="V214" s="9" t="s">
        <v>98</v>
      </c>
      <c r="W214" s="6" t="s">
        <v>64</v>
      </c>
      <c r="X214" s="6" t="s">
        <v>39</v>
      </c>
      <c r="Y214" s="6" t="s">
        <v>39</v>
      </c>
      <c r="Z214" s="6" t="s">
        <v>173</v>
      </c>
      <c r="AA214" s="6" t="s">
        <v>302</v>
      </c>
      <c r="AB214" s="6" t="s">
        <v>203</v>
      </c>
    </row>
    <row r="215" spans="1:28" ht="120.75" x14ac:dyDescent="0.25">
      <c r="A215" s="21" t="s">
        <v>206</v>
      </c>
      <c r="B215" s="20" t="s">
        <v>254</v>
      </c>
      <c r="C215" s="41"/>
      <c r="D215" s="41"/>
      <c r="E215" s="42"/>
      <c r="F215" s="42"/>
      <c r="G215" s="5" t="s">
        <v>75</v>
      </c>
      <c r="H215" s="4" t="s">
        <v>176</v>
      </c>
      <c r="I215" s="4" t="s">
        <v>97</v>
      </c>
      <c r="J215" s="6" t="s">
        <v>39</v>
      </c>
      <c r="K215" s="6" t="s">
        <v>112</v>
      </c>
      <c r="L215" s="6" t="s">
        <v>177</v>
      </c>
      <c r="M215" s="7">
        <v>1</v>
      </c>
      <c r="N215" s="7">
        <v>2</v>
      </c>
      <c r="O215" s="7">
        <v>2</v>
      </c>
      <c r="P215" s="6" t="s">
        <v>178</v>
      </c>
      <c r="Q215" s="7">
        <v>60</v>
      </c>
      <c r="R215" s="6">
        <v>120</v>
      </c>
      <c r="S215" s="6" t="s">
        <v>65</v>
      </c>
      <c r="T215" s="8" t="s">
        <v>179</v>
      </c>
      <c r="U215" s="6">
        <v>15</v>
      </c>
      <c r="V215" s="9" t="s">
        <v>98</v>
      </c>
      <c r="W215" s="7" t="s">
        <v>40</v>
      </c>
      <c r="X215" s="6" t="s">
        <v>39</v>
      </c>
      <c r="Y215" s="6" t="s">
        <v>39</v>
      </c>
      <c r="Z215" s="6" t="s">
        <v>39</v>
      </c>
      <c r="AA215" s="6" t="s">
        <v>180</v>
      </c>
      <c r="AB215" s="6" t="s">
        <v>50</v>
      </c>
    </row>
    <row r="216" spans="1:28" ht="119.25" x14ac:dyDescent="0.25">
      <c r="A216" s="21" t="s">
        <v>206</v>
      </c>
      <c r="B216" s="20" t="s">
        <v>254</v>
      </c>
      <c r="C216" s="41"/>
      <c r="D216" s="41"/>
      <c r="E216" s="42"/>
      <c r="F216" s="42"/>
      <c r="G216" s="5" t="s">
        <v>75</v>
      </c>
      <c r="H216" s="4" t="s">
        <v>91</v>
      </c>
      <c r="I216" s="4" t="s">
        <v>97</v>
      </c>
      <c r="J216" s="7" t="s">
        <v>39</v>
      </c>
      <c r="K216" s="6" t="s">
        <v>303</v>
      </c>
      <c r="L216" s="6" t="s">
        <v>181</v>
      </c>
      <c r="M216" s="7">
        <v>2</v>
      </c>
      <c r="N216" s="7">
        <v>2</v>
      </c>
      <c r="O216" s="7">
        <v>4</v>
      </c>
      <c r="P216" s="6" t="s">
        <v>178</v>
      </c>
      <c r="Q216" s="7">
        <v>60</v>
      </c>
      <c r="R216" s="6">
        <v>120</v>
      </c>
      <c r="S216" s="6" t="s">
        <v>65</v>
      </c>
      <c r="T216" s="14" t="s">
        <v>185</v>
      </c>
      <c r="U216" s="6">
        <v>15</v>
      </c>
      <c r="V216" s="16" t="s">
        <v>98</v>
      </c>
      <c r="W216" s="7" t="s">
        <v>40</v>
      </c>
      <c r="X216" s="17" t="s">
        <v>39</v>
      </c>
      <c r="Y216" s="17" t="s">
        <v>39</v>
      </c>
      <c r="Z216" s="17" t="s">
        <v>39</v>
      </c>
      <c r="AA216" s="6" t="s">
        <v>182</v>
      </c>
      <c r="AB216" s="17" t="s">
        <v>39</v>
      </c>
    </row>
    <row r="217" spans="1:28" ht="140.25" x14ac:dyDescent="0.25">
      <c r="A217" s="21" t="s">
        <v>206</v>
      </c>
      <c r="B217" s="20" t="s">
        <v>254</v>
      </c>
      <c r="C217" s="41"/>
      <c r="D217" s="41"/>
      <c r="E217" s="42"/>
      <c r="F217" s="42"/>
      <c r="G217" s="5" t="s">
        <v>75</v>
      </c>
      <c r="H217" s="4" t="s">
        <v>85</v>
      </c>
      <c r="I217" s="4" t="s">
        <v>104</v>
      </c>
      <c r="J217" s="6" t="s">
        <v>39</v>
      </c>
      <c r="K217" s="6" t="s">
        <v>39</v>
      </c>
      <c r="L217" s="6" t="s">
        <v>284</v>
      </c>
      <c r="M217" s="7">
        <v>2</v>
      </c>
      <c r="N217" s="7">
        <v>2</v>
      </c>
      <c r="O217" s="7">
        <v>4</v>
      </c>
      <c r="P217" s="6" t="s">
        <v>178</v>
      </c>
      <c r="Q217" s="7">
        <v>100</v>
      </c>
      <c r="R217" s="6">
        <v>400</v>
      </c>
      <c r="S217" s="6" t="s">
        <v>184</v>
      </c>
      <c r="T217" s="8" t="s">
        <v>185</v>
      </c>
      <c r="U217" s="6">
        <v>15</v>
      </c>
      <c r="V217" s="9" t="s">
        <v>106</v>
      </c>
      <c r="W217" s="7" t="s">
        <v>40</v>
      </c>
      <c r="X217" s="6" t="s">
        <v>39</v>
      </c>
      <c r="Y217" s="6" t="s">
        <v>39</v>
      </c>
      <c r="Z217" s="6" t="s">
        <v>39</v>
      </c>
      <c r="AA217" s="6" t="s">
        <v>186</v>
      </c>
      <c r="AB217" s="6" t="s">
        <v>68</v>
      </c>
    </row>
    <row r="218" spans="1:28" ht="138" x14ac:dyDescent="0.25">
      <c r="A218" s="21" t="s">
        <v>206</v>
      </c>
      <c r="B218" s="20" t="s">
        <v>254</v>
      </c>
      <c r="C218" s="41"/>
      <c r="D218" s="41"/>
      <c r="E218" s="42"/>
      <c r="F218" s="42"/>
      <c r="G218" s="5" t="s">
        <v>61</v>
      </c>
      <c r="H218" s="23" t="s">
        <v>61</v>
      </c>
      <c r="I218" s="24" t="s">
        <v>97</v>
      </c>
      <c r="J218" s="25" t="s">
        <v>39</v>
      </c>
      <c r="K218" s="25" t="s">
        <v>207</v>
      </c>
      <c r="L218" s="25" t="s">
        <v>208</v>
      </c>
      <c r="M218" s="26">
        <v>2</v>
      </c>
      <c r="N218" s="26">
        <v>1</v>
      </c>
      <c r="O218" s="26">
        <f t="shared" ref="O218" si="51">M218*N218</f>
        <v>2</v>
      </c>
      <c r="P218" s="25" t="str">
        <f t="shared" ref="P218" si="52">IF(O218&gt;=24,"MUY ALTO",IF(O218&gt;=10,"ALTO",IF(O218&gt;=6,"MEDIO",IF(O218&lt;&gt;0,"BAJO"))))</f>
        <v>BAJO</v>
      </c>
      <c r="Q218" s="26">
        <v>100</v>
      </c>
      <c r="R218" s="25">
        <f t="shared" ref="R218" si="53">O218*Q218</f>
        <v>200</v>
      </c>
      <c r="S218" s="25" t="str">
        <f t="shared" ref="S218" si="54">IF(R218&gt;=600,"I",IF(R218&gt;=150,"II",IF(R218&gt;=40,"III",IF(R218&lt;=30,"IV"))))</f>
        <v>II</v>
      </c>
      <c r="T218" s="27" t="str">
        <f t="shared" ref="T218" si="55">IF(R218&gt;=600,"NO ACEPATBLE",IF(R218&gt;=500,"ACEPTABLE CON CONTROL ESPECIFICO",IF(R218&gt;=121,"ACEPTABLE CON CONTROL ESPECIFICO",IF(R218&lt;=120,"ACEPTABLE"))))</f>
        <v>ACEPTABLE CON CONTROL ESPECIFICO</v>
      </c>
      <c r="U218" s="6">
        <v>15</v>
      </c>
      <c r="V218" s="23" t="s">
        <v>98</v>
      </c>
      <c r="W218" s="26" t="s">
        <v>40</v>
      </c>
      <c r="X218" s="25" t="s">
        <v>39</v>
      </c>
      <c r="Y218" s="25" t="s">
        <v>39</v>
      </c>
      <c r="Z218" s="25" t="s">
        <v>209</v>
      </c>
      <c r="AA218" s="25" t="s">
        <v>210</v>
      </c>
      <c r="AB218" s="25" t="s">
        <v>211</v>
      </c>
    </row>
    <row r="219" spans="1:28" ht="127.5" x14ac:dyDescent="0.25">
      <c r="A219" s="21" t="s">
        <v>206</v>
      </c>
      <c r="B219" s="20" t="s">
        <v>254</v>
      </c>
      <c r="C219" s="41"/>
      <c r="D219" s="41"/>
      <c r="E219" s="42"/>
      <c r="F219" s="42"/>
      <c r="G219" s="5" t="s">
        <v>88</v>
      </c>
      <c r="H219" s="5" t="s">
        <v>88</v>
      </c>
      <c r="I219" s="4" t="s">
        <v>97</v>
      </c>
      <c r="J219" s="6" t="s">
        <v>39</v>
      </c>
      <c r="K219" s="6" t="s">
        <v>89</v>
      </c>
      <c r="L219" s="6" t="s">
        <v>204</v>
      </c>
      <c r="M219" s="7">
        <v>2</v>
      </c>
      <c r="N219" s="7">
        <v>1</v>
      </c>
      <c r="O219" s="7">
        <v>2</v>
      </c>
      <c r="P219" s="6" t="s">
        <v>178</v>
      </c>
      <c r="Q219" s="7">
        <v>60</v>
      </c>
      <c r="R219" s="6">
        <v>120</v>
      </c>
      <c r="S219" s="6" t="s">
        <v>65</v>
      </c>
      <c r="T219" s="8" t="s">
        <v>179</v>
      </c>
      <c r="U219" s="6">
        <v>15</v>
      </c>
      <c r="V219" s="9" t="s">
        <v>98</v>
      </c>
      <c r="W219" s="7"/>
      <c r="X219" s="6" t="s">
        <v>39</v>
      </c>
      <c r="Y219" s="6" t="s">
        <v>39</v>
      </c>
      <c r="Z219" s="7" t="s">
        <v>39</v>
      </c>
      <c r="AA219" s="6" t="s">
        <v>205</v>
      </c>
      <c r="AB219" s="6" t="s">
        <v>111</v>
      </c>
    </row>
    <row r="220" spans="1:28" ht="120.75" x14ac:dyDescent="0.25">
      <c r="A220" s="21" t="s">
        <v>206</v>
      </c>
      <c r="B220" s="20" t="s">
        <v>254</v>
      </c>
      <c r="C220" s="41"/>
      <c r="D220" s="41"/>
      <c r="E220" s="42"/>
      <c r="F220" s="42"/>
      <c r="G220" s="5" t="s">
        <v>90</v>
      </c>
      <c r="H220" s="4" t="s">
        <v>192</v>
      </c>
      <c r="I220" s="4" t="s">
        <v>97</v>
      </c>
      <c r="J220" s="7" t="s">
        <v>39</v>
      </c>
      <c r="K220" s="6" t="s">
        <v>112</v>
      </c>
      <c r="L220" s="6" t="s">
        <v>177</v>
      </c>
      <c r="M220" s="7">
        <v>1</v>
      </c>
      <c r="N220" s="7">
        <v>2</v>
      </c>
      <c r="O220" s="7">
        <v>2</v>
      </c>
      <c r="P220" s="6" t="s">
        <v>178</v>
      </c>
      <c r="Q220" s="7">
        <v>60</v>
      </c>
      <c r="R220" s="6">
        <v>120</v>
      </c>
      <c r="S220" s="6" t="s">
        <v>65</v>
      </c>
      <c r="T220" s="8" t="s">
        <v>179</v>
      </c>
      <c r="U220" s="6">
        <v>15</v>
      </c>
      <c r="V220" s="9" t="s">
        <v>98</v>
      </c>
      <c r="W220" s="7" t="s">
        <v>40</v>
      </c>
      <c r="X220" s="6" t="s">
        <v>39</v>
      </c>
      <c r="Y220" s="6" t="s">
        <v>39</v>
      </c>
      <c r="Z220" s="6" t="s">
        <v>39</v>
      </c>
      <c r="AA220" s="6" t="s">
        <v>180</v>
      </c>
      <c r="AB220" s="6" t="s">
        <v>50</v>
      </c>
    </row>
    <row r="221" spans="1:28" ht="102.75" x14ac:dyDescent="0.25">
      <c r="A221" s="21" t="s">
        <v>206</v>
      </c>
      <c r="B221" s="20" t="s">
        <v>254</v>
      </c>
      <c r="C221" s="41" t="s">
        <v>337</v>
      </c>
      <c r="D221" s="41" t="s">
        <v>327</v>
      </c>
      <c r="E221" s="42"/>
      <c r="F221" s="42"/>
      <c r="G221" s="5" t="s">
        <v>41</v>
      </c>
      <c r="H221" s="4" t="s">
        <v>57</v>
      </c>
      <c r="I221" s="4" t="s">
        <v>99</v>
      </c>
      <c r="J221" s="6" t="s">
        <v>39</v>
      </c>
      <c r="K221" s="6" t="s">
        <v>39</v>
      </c>
      <c r="L221" s="6" t="s">
        <v>119</v>
      </c>
      <c r="M221" s="7">
        <v>2</v>
      </c>
      <c r="N221" s="7">
        <v>2</v>
      </c>
      <c r="O221" s="7">
        <v>4</v>
      </c>
      <c r="P221" s="6" t="s">
        <v>178</v>
      </c>
      <c r="Q221" s="7">
        <v>10</v>
      </c>
      <c r="R221" s="6">
        <v>40</v>
      </c>
      <c r="S221" s="6" t="s">
        <v>65</v>
      </c>
      <c r="T221" s="8" t="s">
        <v>179</v>
      </c>
      <c r="U221" s="6">
        <v>15</v>
      </c>
      <c r="V221" s="4" t="s">
        <v>99</v>
      </c>
      <c r="W221" s="7" t="s">
        <v>40</v>
      </c>
      <c r="X221" s="6" t="s">
        <v>39</v>
      </c>
      <c r="Y221" s="6" t="s">
        <v>39</v>
      </c>
      <c r="Z221" s="6" t="s">
        <v>39</v>
      </c>
      <c r="AA221" s="6" t="s">
        <v>286</v>
      </c>
      <c r="AB221" s="6" t="s">
        <v>121</v>
      </c>
    </row>
    <row r="222" spans="1:28" ht="114.75" customHeight="1" x14ac:dyDescent="0.25">
      <c r="A222" s="21" t="s">
        <v>206</v>
      </c>
      <c r="B222" s="20" t="s">
        <v>254</v>
      </c>
      <c r="C222" s="41"/>
      <c r="D222" s="41"/>
      <c r="E222" s="42"/>
      <c r="F222" s="42"/>
      <c r="G222" s="5" t="s">
        <v>41</v>
      </c>
      <c r="H222" s="9" t="s">
        <v>58</v>
      </c>
      <c r="I222" s="4" t="s">
        <v>108</v>
      </c>
      <c r="J222" s="6" t="s">
        <v>39</v>
      </c>
      <c r="K222" s="7" t="s">
        <v>39</v>
      </c>
      <c r="L222" s="6" t="s">
        <v>195</v>
      </c>
      <c r="M222" s="7">
        <v>2</v>
      </c>
      <c r="N222" s="7">
        <v>2</v>
      </c>
      <c r="O222" s="7">
        <v>4</v>
      </c>
      <c r="P222" s="6" t="s">
        <v>178</v>
      </c>
      <c r="Q222" s="7">
        <v>25</v>
      </c>
      <c r="R222" s="6">
        <v>100</v>
      </c>
      <c r="S222" s="6" t="s">
        <v>65</v>
      </c>
      <c r="T222" s="8" t="s">
        <v>179</v>
      </c>
      <c r="U222" s="6">
        <v>15</v>
      </c>
      <c r="V222" s="9" t="s">
        <v>108</v>
      </c>
      <c r="W222" s="7" t="s">
        <v>40</v>
      </c>
      <c r="X222" s="6" t="s">
        <v>39</v>
      </c>
      <c r="Y222" s="6" t="s">
        <v>39</v>
      </c>
      <c r="Z222" s="6" t="s">
        <v>39</v>
      </c>
      <c r="AA222" s="6" t="s">
        <v>287</v>
      </c>
      <c r="AB222" s="6" t="s">
        <v>60</v>
      </c>
    </row>
    <row r="223" spans="1:28" ht="111" x14ac:dyDescent="0.25">
      <c r="A223" s="21" t="s">
        <v>206</v>
      </c>
      <c r="B223" s="20" t="s">
        <v>254</v>
      </c>
      <c r="C223" s="41"/>
      <c r="D223" s="41"/>
      <c r="E223" s="42"/>
      <c r="F223" s="42"/>
      <c r="G223" s="5" t="s">
        <v>41</v>
      </c>
      <c r="H223" s="9" t="s">
        <v>67</v>
      </c>
      <c r="I223" s="4" t="s">
        <v>107</v>
      </c>
      <c r="J223" s="6" t="s">
        <v>122</v>
      </c>
      <c r="K223" s="7" t="s">
        <v>39</v>
      </c>
      <c r="L223" s="6" t="s">
        <v>196</v>
      </c>
      <c r="M223" s="7">
        <v>2</v>
      </c>
      <c r="N223" s="7">
        <v>2</v>
      </c>
      <c r="O223" s="7">
        <v>4</v>
      </c>
      <c r="P223" s="6" t="s">
        <v>178</v>
      </c>
      <c r="Q223" s="7">
        <v>25</v>
      </c>
      <c r="R223" s="6">
        <v>100</v>
      </c>
      <c r="S223" s="6" t="s">
        <v>65</v>
      </c>
      <c r="T223" s="8" t="s">
        <v>179</v>
      </c>
      <c r="U223" s="6">
        <v>15</v>
      </c>
      <c r="V223" s="9" t="s">
        <v>99</v>
      </c>
      <c r="W223" s="7"/>
      <c r="X223" s="6" t="s">
        <v>39</v>
      </c>
      <c r="Y223" s="6" t="s">
        <v>39</v>
      </c>
      <c r="Z223" s="6" t="s">
        <v>39</v>
      </c>
      <c r="AA223" s="6" t="s">
        <v>288</v>
      </c>
      <c r="AB223" s="6" t="s">
        <v>126</v>
      </c>
    </row>
    <row r="224" spans="1:28" ht="109.5" x14ac:dyDescent="0.25">
      <c r="A224" s="21" t="s">
        <v>206</v>
      </c>
      <c r="B224" s="20" t="s">
        <v>254</v>
      </c>
      <c r="C224" s="41"/>
      <c r="D224" s="41"/>
      <c r="E224" s="42"/>
      <c r="F224" s="42"/>
      <c r="G224" s="5" t="s">
        <v>41</v>
      </c>
      <c r="H224" s="9" t="s">
        <v>127</v>
      </c>
      <c r="I224" s="4" t="s">
        <v>99</v>
      </c>
      <c r="J224" s="6" t="s">
        <v>39</v>
      </c>
      <c r="K224" s="6" t="s">
        <v>39</v>
      </c>
      <c r="L224" s="6" t="s">
        <v>128</v>
      </c>
      <c r="M224" s="7">
        <v>2</v>
      </c>
      <c r="N224" s="7">
        <v>2</v>
      </c>
      <c r="O224" s="7">
        <v>4</v>
      </c>
      <c r="P224" s="6" t="s">
        <v>178</v>
      </c>
      <c r="Q224" s="7">
        <v>10</v>
      </c>
      <c r="R224" s="6">
        <v>40</v>
      </c>
      <c r="S224" s="6" t="s">
        <v>65</v>
      </c>
      <c r="T224" s="8" t="s">
        <v>179</v>
      </c>
      <c r="U224" s="6">
        <v>15</v>
      </c>
      <c r="V224" s="4" t="s">
        <v>99</v>
      </c>
      <c r="W224" s="7" t="s">
        <v>40</v>
      </c>
      <c r="X224" s="6" t="s">
        <v>39</v>
      </c>
      <c r="Y224" s="6" t="s">
        <v>39</v>
      </c>
      <c r="Z224" s="6" t="s">
        <v>39</v>
      </c>
      <c r="AA224" s="6" t="s">
        <v>259</v>
      </c>
      <c r="AB224" s="6" t="s">
        <v>121</v>
      </c>
    </row>
    <row r="225" spans="1:28" ht="102.75" x14ac:dyDescent="0.25">
      <c r="A225" s="21" t="s">
        <v>206</v>
      </c>
      <c r="B225" s="20" t="s">
        <v>254</v>
      </c>
      <c r="C225" s="41"/>
      <c r="D225" s="41"/>
      <c r="E225" s="42"/>
      <c r="F225" s="42"/>
      <c r="G225" s="5" t="s">
        <v>41</v>
      </c>
      <c r="H225" s="9" t="s">
        <v>42</v>
      </c>
      <c r="I225" s="4" t="s">
        <v>102</v>
      </c>
      <c r="J225" s="6" t="s">
        <v>39</v>
      </c>
      <c r="K225" s="6" t="s">
        <v>78</v>
      </c>
      <c r="L225" s="6" t="s">
        <v>39</v>
      </c>
      <c r="M225" s="7">
        <v>1</v>
      </c>
      <c r="N225" s="7">
        <v>3</v>
      </c>
      <c r="O225" s="7">
        <v>3</v>
      </c>
      <c r="P225" s="6" t="s">
        <v>178</v>
      </c>
      <c r="Q225" s="7">
        <v>25</v>
      </c>
      <c r="R225" s="6">
        <v>75</v>
      </c>
      <c r="S225" s="6" t="s">
        <v>65</v>
      </c>
      <c r="T225" s="8" t="s">
        <v>179</v>
      </c>
      <c r="U225" s="6">
        <v>15</v>
      </c>
      <c r="V225" s="4" t="s">
        <v>102</v>
      </c>
      <c r="W225" s="7" t="s">
        <v>40</v>
      </c>
      <c r="X225" s="6" t="s">
        <v>39</v>
      </c>
      <c r="Y225" s="6" t="s">
        <v>39</v>
      </c>
      <c r="Z225" s="6" t="s">
        <v>78</v>
      </c>
      <c r="AA225" s="6" t="s">
        <v>289</v>
      </c>
      <c r="AB225" s="6" t="s">
        <v>39</v>
      </c>
    </row>
    <row r="226" spans="1:28" ht="165.75" x14ac:dyDescent="0.25">
      <c r="A226" s="21" t="s">
        <v>206</v>
      </c>
      <c r="B226" s="20" t="s">
        <v>254</v>
      </c>
      <c r="C226" s="41"/>
      <c r="D226" s="41"/>
      <c r="E226" s="42"/>
      <c r="F226" s="42"/>
      <c r="G226" s="5" t="s">
        <v>43</v>
      </c>
      <c r="H226" s="4" t="s">
        <v>44</v>
      </c>
      <c r="I226" s="4" t="s">
        <v>133</v>
      </c>
      <c r="J226" s="6" t="s">
        <v>134</v>
      </c>
      <c r="K226" s="6" t="s">
        <v>39</v>
      </c>
      <c r="L226" s="6" t="s">
        <v>136</v>
      </c>
      <c r="M226" s="7">
        <v>1</v>
      </c>
      <c r="N226" s="7">
        <v>2</v>
      </c>
      <c r="O226" s="7">
        <v>2</v>
      </c>
      <c r="P226" s="6" t="s">
        <v>178</v>
      </c>
      <c r="Q226" s="7">
        <v>25</v>
      </c>
      <c r="R226" s="6">
        <v>50</v>
      </c>
      <c r="S226" s="6" t="s">
        <v>65</v>
      </c>
      <c r="T226" s="8" t="s">
        <v>179</v>
      </c>
      <c r="U226" s="6">
        <v>15</v>
      </c>
      <c r="V226" s="4" t="s">
        <v>109</v>
      </c>
      <c r="W226" s="7" t="s">
        <v>40</v>
      </c>
      <c r="X226" s="6" t="s">
        <v>39</v>
      </c>
      <c r="Y226" s="6" t="s">
        <v>39</v>
      </c>
      <c r="Z226" s="7" t="s">
        <v>39</v>
      </c>
      <c r="AA226" s="6" t="s">
        <v>290</v>
      </c>
      <c r="AB226" s="6" t="s">
        <v>138</v>
      </c>
    </row>
    <row r="227" spans="1:28" ht="102.75" x14ac:dyDescent="0.25">
      <c r="A227" s="21" t="s">
        <v>206</v>
      </c>
      <c r="B227" s="20" t="s">
        <v>254</v>
      </c>
      <c r="C227" s="41"/>
      <c r="D227" s="41"/>
      <c r="E227" s="42"/>
      <c r="F227" s="42"/>
      <c r="G227" s="5" t="s">
        <v>43</v>
      </c>
      <c r="H227" s="4" t="s">
        <v>139</v>
      </c>
      <c r="I227" s="4" t="s">
        <v>133</v>
      </c>
      <c r="J227" s="7" t="s">
        <v>39</v>
      </c>
      <c r="K227" s="6" t="s">
        <v>39</v>
      </c>
      <c r="L227" s="6" t="s">
        <v>140</v>
      </c>
      <c r="M227" s="7">
        <v>1</v>
      </c>
      <c r="N227" s="7">
        <v>2</v>
      </c>
      <c r="O227" s="7">
        <v>2</v>
      </c>
      <c r="P227" s="6" t="s">
        <v>178</v>
      </c>
      <c r="Q227" s="7">
        <v>26</v>
      </c>
      <c r="R227" s="6">
        <v>52</v>
      </c>
      <c r="S227" s="6" t="s">
        <v>65</v>
      </c>
      <c r="T227" s="8" t="s">
        <v>179</v>
      </c>
      <c r="U227" s="6">
        <v>15</v>
      </c>
      <c r="V227" s="4" t="s">
        <v>109</v>
      </c>
      <c r="W227" s="7" t="s">
        <v>40</v>
      </c>
      <c r="X227" s="6" t="s">
        <v>39</v>
      </c>
      <c r="Y227" s="6" t="s">
        <v>39</v>
      </c>
      <c r="Z227" s="7" t="s">
        <v>39</v>
      </c>
      <c r="AA227" s="6" t="s">
        <v>142</v>
      </c>
      <c r="AB227" s="6" t="s">
        <v>143</v>
      </c>
    </row>
    <row r="228" spans="1:28" ht="141" x14ac:dyDescent="0.25">
      <c r="A228" s="21" t="s">
        <v>206</v>
      </c>
      <c r="B228" s="20" t="s">
        <v>254</v>
      </c>
      <c r="C228" s="41"/>
      <c r="D228" s="41"/>
      <c r="E228" s="42"/>
      <c r="F228" s="42"/>
      <c r="G228" s="5" t="s">
        <v>38</v>
      </c>
      <c r="H228" s="4" t="s">
        <v>56</v>
      </c>
      <c r="I228" s="4" t="s">
        <v>96</v>
      </c>
      <c r="J228" s="7" t="s">
        <v>39</v>
      </c>
      <c r="K228" s="6" t="s">
        <v>144</v>
      </c>
      <c r="L228" s="6" t="s">
        <v>145</v>
      </c>
      <c r="M228" s="7">
        <v>2</v>
      </c>
      <c r="N228" s="7">
        <v>1</v>
      </c>
      <c r="O228" s="7">
        <v>2</v>
      </c>
      <c r="P228" s="6" t="s">
        <v>178</v>
      </c>
      <c r="Q228" s="7">
        <v>25</v>
      </c>
      <c r="R228" s="6">
        <v>50</v>
      </c>
      <c r="S228" s="6" t="s">
        <v>65</v>
      </c>
      <c r="T228" s="8" t="s">
        <v>179</v>
      </c>
      <c r="U228" s="6">
        <v>15</v>
      </c>
      <c r="V228" s="9" t="s">
        <v>96</v>
      </c>
      <c r="W228" s="7" t="s">
        <v>40</v>
      </c>
      <c r="X228" s="6" t="s">
        <v>39</v>
      </c>
      <c r="Y228" s="6" t="s">
        <v>39</v>
      </c>
      <c r="Z228" s="6" t="s">
        <v>66</v>
      </c>
      <c r="AA228" s="6" t="s">
        <v>291</v>
      </c>
      <c r="AB228" s="6" t="s">
        <v>39</v>
      </c>
    </row>
    <row r="229" spans="1:28" ht="141" x14ac:dyDescent="0.25">
      <c r="A229" s="21" t="s">
        <v>206</v>
      </c>
      <c r="B229" s="20" t="s">
        <v>254</v>
      </c>
      <c r="C229" s="41"/>
      <c r="D229" s="41"/>
      <c r="E229" s="42"/>
      <c r="F229" s="42"/>
      <c r="G229" s="5" t="s">
        <v>38</v>
      </c>
      <c r="H229" s="4" t="s">
        <v>83</v>
      </c>
      <c r="I229" s="4" t="s">
        <v>96</v>
      </c>
      <c r="J229" s="7" t="s">
        <v>39</v>
      </c>
      <c r="K229" s="7" t="s">
        <v>39</v>
      </c>
      <c r="L229" s="6" t="s">
        <v>145</v>
      </c>
      <c r="M229" s="7">
        <v>1</v>
      </c>
      <c r="N229" s="7">
        <v>3</v>
      </c>
      <c r="O229" s="7">
        <v>3</v>
      </c>
      <c r="P229" s="6" t="s">
        <v>178</v>
      </c>
      <c r="Q229" s="7">
        <v>25</v>
      </c>
      <c r="R229" s="6">
        <v>75</v>
      </c>
      <c r="S229" s="6" t="s">
        <v>65</v>
      </c>
      <c r="T229" s="8" t="s">
        <v>179</v>
      </c>
      <c r="U229" s="6">
        <v>15</v>
      </c>
      <c r="V229" s="9" t="s">
        <v>96</v>
      </c>
      <c r="W229" s="7" t="s">
        <v>40</v>
      </c>
      <c r="X229" s="6" t="s">
        <v>39</v>
      </c>
      <c r="Y229" s="6" t="s">
        <v>39</v>
      </c>
      <c r="Z229" s="6" t="s">
        <v>39</v>
      </c>
      <c r="AA229" s="6" t="s">
        <v>147</v>
      </c>
      <c r="AB229" s="6" t="s">
        <v>39</v>
      </c>
    </row>
    <row r="230" spans="1:28" ht="138.75" x14ac:dyDescent="0.25">
      <c r="A230" s="21" t="s">
        <v>206</v>
      </c>
      <c r="B230" s="20" t="s">
        <v>254</v>
      </c>
      <c r="C230" s="41"/>
      <c r="D230" s="41"/>
      <c r="E230" s="42"/>
      <c r="F230" s="42"/>
      <c r="G230" s="5" t="s">
        <v>38</v>
      </c>
      <c r="H230" s="4" t="s">
        <v>148</v>
      </c>
      <c r="I230" s="4" t="s">
        <v>95</v>
      </c>
      <c r="J230" s="7" t="s">
        <v>39</v>
      </c>
      <c r="K230" s="7" t="s">
        <v>39</v>
      </c>
      <c r="L230" s="6" t="s">
        <v>149</v>
      </c>
      <c r="M230" s="7">
        <v>1</v>
      </c>
      <c r="N230" s="7">
        <v>3</v>
      </c>
      <c r="O230" s="7">
        <v>3</v>
      </c>
      <c r="P230" s="6" t="s">
        <v>178</v>
      </c>
      <c r="Q230" s="7">
        <v>26</v>
      </c>
      <c r="R230" s="6">
        <v>78</v>
      </c>
      <c r="S230" s="6" t="s">
        <v>65</v>
      </c>
      <c r="T230" s="8" t="s">
        <v>179</v>
      </c>
      <c r="U230" s="6">
        <v>15</v>
      </c>
      <c r="V230" s="9" t="s">
        <v>96</v>
      </c>
      <c r="W230" s="7" t="s">
        <v>40</v>
      </c>
      <c r="X230" s="6" t="s">
        <v>39</v>
      </c>
      <c r="Y230" s="6" t="s">
        <v>39</v>
      </c>
      <c r="Z230" s="6" t="s">
        <v>39</v>
      </c>
      <c r="AA230" s="6" t="s">
        <v>147</v>
      </c>
      <c r="AB230" s="6" t="s">
        <v>39</v>
      </c>
    </row>
    <row r="231" spans="1:28" ht="127.5" x14ac:dyDescent="0.25">
      <c r="A231" s="21" t="s">
        <v>206</v>
      </c>
      <c r="B231" s="20" t="s">
        <v>254</v>
      </c>
      <c r="C231" s="41"/>
      <c r="D231" s="41"/>
      <c r="E231" s="42"/>
      <c r="F231" s="42"/>
      <c r="G231" s="5" t="s">
        <v>45</v>
      </c>
      <c r="H231" s="4" t="s">
        <v>46</v>
      </c>
      <c r="I231" s="4" t="s">
        <v>100</v>
      </c>
      <c r="J231" s="6" t="s">
        <v>39</v>
      </c>
      <c r="K231" s="6" t="s">
        <v>39</v>
      </c>
      <c r="L231" s="6" t="s">
        <v>150</v>
      </c>
      <c r="M231" s="7">
        <v>1</v>
      </c>
      <c r="N231" s="7">
        <v>4</v>
      </c>
      <c r="O231" s="7">
        <v>4</v>
      </c>
      <c r="P231" s="6" t="s">
        <v>178</v>
      </c>
      <c r="Q231" s="7">
        <v>10</v>
      </c>
      <c r="R231" s="6">
        <v>40</v>
      </c>
      <c r="S231" s="6" t="s">
        <v>65</v>
      </c>
      <c r="T231" s="8" t="s">
        <v>179</v>
      </c>
      <c r="U231" s="6">
        <v>15</v>
      </c>
      <c r="V231" s="4" t="s">
        <v>100</v>
      </c>
      <c r="W231" s="7" t="s">
        <v>40</v>
      </c>
      <c r="X231" s="6" t="s">
        <v>39</v>
      </c>
      <c r="Y231" s="6" t="s">
        <v>39</v>
      </c>
      <c r="Z231" s="6" t="s">
        <v>39</v>
      </c>
      <c r="AA231" s="6" t="s">
        <v>292</v>
      </c>
      <c r="AB231" s="6" t="s">
        <v>39</v>
      </c>
    </row>
    <row r="232" spans="1:28" ht="102.75" x14ac:dyDescent="0.25">
      <c r="A232" s="21" t="s">
        <v>206</v>
      </c>
      <c r="B232" s="20" t="s">
        <v>254</v>
      </c>
      <c r="C232" s="41"/>
      <c r="D232" s="41"/>
      <c r="E232" s="42"/>
      <c r="F232" s="42"/>
      <c r="G232" s="5" t="s">
        <v>48</v>
      </c>
      <c r="H232" s="4" t="s">
        <v>49</v>
      </c>
      <c r="I232" s="4" t="s">
        <v>101</v>
      </c>
      <c r="J232" s="7" t="s">
        <v>39</v>
      </c>
      <c r="K232" s="7" t="s">
        <v>39</v>
      </c>
      <c r="L232" s="6" t="s">
        <v>152</v>
      </c>
      <c r="M232" s="7">
        <v>2</v>
      </c>
      <c r="N232" s="7">
        <v>1</v>
      </c>
      <c r="O232" s="7">
        <v>2</v>
      </c>
      <c r="P232" s="6" t="s">
        <v>178</v>
      </c>
      <c r="Q232" s="7">
        <v>25</v>
      </c>
      <c r="R232" s="6">
        <v>50</v>
      </c>
      <c r="S232" s="6" t="s">
        <v>65</v>
      </c>
      <c r="T232" s="8" t="s">
        <v>179</v>
      </c>
      <c r="U232" s="6">
        <v>15</v>
      </c>
      <c r="V232" s="4" t="s">
        <v>103</v>
      </c>
      <c r="W232" s="7" t="s">
        <v>40</v>
      </c>
      <c r="X232" s="6" t="s">
        <v>39</v>
      </c>
      <c r="Y232" s="6" t="s">
        <v>39</v>
      </c>
      <c r="Z232" s="7" t="s">
        <v>39</v>
      </c>
      <c r="AA232" s="6" t="s">
        <v>153</v>
      </c>
      <c r="AB232" s="6" t="s">
        <v>154</v>
      </c>
    </row>
    <row r="233" spans="1:28" ht="233.25" x14ac:dyDescent="0.25">
      <c r="A233" s="21" t="s">
        <v>206</v>
      </c>
      <c r="B233" s="20" t="s">
        <v>254</v>
      </c>
      <c r="C233" s="41"/>
      <c r="D233" s="41"/>
      <c r="E233" s="42"/>
      <c r="F233" s="42"/>
      <c r="G233" s="5" t="s">
        <v>62</v>
      </c>
      <c r="H233" s="4" t="s">
        <v>81</v>
      </c>
      <c r="I233" s="4" t="s">
        <v>101</v>
      </c>
      <c r="J233" s="6" t="s">
        <v>39</v>
      </c>
      <c r="K233" s="6" t="s">
        <v>39</v>
      </c>
      <c r="L233" s="6" t="s">
        <v>155</v>
      </c>
      <c r="M233" s="7">
        <v>1</v>
      </c>
      <c r="N233" s="7">
        <v>4</v>
      </c>
      <c r="O233" s="7">
        <v>4</v>
      </c>
      <c r="P233" s="6" t="s">
        <v>178</v>
      </c>
      <c r="Q233" s="7">
        <v>25</v>
      </c>
      <c r="R233" s="6">
        <v>100</v>
      </c>
      <c r="S233" s="6" t="s">
        <v>65</v>
      </c>
      <c r="T233" s="8" t="s">
        <v>179</v>
      </c>
      <c r="U233" s="6">
        <v>15</v>
      </c>
      <c r="V233" s="9" t="s">
        <v>103</v>
      </c>
      <c r="W233" s="7" t="s">
        <v>40</v>
      </c>
      <c r="X233" s="6" t="s">
        <v>39</v>
      </c>
      <c r="Y233" s="6" t="s">
        <v>39</v>
      </c>
      <c r="Z233" s="6" t="s">
        <v>39</v>
      </c>
      <c r="AA233" s="6" t="s">
        <v>293</v>
      </c>
      <c r="AB233" s="6" t="s">
        <v>157</v>
      </c>
    </row>
    <row r="234" spans="1:28" ht="204" x14ac:dyDescent="0.25">
      <c r="A234" s="21" t="s">
        <v>206</v>
      </c>
      <c r="B234" s="20" t="s">
        <v>254</v>
      </c>
      <c r="C234" s="41"/>
      <c r="D234" s="41"/>
      <c r="E234" s="42"/>
      <c r="F234" s="42"/>
      <c r="G234" s="10" t="s">
        <v>47</v>
      </c>
      <c r="H234" s="15" t="s">
        <v>113</v>
      </c>
      <c r="I234" s="11" t="s">
        <v>114</v>
      </c>
      <c r="J234" s="12" t="s">
        <v>39</v>
      </c>
      <c r="K234" s="12" t="s">
        <v>158</v>
      </c>
      <c r="L234" s="12" t="s">
        <v>344</v>
      </c>
      <c r="M234" s="13">
        <v>2</v>
      </c>
      <c r="N234" s="13">
        <v>4</v>
      </c>
      <c r="O234" s="12">
        <f t="shared" ref="O234" si="56">M234*N234</f>
        <v>8</v>
      </c>
      <c r="P234" s="4" t="str">
        <f t="shared" ref="P234" si="57">IF(O234&gt;=24,"MUY ALTO",IF(O234&gt;=10,"ALTO",IF(O234&gt;=6,"MEDIO",IF(O234&lt;&gt;0,"BAJO"))))</f>
        <v>MEDIO</v>
      </c>
      <c r="Q234" s="13">
        <v>60</v>
      </c>
      <c r="R234" s="12">
        <f t="shared" ref="R234" si="58">O234*Q234</f>
        <v>480</v>
      </c>
      <c r="S234" s="12" t="str">
        <f>IF(R234&gt;=600,"I",IF(R234&gt;=150,"II",IF(R234&gt;=40,"III",IF(R234&lt;=20,"IV"))))</f>
        <v>II</v>
      </c>
      <c r="T234" s="14" t="str">
        <f t="shared" ref="T234" si="59">IF(R234&gt;=600,"NO ACEPATBLE",IF(R234&gt;=500,"ACEPTABLE CON CONTROL ESPECIFICO",IF(R234&gt;=121,"ACEPTABLE CON CONTROL ESPECIFICO",IF(R234&lt;=120,"ACEPTABLE"))))</f>
        <v>ACEPTABLE CON CONTROL ESPECIFICO</v>
      </c>
      <c r="U234" s="6">
        <v>15</v>
      </c>
      <c r="V234" s="15" t="s">
        <v>115</v>
      </c>
      <c r="W234" s="12" t="s">
        <v>40</v>
      </c>
      <c r="X234" s="12" t="s">
        <v>39</v>
      </c>
      <c r="Y234" s="12" t="s">
        <v>39</v>
      </c>
      <c r="Z234" s="12" t="s">
        <v>159</v>
      </c>
      <c r="AA234" s="12" t="s">
        <v>345</v>
      </c>
      <c r="AB234" s="12" t="s">
        <v>160</v>
      </c>
    </row>
    <row r="235" spans="1:28" ht="120.75" x14ac:dyDescent="0.25">
      <c r="A235" s="21" t="s">
        <v>206</v>
      </c>
      <c r="B235" s="20" t="s">
        <v>254</v>
      </c>
      <c r="C235" s="41"/>
      <c r="D235" s="41"/>
      <c r="E235" s="42"/>
      <c r="F235" s="42"/>
      <c r="G235" s="5" t="s">
        <v>75</v>
      </c>
      <c r="H235" s="9" t="s">
        <v>161</v>
      </c>
      <c r="I235" s="4" t="s">
        <v>97</v>
      </c>
      <c r="J235" s="7" t="s">
        <v>39</v>
      </c>
      <c r="K235" s="6" t="s">
        <v>198</v>
      </c>
      <c r="L235" s="6" t="s">
        <v>295</v>
      </c>
      <c r="M235" s="7">
        <v>2</v>
      </c>
      <c r="N235" s="7">
        <v>2</v>
      </c>
      <c r="O235" s="7">
        <v>4</v>
      </c>
      <c r="P235" s="6" t="s">
        <v>178</v>
      </c>
      <c r="Q235" s="7">
        <v>25</v>
      </c>
      <c r="R235" s="6">
        <v>100</v>
      </c>
      <c r="S235" s="6" t="s">
        <v>65</v>
      </c>
      <c r="T235" s="8" t="s">
        <v>179</v>
      </c>
      <c r="U235" s="6">
        <v>15</v>
      </c>
      <c r="V235" s="9" t="s">
        <v>98</v>
      </c>
      <c r="W235" s="7" t="s">
        <v>40</v>
      </c>
      <c r="X235" s="6" t="s">
        <v>39</v>
      </c>
      <c r="Y235" s="6" t="s">
        <v>39</v>
      </c>
      <c r="Z235" s="6" t="s">
        <v>39</v>
      </c>
      <c r="AA235" s="6" t="s">
        <v>199</v>
      </c>
      <c r="AB235" s="6" t="s">
        <v>52</v>
      </c>
    </row>
    <row r="236" spans="1:28" ht="131.25" x14ac:dyDescent="0.25">
      <c r="A236" s="21" t="s">
        <v>206</v>
      </c>
      <c r="B236" s="20" t="s">
        <v>254</v>
      </c>
      <c r="C236" s="41"/>
      <c r="D236" s="41"/>
      <c r="E236" s="42"/>
      <c r="F236" s="42"/>
      <c r="G236" s="5" t="s">
        <v>75</v>
      </c>
      <c r="H236" s="9" t="s">
        <v>76</v>
      </c>
      <c r="I236" s="4" t="s">
        <v>97</v>
      </c>
      <c r="J236" s="7" t="s">
        <v>39</v>
      </c>
      <c r="K236" s="6" t="s">
        <v>198</v>
      </c>
      <c r="L236" s="6" t="s">
        <v>294</v>
      </c>
      <c r="M236" s="7">
        <v>2</v>
      </c>
      <c r="N236" s="7">
        <v>2</v>
      </c>
      <c r="O236" s="7">
        <v>4</v>
      </c>
      <c r="P236" s="6" t="s">
        <v>178</v>
      </c>
      <c r="Q236" s="7">
        <v>25</v>
      </c>
      <c r="R236" s="6">
        <v>100</v>
      </c>
      <c r="S236" s="6" t="s">
        <v>65</v>
      </c>
      <c r="T236" s="8" t="s">
        <v>179</v>
      </c>
      <c r="U236" s="6">
        <v>15</v>
      </c>
      <c r="V236" s="9" t="s">
        <v>98</v>
      </c>
      <c r="W236" s="7" t="s">
        <v>40</v>
      </c>
      <c r="X236" s="6" t="s">
        <v>39</v>
      </c>
      <c r="Y236" s="6" t="s">
        <v>39</v>
      </c>
      <c r="Z236" s="6" t="s">
        <v>39</v>
      </c>
      <c r="AA236" s="6" t="s">
        <v>199</v>
      </c>
      <c r="AB236" s="6" t="s">
        <v>52</v>
      </c>
    </row>
    <row r="237" spans="1:28" ht="124.5" x14ac:dyDescent="0.25">
      <c r="A237" s="21" t="s">
        <v>206</v>
      </c>
      <c r="B237" s="20" t="s">
        <v>254</v>
      </c>
      <c r="C237" s="41"/>
      <c r="D237" s="41"/>
      <c r="E237" s="42"/>
      <c r="F237" s="42"/>
      <c r="G237" s="5" t="s">
        <v>75</v>
      </c>
      <c r="H237" s="9" t="s">
        <v>77</v>
      </c>
      <c r="I237" s="16" t="s">
        <v>105</v>
      </c>
      <c r="J237" s="6" t="s">
        <v>53</v>
      </c>
      <c r="K237" s="6" t="s">
        <v>164</v>
      </c>
      <c r="L237" s="6" t="s">
        <v>51</v>
      </c>
      <c r="M237" s="7">
        <v>2</v>
      </c>
      <c r="N237" s="7">
        <v>1</v>
      </c>
      <c r="O237" s="7">
        <v>2</v>
      </c>
      <c r="P237" s="6" t="s">
        <v>178</v>
      </c>
      <c r="Q237" s="7">
        <v>25</v>
      </c>
      <c r="R237" s="6">
        <v>50</v>
      </c>
      <c r="S237" s="6" t="s">
        <v>65</v>
      </c>
      <c r="T237" s="8" t="s">
        <v>179</v>
      </c>
      <c r="U237" s="6">
        <v>15</v>
      </c>
      <c r="V237" s="9" t="s">
        <v>106</v>
      </c>
      <c r="W237" s="7" t="s">
        <v>40</v>
      </c>
      <c r="X237" s="6" t="s">
        <v>39</v>
      </c>
      <c r="Y237" s="6" t="s">
        <v>39</v>
      </c>
      <c r="Z237" s="6" t="s">
        <v>39</v>
      </c>
      <c r="AA237" s="6" t="s">
        <v>200</v>
      </c>
      <c r="AB237" s="6" t="s">
        <v>54</v>
      </c>
    </row>
    <row r="238" spans="1:28" ht="119.25" x14ac:dyDescent="0.25">
      <c r="A238" s="21" t="s">
        <v>206</v>
      </c>
      <c r="B238" s="20" t="s">
        <v>254</v>
      </c>
      <c r="C238" s="41"/>
      <c r="D238" s="41"/>
      <c r="E238" s="42"/>
      <c r="F238" s="42"/>
      <c r="G238" s="5" t="s">
        <v>75</v>
      </c>
      <c r="H238" s="4" t="s">
        <v>86</v>
      </c>
      <c r="I238" s="4" t="s">
        <v>97</v>
      </c>
      <c r="J238" s="6" t="s">
        <v>166</v>
      </c>
      <c r="K238" s="6" t="s">
        <v>39</v>
      </c>
      <c r="L238" s="6" t="s">
        <v>94</v>
      </c>
      <c r="M238" s="7">
        <v>2</v>
      </c>
      <c r="N238" s="7">
        <v>2</v>
      </c>
      <c r="O238" s="7">
        <v>4</v>
      </c>
      <c r="P238" s="6" t="s">
        <v>178</v>
      </c>
      <c r="Q238" s="7">
        <v>10</v>
      </c>
      <c r="R238" s="6">
        <v>40</v>
      </c>
      <c r="S238" s="6" t="s">
        <v>65</v>
      </c>
      <c r="T238" s="8" t="s">
        <v>179</v>
      </c>
      <c r="U238" s="6">
        <v>15</v>
      </c>
      <c r="V238" s="4" t="s">
        <v>98</v>
      </c>
      <c r="W238" s="7"/>
      <c r="X238" s="6" t="s">
        <v>39</v>
      </c>
      <c r="Y238" s="6" t="s">
        <v>39</v>
      </c>
      <c r="Z238" s="6" t="s">
        <v>39</v>
      </c>
      <c r="AA238" s="6" t="s">
        <v>167</v>
      </c>
      <c r="AB238" s="6" t="s">
        <v>55</v>
      </c>
    </row>
    <row r="239" spans="1:28" ht="153" x14ac:dyDescent="0.25">
      <c r="A239" s="21" t="s">
        <v>206</v>
      </c>
      <c r="B239" s="20" t="s">
        <v>254</v>
      </c>
      <c r="C239" s="41"/>
      <c r="D239" s="41"/>
      <c r="E239" s="42"/>
      <c r="F239" s="42"/>
      <c r="G239" s="5" t="s">
        <v>75</v>
      </c>
      <c r="H239" s="4" t="s">
        <v>87</v>
      </c>
      <c r="I239" s="4" t="s">
        <v>97</v>
      </c>
      <c r="J239" s="6" t="s">
        <v>166</v>
      </c>
      <c r="K239" s="6" t="s">
        <v>39</v>
      </c>
      <c r="L239" s="6" t="s">
        <v>94</v>
      </c>
      <c r="M239" s="7">
        <v>1</v>
      </c>
      <c r="N239" s="7">
        <v>3</v>
      </c>
      <c r="O239" s="7">
        <v>3</v>
      </c>
      <c r="P239" s="6" t="s">
        <v>178</v>
      </c>
      <c r="Q239" s="7">
        <v>25</v>
      </c>
      <c r="R239" s="6">
        <v>75</v>
      </c>
      <c r="S239" s="6" t="s">
        <v>65</v>
      </c>
      <c r="T239" s="8" t="s">
        <v>179</v>
      </c>
      <c r="U239" s="6">
        <v>15</v>
      </c>
      <c r="V239" s="9" t="s">
        <v>98</v>
      </c>
      <c r="W239" s="7" t="s">
        <v>40</v>
      </c>
      <c r="X239" s="6" t="s">
        <v>39</v>
      </c>
      <c r="Y239" s="6" t="s">
        <v>39</v>
      </c>
      <c r="Z239" s="6" t="s">
        <v>39</v>
      </c>
      <c r="AA239" s="6" t="s">
        <v>201</v>
      </c>
      <c r="AB239" s="6" t="s">
        <v>169</v>
      </c>
    </row>
    <row r="240" spans="1:28" ht="141" x14ac:dyDescent="0.25">
      <c r="A240" s="21" t="s">
        <v>206</v>
      </c>
      <c r="B240" s="20" t="s">
        <v>254</v>
      </c>
      <c r="C240" s="41"/>
      <c r="D240" s="41"/>
      <c r="E240" s="42"/>
      <c r="F240" s="42"/>
      <c r="G240" s="5" t="s">
        <v>75</v>
      </c>
      <c r="H240" s="4" t="s">
        <v>84</v>
      </c>
      <c r="I240" s="4" t="s">
        <v>97</v>
      </c>
      <c r="J240" s="6" t="s">
        <v>39</v>
      </c>
      <c r="K240" s="6" t="s">
        <v>301</v>
      </c>
      <c r="L240" s="6" t="s">
        <v>202</v>
      </c>
      <c r="M240" s="7">
        <v>2</v>
      </c>
      <c r="N240" s="7">
        <v>2</v>
      </c>
      <c r="O240" s="7">
        <v>4</v>
      </c>
      <c r="P240" s="6" t="s">
        <v>178</v>
      </c>
      <c r="Q240" s="7">
        <v>60</v>
      </c>
      <c r="R240" s="6">
        <v>120</v>
      </c>
      <c r="S240" s="6" t="s">
        <v>65</v>
      </c>
      <c r="T240" s="14" t="s">
        <v>185</v>
      </c>
      <c r="U240" s="6">
        <v>15</v>
      </c>
      <c r="V240" s="9" t="s">
        <v>98</v>
      </c>
      <c r="W240" s="6" t="s">
        <v>64</v>
      </c>
      <c r="X240" s="6" t="s">
        <v>39</v>
      </c>
      <c r="Y240" s="6" t="s">
        <v>39</v>
      </c>
      <c r="Z240" s="6" t="s">
        <v>173</v>
      </c>
      <c r="AA240" s="6" t="s">
        <v>302</v>
      </c>
      <c r="AB240" s="6" t="s">
        <v>203</v>
      </c>
    </row>
    <row r="241" spans="1:28" ht="120.75" x14ac:dyDescent="0.25">
      <c r="A241" s="21" t="s">
        <v>206</v>
      </c>
      <c r="B241" s="20" t="s">
        <v>254</v>
      </c>
      <c r="C241" s="41"/>
      <c r="D241" s="41"/>
      <c r="E241" s="42"/>
      <c r="F241" s="42"/>
      <c r="G241" s="5" t="s">
        <v>75</v>
      </c>
      <c r="H241" s="4" t="s">
        <v>176</v>
      </c>
      <c r="I241" s="4" t="s">
        <v>97</v>
      </c>
      <c r="J241" s="6" t="s">
        <v>39</v>
      </c>
      <c r="K241" s="6" t="s">
        <v>112</v>
      </c>
      <c r="L241" s="6" t="s">
        <v>177</v>
      </c>
      <c r="M241" s="7">
        <v>1</v>
      </c>
      <c r="N241" s="7">
        <v>2</v>
      </c>
      <c r="O241" s="7">
        <v>2</v>
      </c>
      <c r="P241" s="6" t="s">
        <v>178</v>
      </c>
      <c r="Q241" s="7">
        <v>60</v>
      </c>
      <c r="R241" s="6">
        <v>120</v>
      </c>
      <c r="S241" s="6" t="s">
        <v>65</v>
      </c>
      <c r="T241" s="8" t="s">
        <v>179</v>
      </c>
      <c r="U241" s="6">
        <v>15</v>
      </c>
      <c r="V241" s="9" t="s">
        <v>98</v>
      </c>
      <c r="W241" s="7" t="s">
        <v>40</v>
      </c>
      <c r="X241" s="6" t="s">
        <v>39</v>
      </c>
      <c r="Y241" s="6" t="s">
        <v>39</v>
      </c>
      <c r="Z241" s="6" t="s">
        <v>39</v>
      </c>
      <c r="AA241" s="6" t="s">
        <v>180</v>
      </c>
      <c r="AB241" s="6" t="s">
        <v>50</v>
      </c>
    </row>
    <row r="242" spans="1:28" ht="119.25" x14ac:dyDescent="0.25">
      <c r="A242" s="21" t="s">
        <v>206</v>
      </c>
      <c r="B242" s="20" t="s">
        <v>254</v>
      </c>
      <c r="C242" s="41"/>
      <c r="D242" s="41"/>
      <c r="E242" s="42"/>
      <c r="F242" s="42"/>
      <c r="G242" s="5" t="s">
        <v>75</v>
      </c>
      <c r="H242" s="4" t="s">
        <v>91</v>
      </c>
      <c r="I242" s="4" t="s">
        <v>97</v>
      </c>
      <c r="J242" s="7" t="s">
        <v>39</v>
      </c>
      <c r="K242" s="6" t="s">
        <v>303</v>
      </c>
      <c r="L242" s="6" t="s">
        <v>181</v>
      </c>
      <c r="M242" s="7">
        <v>2</v>
      </c>
      <c r="N242" s="7">
        <v>2</v>
      </c>
      <c r="O242" s="7">
        <v>4</v>
      </c>
      <c r="P242" s="6" t="s">
        <v>178</v>
      </c>
      <c r="Q242" s="7">
        <v>60</v>
      </c>
      <c r="R242" s="6">
        <v>120</v>
      </c>
      <c r="S242" s="6" t="s">
        <v>65</v>
      </c>
      <c r="T242" s="14" t="s">
        <v>185</v>
      </c>
      <c r="U242" s="6">
        <v>15</v>
      </c>
      <c r="V242" s="16" t="s">
        <v>98</v>
      </c>
      <c r="W242" s="7" t="s">
        <v>40</v>
      </c>
      <c r="X242" s="17" t="s">
        <v>39</v>
      </c>
      <c r="Y242" s="17" t="s">
        <v>39</v>
      </c>
      <c r="Z242" s="17" t="s">
        <v>39</v>
      </c>
      <c r="AA242" s="6" t="s">
        <v>182</v>
      </c>
      <c r="AB242" s="17" t="s">
        <v>39</v>
      </c>
    </row>
    <row r="243" spans="1:28" ht="140.25" x14ac:dyDescent="0.25">
      <c r="A243" s="21" t="s">
        <v>206</v>
      </c>
      <c r="B243" s="20" t="s">
        <v>254</v>
      </c>
      <c r="C243" s="41"/>
      <c r="D243" s="41"/>
      <c r="E243" s="42"/>
      <c r="F243" s="42"/>
      <c r="G243" s="5" t="s">
        <v>75</v>
      </c>
      <c r="H243" s="4" t="s">
        <v>85</v>
      </c>
      <c r="I243" s="4" t="s">
        <v>104</v>
      </c>
      <c r="J243" s="6" t="s">
        <v>39</v>
      </c>
      <c r="K243" s="6" t="s">
        <v>39</v>
      </c>
      <c r="L243" s="6" t="s">
        <v>284</v>
      </c>
      <c r="M243" s="7">
        <v>2</v>
      </c>
      <c r="N243" s="7">
        <v>2</v>
      </c>
      <c r="O243" s="7">
        <v>4</v>
      </c>
      <c r="P243" s="6" t="s">
        <v>178</v>
      </c>
      <c r="Q243" s="7">
        <v>100</v>
      </c>
      <c r="R243" s="6">
        <v>400</v>
      </c>
      <c r="S243" s="6" t="s">
        <v>184</v>
      </c>
      <c r="T243" s="8" t="s">
        <v>185</v>
      </c>
      <c r="U243" s="6">
        <v>15</v>
      </c>
      <c r="V243" s="9" t="s">
        <v>106</v>
      </c>
      <c r="W243" s="7" t="s">
        <v>40</v>
      </c>
      <c r="X243" s="6" t="s">
        <v>39</v>
      </c>
      <c r="Y243" s="6" t="s">
        <v>39</v>
      </c>
      <c r="Z243" s="6" t="s">
        <v>39</v>
      </c>
      <c r="AA243" s="6" t="s">
        <v>186</v>
      </c>
      <c r="AB243" s="6" t="s">
        <v>68</v>
      </c>
    </row>
    <row r="244" spans="1:28" ht="138" x14ac:dyDescent="0.25">
      <c r="A244" s="21" t="s">
        <v>206</v>
      </c>
      <c r="B244" s="20" t="s">
        <v>254</v>
      </c>
      <c r="C244" s="41"/>
      <c r="D244" s="41"/>
      <c r="E244" s="42"/>
      <c r="F244" s="42"/>
      <c r="G244" s="5" t="s">
        <v>61</v>
      </c>
      <c r="H244" s="23" t="s">
        <v>61</v>
      </c>
      <c r="I244" s="24" t="s">
        <v>97</v>
      </c>
      <c r="J244" s="25" t="s">
        <v>39</v>
      </c>
      <c r="K244" s="25" t="s">
        <v>207</v>
      </c>
      <c r="L244" s="25" t="s">
        <v>208</v>
      </c>
      <c r="M244" s="26">
        <v>2</v>
      </c>
      <c r="N244" s="26">
        <v>1</v>
      </c>
      <c r="O244" s="26">
        <f t="shared" ref="O244" si="60">M244*N244</f>
        <v>2</v>
      </c>
      <c r="P244" s="25" t="str">
        <f t="shared" ref="P244" si="61">IF(O244&gt;=24,"MUY ALTO",IF(O244&gt;=10,"ALTO",IF(O244&gt;=6,"MEDIO",IF(O244&lt;&gt;0,"BAJO"))))</f>
        <v>BAJO</v>
      </c>
      <c r="Q244" s="26">
        <v>100</v>
      </c>
      <c r="R244" s="25">
        <f t="shared" ref="R244" si="62">O244*Q244</f>
        <v>200</v>
      </c>
      <c r="S244" s="25" t="str">
        <f t="shared" ref="S244" si="63">IF(R244&gt;=600,"I",IF(R244&gt;=150,"II",IF(R244&gt;=40,"III",IF(R244&lt;=30,"IV"))))</f>
        <v>II</v>
      </c>
      <c r="T244" s="27" t="str">
        <f t="shared" ref="T244" si="64">IF(R244&gt;=600,"NO ACEPATBLE",IF(R244&gt;=500,"ACEPTABLE CON CONTROL ESPECIFICO",IF(R244&gt;=121,"ACEPTABLE CON CONTROL ESPECIFICO",IF(R244&lt;=120,"ACEPTABLE"))))</f>
        <v>ACEPTABLE CON CONTROL ESPECIFICO</v>
      </c>
      <c r="U244" s="6">
        <v>15</v>
      </c>
      <c r="V244" s="23" t="s">
        <v>98</v>
      </c>
      <c r="W244" s="26" t="s">
        <v>40</v>
      </c>
      <c r="X244" s="25" t="s">
        <v>39</v>
      </c>
      <c r="Y244" s="25" t="s">
        <v>39</v>
      </c>
      <c r="Z244" s="25" t="s">
        <v>209</v>
      </c>
      <c r="AA244" s="25" t="s">
        <v>210</v>
      </c>
      <c r="AB244" s="25" t="s">
        <v>211</v>
      </c>
    </row>
    <row r="245" spans="1:28" ht="127.5" x14ac:dyDescent="0.25">
      <c r="A245" s="21" t="s">
        <v>206</v>
      </c>
      <c r="B245" s="20" t="s">
        <v>254</v>
      </c>
      <c r="C245" s="41"/>
      <c r="D245" s="41"/>
      <c r="E245" s="42"/>
      <c r="F245" s="42"/>
      <c r="G245" s="5" t="s">
        <v>88</v>
      </c>
      <c r="H245" s="5" t="s">
        <v>88</v>
      </c>
      <c r="I245" s="4" t="s">
        <v>97</v>
      </c>
      <c r="J245" s="6" t="s">
        <v>39</v>
      </c>
      <c r="K245" s="6" t="s">
        <v>89</v>
      </c>
      <c r="L245" s="6" t="s">
        <v>204</v>
      </c>
      <c r="M245" s="7">
        <v>2</v>
      </c>
      <c r="N245" s="7">
        <v>1</v>
      </c>
      <c r="O245" s="7">
        <v>2</v>
      </c>
      <c r="P245" s="6" t="s">
        <v>178</v>
      </c>
      <c r="Q245" s="7">
        <v>60</v>
      </c>
      <c r="R245" s="6">
        <v>120</v>
      </c>
      <c r="S245" s="6" t="s">
        <v>65</v>
      </c>
      <c r="T245" s="8" t="s">
        <v>179</v>
      </c>
      <c r="U245" s="6">
        <v>15</v>
      </c>
      <c r="V245" s="9" t="s">
        <v>98</v>
      </c>
      <c r="W245" s="7"/>
      <c r="X245" s="6" t="s">
        <v>39</v>
      </c>
      <c r="Y245" s="6" t="s">
        <v>39</v>
      </c>
      <c r="Z245" s="7" t="s">
        <v>39</v>
      </c>
      <c r="AA245" s="6" t="s">
        <v>205</v>
      </c>
      <c r="AB245" s="6" t="s">
        <v>111</v>
      </c>
    </row>
    <row r="246" spans="1:28" ht="120.75" x14ac:dyDescent="0.25">
      <c r="A246" s="21" t="s">
        <v>206</v>
      </c>
      <c r="B246" s="20" t="s">
        <v>254</v>
      </c>
      <c r="C246" s="41"/>
      <c r="D246" s="41"/>
      <c r="E246" s="42"/>
      <c r="F246" s="42"/>
      <c r="G246" s="5" t="s">
        <v>90</v>
      </c>
      <c r="H246" s="4" t="s">
        <v>192</v>
      </c>
      <c r="I246" s="4" t="s">
        <v>97</v>
      </c>
      <c r="J246" s="7" t="s">
        <v>39</v>
      </c>
      <c r="K246" s="6" t="s">
        <v>112</v>
      </c>
      <c r="L246" s="6" t="s">
        <v>177</v>
      </c>
      <c r="M246" s="7">
        <v>1</v>
      </c>
      <c r="N246" s="7">
        <v>2</v>
      </c>
      <c r="O246" s="7">
        <v>2</v>
      </c>
      <c r="P246" s="6" t="s">
        <v>178</v>
      </c>
      <c r="Q246" s="7">
        <v>60</v>
      </c>
      <c r="R246" s="6">
        <v>120</v>
      </c>
      <c r="S246" s="6" t="s">
        <v>65</v>
      </c>
      <c r="T246" s="8" t="s">
        <v>179</v>
      </c>
      <c r="U246" s="6">
        <v>15</v>
      </c>
      <c r="V246" s="9" t="s">
        <v>98</v>
      </c>
      <c r="W246" s="7" t="s">
        <v>40</v>
      </c>
      <c r="X246" s="6" t="s">
        <v>39</v>
      </c>
      <c r="Y246" s="6" t="s">
        <v>39</v>
      </c>
      <c r="Z246" s="6" t="s">
        <v>39</v>
      </c>
      <c r="AA246" s="6" t="s">
        <v>180</v>
      </c>
      <c r="AB246" s="6" t="s">
        <v>50</v>
      </c>
    </row>
    <row r="247" spans="1:28" ht="109.5" x14ac:dyDescent="0.25">
      <c r="A247" s="21" t="s">
        <v>206</v>
      </c>
      <c r="B247" s="20" t="s">
        <v>254</v>
      </c>
      <c r="C247" s="41" t="s">
        <v>212</v>
      </c>
      <c r="D247" s="102" t="s">
        <v>213</v>
      </c>
      <c r="E247" s="44" t="s">
        <v>214</v>
      </c>
      <c r="F247" s="44"/>
      <c r="G247" s="5" t="s">
        <v>41</v>
      </c>
      <c r="H247" s="9" t="s">
        <v>127</v>
      </c>
      <c r="I247" s="4" t="s">
        <v>99</v>
      </c>
      <c r="J247" s="6" t="s">
        <v>39</v>
      </c>
      <c r="K247" s="6" t="s">
        <v>215</v>
      </c>
      <c r="L247" s="25" t="s">
        <v>306</v>
      </c>
      <c r="M247" s="26">
        <v>2</v>
      </c>
      <c r="N247" s="26">
        <v>2</v>
      </c>
      <c r="O247" s="26">
        <f>M247*N247</f>
        <v>4</v>
      </c>
      <c r="P247" s="24" t="str">
        <f>IF(O247&gt;=24,"MUY ALTO",IF(O247&gt;=10,"ALTO",IF(O247&gt;=6,"MEDIO",IF(O247&lt;&gt;1,"BAJO"))))</f>
        <v>BAJO</v>
      </c>
      <c r="Q247" s="26">
        <v>10</v>
      </c>
      <c r="R247" s="25">
        <f>O247*Q247</f>
        <v>40</v>
      </c>
      <c r="S247" s="25" t="str">
        <f>IF(R247&gt;=600,"I",IF(R247&gt;=150,"II",IF(R247&gt;=40,"III",IF(R247&lt;=20,"IV"))))</f>
        <v>III</v>
      </c>
      <c r="T247" s="28" t="str">
        <f>IF(R247&gt;=600,"NO ACEPATBLE",IF(R247&gt;=500,"ACEPTABLE CON CONTROL ESPECIFICO",IF(R247&gt;=121,"ACEPTABLE CON CONTROL ESPECIFICO",IF(R247&lt;=120,"ACEPTABLE"))))</f>
        <v>ACEPTABLE</v>
      </c>
      <c r="U247" s="6">
        <v>3</v>
      </c>
      <c r="V247" s="24" t="s">
        <v>99</v>
      </c>
      <c r="W247" s="26" t="s">
        <v>40</v>
      </c>
      <c r="X247" s="25" t="s">
        <v>39</v>
      </c>
      <c r="Y247" s="25" t="s">
        <v>39</v>
      </c>
      <c r="Z247" s="25" t="s">
        <v>216</v>
      </c>
      <c r="AA247" s="25" t="s">
        <v>307</v>
      </c>
      <c r="AB247" s="25" t="s">
        <v>39</v>
      </c>
    </row>
    <row r="248" spans="1:28" ht="128.25" x14ac:dyDescent="0.25">
      <c r="A248" s="21" t="s">
        <v>206</v>
      </c>
      <c r="B248" s="20" t="s">
        <v>254</v>
      </c>
      <c r="C248" s="41"/>
      <c r="D248" s="41"/>
      <c r="E248" s="44"/>
      <c r="F248" s="44"/>
      <c r="G248" s="5" t="s">
        <v>41</v>
      </c>
      <c r="H248" s="9" t="s">
        <v>42</v>
      </c>
      <c r="I248" s="4" t="s">
        <v>102</v>
      </c>
      <c r="J248" s="6" t="s">
        <v>39</v>
      </c>
      <c r="K248" s="6" t="s">
        <v>217</v>
      </c>
      <c r="L248" s="25" t="s">
        <v>308</v>
      </c>
      <c r="M248" s="26">
        <v>1</v>
      </c>
      <c r="N248" s="26">
        <v>3</v>
      </c>
      <c r="O248" s="26">
        <f>M248*N248</f>
        <v>3</v>
      </c>
      <c r="P248" s="24" t="str">
        <f>IF(O248&gt;=24,"MUY ALTO",IF(O248&gt;=10,"ALTO",IF(O248&gt;=6,"MEDIO",IF(O248&lt;&gt;1,"BAJO"))))</f>
        <v>BAJO</v>
      </c>
      <c r="Q248" s="26">
        <v>25</v>
      </c>
      <c r="R248" s="25">
        <f>O248*Q248</f>
        <v>75</v>
      </c>
      <c r="S248" s="25" t="str">
        <f>IF(R248&gt;=600,"I",IF(R248&gt;=150,"II",IF(R248&gt;=40,"III",IF(R248&lt;=20,"IV"))))</f>
        <v>III</v>
      </c>
      <c r="T248" s="28" t="str">
        <f>IF(R248&gt;=600,"NO ACEPATBLE",IF(R248&gt;=500,"ACEPTABLE CON CONTROL ESPECIFICO",IF(R248&gt;=121,"ACEPTABLE CON CONTROL ESPECIFICO",IF(R248&lt;=120,"ACEPTABLE"))))</f>
        <v>ACEPTABLE</v>
      </c>
      <c r="U248" s="6">
        <v>3</v>
      </c>
      <c r="V248" s="24" t="s">
        <v>102</v>
      </c>
      <c r="W248" s="26" t="s">
        <v>40</v>
      </c>
      <c r="X248" s="25" t="s">
        <v>39</v>
      </c>
      <c r="Y248" s="25" t="s">
        <v>39</v>
      </c>
      <c r="Z248" s="25" t="s">
        <v>78</v>
      </c>
      <c r="AA248" s="25" t="s">
        <v>309</v>
      </c>
      <c r="AB248" s="25" t="s">
        <v>39</v>
      </c>
    </row>
    <row r="249" spans="1:28" ht="113.25" x14ac:dyDescent="0.25">
      <c r="A249" s="21" t="s">
        <v>206</v>
      </c>
      <c r="B249" s="20" t="s">
        <v>254</v>
      </c>
      <c r="C249" s="41"/>
      <c r="D249" s="41"/>
      <c r="E249" s="44"/>
      <c r="F249" s="44"/>
      <c r="G249" s="5" t="s">
        <v>41</v>
      </c>
      <c r="H249" s="9" t="s">
        <v>58</v>
      </c>
      <c r="I249" s="4" t="s">
        <v>108</v>
      </c>
      <c r="J249" s="7" t="s">
        <v>39</v>
      </c>
      <c r="K249" s="7" t="s">
        <v>39</v>
      </c>
      <c r="L249" s="25" t="s">
        <v>218</v>
      </c>
      <c r="M249" s="26">
        <v>2</v>
      </c>
      <c r="N249" s="26">
        <v>2</v>
      </c>
      <c r="O249" s="26">
        <f>M249*N249</f>
        <v>4</v>
      </c>
      <c r="P249" s="24" t="str">
        <f>IF(O249&gt;=24,"MUY ALTO",IF(O249&gt;=10,"ALTO",IF(O249&gt;=6,"MEDIO",IF(O249&lt;&gt;0,"BAJO"))))</f>
        <v>BAJO</v>
      </c>
      <c r="Q249" s="26">
        <v>25</v>
      </c>
      <c r="R249" s="25">
        <f>O249*Q249</f>
        <v>100</v>
      </c>
      <c r="S249" s="25" t="str">
        <f>IF(R249&gt;=600,"I",IF(R249&gt;=150,"II",IF(R249&gt;=40,"III",IF(R249&lt;=30,"IV"))))</f>
        <v>III</v>
      </c>
      <c r="T249" s="28" t="str">
        <f>IF(R249&gt;=600,"NO ACEPATBLE",IF(R249&gt;=500,"ACEPTABLE CON CONTROL ESPECIFICO",IF(R249&gt;=121,"ACEPTABLE CON CONTROL ESPECIFICO",IF(R249&lt;=120,"ACEPTABLE"))))</f>
        <v>ACEPTABLE</v>
      </c>
      <c r="U249" s="6">
        <v>3</v>
      </c>
      <c r="V249" s="23" t="s">
        <v>108</v>
      </c>
      <c r="W249" s="26" t="s">
        <v>40</v>
      </c>
      <c r="X249" s="25" t="s">
        <v>39</v>
      </c>
      <c r="Y249" s="25" t="s">
        <v>39</v>
      </c>
      <c r="Z249" s="25" t="s">
        <v>39</v>
      </c>
      <c r="AA249" s="25" t="s">
        <v>219</v>
      </c>
      <c r="AB249" s="25" t="s">
        <v>220</v>
      </c>
    </row>
    <row r="250" spans="1:28" ht="156.75" x14ac:dyDescent="0.25">
      <c r="A250" s="21" t="s">
        <v>206</v>
      </c>
      <c r="B250" s="20" t="s">
        <v>254</v>
      </c>
      <c r="C250" s="41"/>
      <c r="D250" s="41"/>
      <c r="E250" s="44"/>
      <c r="F250" s="44"/>
      <c r="G250" s="29" t="s">
        <v>45</v>
      </c>
      <c r="H250" s="24" t="s">
        <v>46</v>
      </c>
      <c r="I250" s="24" t="s">
        <v>100</v>
      </c>
      <c r="J250" s="25" t="s">
        <v>39</v>
      </c>
      <c r="K250" s="25" t="s">
        <v>39</v>
      </c>
      <c r="L250" s="25" t="s">
        <v>310</v>
      </c>
      <c r="M250" s="26">
        <v>1</v>
      </c>
      <c r="N250" s="26">
        <v>4</v>
      </c>
      <c r="O250" s="26">
        <f>M250*N250</f>
        <v>4</v>
      </c>
      <c r="P250" s="24" t="str">
        <f>IF(O250&gt;=24,"MUY ALTO",IF(O250&gt;=10,"ALTO",IF(O250&gt;=6,"MEDIO",IF(O250&lt;&gt;1,"BAJO"))))</f>
        <v>BAJO</v>
      </c>
      <c r="Q250" s="26">
        <v>10</v>
      </c>
      <c r="R250" s="25">
        <f>O250*Q250</f>
        <v>40</v>
      </c>
      <c r="S250" s="25" t="str">
        <f>IF(R250&gt;=600,"I",IF(R250&gt;=150,"II",IF(R250&gt;=40,"III",IF(R250&lt;=20,"IV"))))</f>
        <v>III</v>
      </c>
      <c r="T250" s="28" t="str">
        <f>IF(R250&gt;=600,"NO ACEPATBLE",IF(R250&gt;=500,"ACEPTABLE CON CONTROL ESPECIFICO",IF(R250&gt;=121,"ACEPTABLE CON CONTROL ESPECIFICO",IF(R250&lt;=120,"ACEPTABLE"))))</f>
        <v>ACEPTABLE</v>
      </c>
      <c r="U250" s="6">
        <v>3</v>
      </c>
      <c r="V250" s="24" t="s">
        <v>100</v>
      </c>
      <c r="W250" s="26" t="s">
        <v>40</v>
      </c>
      <c r="X250" s="25" t="s">
        <v>39</v>
      </c>
      <c r="Y250" s="25" t="s">
        <v>39</v>
      </c>
      <c r="Z250" s="25" t="s">
        <v>39</v>
      </c>
      <c r="AA250" s="25" t="s">
        <v>311</v>
      </c>
      <c r="AB250" s="25" t="s">
        <v>39</v>
      </c>
    </row>
    <row r="251" spans="1:28" ht="133.5" x14ac:dyDescent="0.25">
      <c r="A251" s="21" t="s">
        <v>206</v>
      </c>
      <c r="B251" s="20" t="s">
        <v>254</v>
      </c>
      <c r="C251" s="41"/>
      <c r="D251" s="41"/>
      <c r="E251" s="44"/>
      <c r="F251" s="44"/>
      <c r="G251" s="29" t="s">
        <v>38</v>
      </c>
      <c r="H251" s="24" t="s">
        <v>221</v>
      </c>
      <c r="I251" s="30" t="s">
        <v>95</v>
      </c>
      <c r="J251" s="25" t="s">
        <v>39</v>
      </c>
      <c r="K251" s="25" t="s">
        <v>39</v>
      </c>
      <c r="L251" s="25" t="s">
        <v>312</v>
      </c>
      <c r="M251" s="31">
        <v>2</v>
      </c>
      <c r="N251" s="31">
        <v>3</v>
      </c>
      <c r="O251" s="25">
        <f t="shared" ref="O251:O260" si="65">M251*N251</f>
        <v>6</v>
      </c>
      <c r="P251" s="24" t="str">
        <f>IF(O251&gt;=24,"MUY ALTO",IF(O251&gt;=10,"ALTO",IF(O251&gt;=6,"MEDIO",IF(O251&lt;&gt;2,"BAJO"))))</f>
        <v>MEDIO</v>
      </c>
      <c r="Q251" s="31">
        <v>25</v>
      </c>
      <c r="R251" s="25">
        <f t="shared" ref="R251:R260" si="66">O251*Q251</f>
        <v>150</v>
      </c>
      <c r="S251" s="25" t="str">
        <f t="shared" ref="S251:S253" si="67">IF(R251&gt;=600,"I",IF(R251&gt;=150,"II",IF(R251&gt;=40,"III",IF(R251&lt;=20,"IV"))))</f>
        <v>II</v>
      </c>
      <c r="T251" s="28" t="str">
        <f t="shared" ref="T251:T260" si="68">IF(R251&gt;=600,"NO ACEPATBLE",IF(R251&gt;=500,"ACEPTABLE CON CONTROL ESPECIFICO",IF(R251&gt;=121,"ACEPTABLE CON CONTROL ESPECIFICO",IF(R251&lt;=120,"ACEPTABLE"))))</f>
        <v>ACEPTABLE CON CONTROL ESPECIFICO</v>
      </c>
      <c r="U251" s="6">
        <v>3</v>
      </c>
      <c r="V251" s="24" t="s">
        <v>96</v>
      </c>
      <c r="W251" s="25" t="s">
        <v>40</v>
      </c>
      <c r="X251" s="25" t="s">
        <v>39</v>
      </c>
      <c r="Y251" s="25" t="s">
        <v>39</v>
      </c>
      <c r="Z251" s="25" t="s">
        <v>39</v>
      </c>
      <c r="AA251" s="25" t="s">
        <v>222</v>
      </c>
      <c r="AB251" s="25" t="s">
        <v>39</v>
      </c>
    </row>
    <row r="252" spans="1:28" ht="133.5" x14ac:dyDescent="0.25">
      <c r="A252" s="21" t="s">
        <v>206</v>
      </c>
      <c r="B252" s="20" t="s">
        <v>254</v>
      </c>
      <c r="C252" s="41"/>
      <c r="D252" s="41"/>
      <c r="E252" s="44"/>
      <c r="F252" s="44"/>
      <c r="G252" s="29" t="s">
        <v>38</v>
      </c>
      <c r="H252" s="24" t="s">
        <v>223</v>
      </c>
      <c r="I252" s="24" t="s">
        <v>224</v>
      </c>
      <c r="J252" s="25" t="s">
        <v>39</v>
      </c>
      <c r="K252" s="25" t="s">
        <v>39</v>
      </c>
      <c r="L252" s="25" t="s">
        <v>312</v>
      </c>
      <c r="M252" s="31">
        <v>2</v>
      </c>
      <c r="N252" s="31">
        <v>3</v>
      </c>
      <c r="O252" s="25">
        <f t="shared" si="65"/>
        <v>6</v>
      </c>
      <c r="P252" s="24" t="str">
        <f>IF(O252&gt;=24,"MUY ALTO",IF(O252&gt;=10,"ALTO",IF(O252&gt;=6,"MEDIO",IF(O252&lt;&gt;2,"BAJO"))))</f>
        <v>MEDIO</v>
      </c>
      <c r="Q252" s="31">
        <v>25</v>
      </c>
      <c r="R252" s="25">
        <f t="shared" si="66"/>
        <v>150</v>
      </c>
      <c r="S252" s="25" t="str">
        <f t="shared" si="67"/>
        <v>II</v>
      </c>
      <c r="T252" s="28" t="str">
        <f t="shared" si="68"/>
        <v>ACEPTABLE CON CONTROL ESPECIFICO</v>
      </c>
      <c r="U252" s="6">
        <v>3</v>
      </c>
      <c r="V252" s="24" t="s">
        <v>224</v>
      </c>
      <c r="W252" s="25" t="s">
        <v>40</v>
      </c>
      <c r="X252" s="25" t="s">
        <v>39</v>
      </c>
      <c r="Y252" s="25" t="s">
        <v>39</v>
      </c>
      <c r="Z252" s="25" t="s">
        <v>39</v>
      </c>
      <c r="AA252" s="25" t="s">
        <v>222</v>
      </c>
      <c r="AB252" s="25" t="s">
        <v>39</v>
      </c>
    </row>
    <row r="253" spans="1:28" ht="133.5" x14ac:dyDescent="0.25">
      <c r="A253" s="21" t="s">
        <v>206</v>
      </c>
      <c r="B253" s="20" t="s">
        <v>254</v>
      </c>
      <c r="C253" s="41"/>
      <c r="D253" s="41"/>
      <c r="E253" s="44"/>
      <c r="F253" s="44"/>
      <c r="G253" s="29" t="s">
        <v>38</v>
      </c>
      <c r="H253" s="24" t="s">
        <v>225</v>
      </c>
      <c r="I253" s="24" t="s">
        <v>95</v>
      </c>
      <c r="J253" s="25" t="s">
        <v>39</v>
      </c>
      <c r="K253" s="25" t="s">
        <v>39</v>
      </c>
      <c r="L253" s="25" t="s">
        <v>312</v>
      </c>
      <c r="M253" s="31">
        <v>2</v>
      </c>
      <c r="N253" s="31">
        <v>3</v>
      </c>
      <c r="O253" s="25">
        <f t="shared" si="65"/>
        <v>6</v>
      </c>
      <c r="P253" s="24" t="str">
        <f>IF(O253&gt;=24,"MUY ALTO",IF(O253&gt;=10,"ALTO",IF(O253&gt;=6,"MEDIO",IF(O253&lt;&gt;2,"BAJO"))))</f>
        <v>MEDIO</v>
      </c>
      <c r="Q253" s="31">
        <v>26</v>
      </c>
      <c r="R253" s="25">
        <f t="shared" si="66"/>
        <v>156</v>
      </c>
      <c r="S253" s="25" t="str">
        <f t="shared" si="67"/>
        <v>II</v>
      </c>
      <c r="T253" s="28" t="str">
        <f t="shared" si="68"/>
        <v>ACEPTABLE CON CONTROL ESPECIFICO</v>
      </c>
      <c r="U253" s="6">
        <v>3</v>
      </c>
      <c r="V253" s="24" t="s">
        <v>224</v>
      </c>
      <c r="W253" s="25" t="s">
        <v>40</v>
      </c>
      <c r="X253" s="25" t="s">
        <v>39</v>
      </c>
      <c r="Y253" s="25" t="s">
        <v>39</v>
      </c>
      <c r="Z253" s="25" t="s">
        <v>39</v>
      </c>
      <c r="AA253" s="25" t="s">
        <v>222</v>
      </c>
      <c r="AB253" s="25" t="s">
        <v>39</v>
      </c>
    </row>
    <row r="254" spans="1:28" ht="157.5" x14ac:dyDescent="0.25">
      <c r="A254" s="21" t="s">
        <v>206</v>
      </c>
      <c r="B254" s="20" t="s">
        <v>254</v>
      </c>
      <c r="C254" s="41"/>
      <c r="D254" s="41"/>
      <c r="E254" s="44"/>
      <c r="F254" s="44"/>
      <c r="G254" s="29" t="s">
        <v>38</v>
      </c>
      <c r="H254" s="24" t="s">
        <v>226</v>
      </c>
      <c r="I254" s="24" t="s">
        <v>96</v>
      </c>
      <c r="J254" s="26" t="s">
        <v>39</v>
      </c>
      <c r="K254" s="25" t="s">
        <v>227</v>
      </c>
      <c r="L254" s="25" t="s">
        <v>313</v>
      </c>
      <c r="M254" s="26">
        <v>2</v>
      </c>
      <c r="N254" s="26">
        <v>1</v>
      </c>
      <c r="O254" s="26">
        <f t="shared" si="65"/>
        <v>2</v>
      </c>
      <c r="P254" s="24" t="str">
        <f t="shared" ref="P254:P261" si="69">IF(O254&gt;=24,"MUY ALTO",IF(O254&gt;=10,"ALTO",IF(O254&gt;=6,"MEDIO",IF(O254&lt;&gt;0,"BAJO"))))</f>
        <v>BAJO</v>
      </c>
      <c r="Q254" s="26">
        <v>25</v>
      </c>
      <c r="R254" s="25">
        <f t="shared" si="66"/>
        <v>50</v>
      </c>
      <c r="S254" s="25" t="str">
        <f>IF(R254&gt;=600,"I",IF(R254&gt;=150,"II",IF(R254&gt;=40,"III",IF(R254&lt;=30,"IV"))))</f>
        <v>III</v>
      </c>
      <c r="T254" s="28" t="str">
        <f t="shared" si="68"/>
        <v>ACEPTABLE</v>
      </c>
      <c r="U254" s="6">
        <v>3</v>
      </c>
      <c r="V254" s="23" t="s">
        <v>96</v>
      </c>
      <c r="W254" s="26" t="s">
        <v>40</v>
      </c>
      <c r="X254" s="25" t="s">
        <v>39</v>
      </c>
      <c r="Y254" s="25" t="s">
        <v>39</v>
      </c>
      <c r="Z254" s="25" t="s">
        <v>227</v>
      </c>
      <c r="AA254" s="25" t="s">
        <v>228</v>
      </c>
      <c r="AB254" s="25" t="s">
        <v>39</v>
      </c>
    </row>
    <row r="255" spans="1:28" ht="171" x14ac:dyDescent="0.25">
      <c r="A255" s="21" t="s">
        <v>206</v>
      </c>
      <c r="B255" s="20" t="s">
        <v>254</v>
      </c>
      <c r="C255" s="41"/>
      <c r="D255" s="41"/>
      <c r="E255" s="44"/>
      <c r="F255" s="44"/>
      <c r="G255" s="29" t="s">
        <v>43</v>
      </c>
      <c r="H255" s="24" t="s">
        <v>44</v>
      </c>
      <c r="I255" s="24" t="s">
        <v>133</v>
      </c>
      <c r="J255" s="25" t="s">
        <v>229</v>
      </c>
      <c r="K255" s="25" t="s">
        <v>39</v>
      </c>
      <c r="L255" s="25" t="s">
        <v>39</v>
      </c>
      <c r="M255" s="26">
        <v>1</v>
      </c>
      <c r="N255" s="26">
        <v>2</v>
      </c>
      <c r="O255" s="26">
        <f t="shared" si="65"/>
        <v>2</v>
      </c>
      <c r="P255" s="24" t="str">
        <f t="shared" si="69"/>
        <v>BAJO</v>
      </c>
      <c r="Q255" s="26">
        <v>25</v>
      </c>
      <c r="R255" s="25">
        <f t="shared" si="66"/>
        <v>50</v>
      </c>
      <c r="S255" s="25" t="str">
        <f>IF(R255&gt;=600,"I",IF(R255&gt;=150,"II",IF(R255&gt;=40,"III",IF(R255&lt;=30,"IV"))))</f>
        <v>III</v>
      </c>
      <c r="T255" s="28" t="str">
        <f t="shared" si="68"/>
        <v>ACEPTABLE</v>
      </c>
      <c r="U255" s="6">
        <v>3</v>
      </c>
      <c r="V255" s="24" t="s">
        <v>109</v>
      </c>
      <c r="W255" s="26" t="s">
        <v>40</v>
      </c>
      <c r="X255" s="25" t="s">
        <v>39</v>
      </c>
      <c r="Y255" s="25" t="s">
        <v>39</v>
      </c>
      <c r="Z255" s="26" t="s">
        <v>39</v>
      </c>
      <c r="AA255" s="25" t="s">
        <v>230</v>
      </c>
      <c r="AB255" s="25" t="s">
        <v>39</v>
      </c>
    </row>
    <row r="256" spans="1:28" ht="105.75" x14ac:dyDescent="0.25">
      <c r="A256" s="21" t="s">
        <v>206</v>
      </c>
      <c r="B256" s="20" t="s">
        <v>254</v>
      </c>
      <c r="C256" s="41"/>
      <c r="D256" s="41"/>
      <c r="E256" s="44"/>
      <c r="F256" s="44"/>
      <c r="G256" s="29" t="s">
        <v>43</v>
      </c>
      <c r="H256" s="24" t="s">
        <v>139</v>
      </c>
      <c r="I256" s="24" t="s">
        <v>133</v>
      </c>
      <c r="J256" s="26" t="s">
        <v>39</v>
      </c>
      <c r="K256" s="25" t="s">
        <v>39</v>
      </c>
      <c r="L256" s="25" t="s">
        <v>231</v>
      </c>
      <c r="M256" s="26">
        <v>1</v>
      </c>
      <c r="N256" s="26">
        <v>2</v>
      </c>
      <c r="O256" s="26">
        <f t="shared" si="65"/>
        <v>2</v>
      </c>
      <c r="P256" s="24" t="str">
        <f t="shared" si="69"/>
        <v>BAJO</v>
      </c>
      <c r="Q256" s="26">
        <v>26</v>
      </c>
      <c r="R256" s="25">
        <f t="shared" si="66"/>
        <v>52</v>
      </c>
      <c r="S256" s="25" t="str">
        <f>IF(R256&gt;=600,"I",IF(R256&gt;=150,"II",IF(R256&gt;=40,"III",IF(R256&lt;=30,"IV"))))</f>
        <v>III</v>
      </c>
      <c r="T256" s="28" t="str">
        <f t="shared" si="68"/>
        <v>ACEPTABLE</v>
      </c>
      <c r="U256" s="6">
        <v>3</v>
      </c>
      <c r="V256" s="24" t="s">
        <v>109</v>
      </c>
      <c r="W256" s="26" t="s">
        <v>40</v>
      </c>
      <c r="X256" s="25" t="s">
        <v>39</v>
      </c>
      <c r="Y256" s="25" t="s">
        <v>39</v>
      </c>
      <c r="Z256" s="26" t="s">
        <v>39</v>
      </c>
      <c r="AA256" s="25" t="s">
        <v>232</v>
      </c>
      <c r="AB256" s="25" t="s">
        <v>233</v>
      </c>
    </row>
    <row r="257" spans="1:28" ht="102.75" x14ac:dyDescent="0.25">
      <c r="A257" s="21" t="s">
        <v>206</v>
      </c>
      <c r="B257" s="20" t="s">
        <v>254</v>
      </c>
      <c r="C257" s="41"/>
      <c r="D257" s="41"/>
      <c r="E257" s="44"/>
      <c r="F257" s="44"/>
      <c r="G257" s="29" t="s">
        <v>48</v>
      </c>
      <c r="H257" s="24" t="s">
        <v>49</v>
      </c>
      <c r="I257" s="24" t="s">
        <v>101</v>
      </c>
      <c r="J257" s="26" t="s">
        <v>39</v>
      </c>
      <c r="K257" s="25" t="s">
        <v>234</v>
      </c>
      <c r="L257" s="25" t="s">
        <v>314</v>
      </c>
      <c r="M257" s="26">
        <v>2</v>
      </c>
      <c r="N257" s="26">
        <v>1</v>
      </c>
      <c r="O257" s="26">
        <f t="shared" si="65"/>
        <v>2</v>
      </c>
      <c r="P257" s="24" t="str">
        <f t="shared" si="69"/>
        <v>BAJO</v>
      </c>
      <c r="Q257" s="26">
        <v>25</v>
      </c>
      <c r="R257" s="25">
        <f t="shared" si="66"/>
        <v>50</v>
      </c>
      <c r="S257" s="25" t="str">
        <f>IF(R257&gt;=600,"I",IF(R257&gt;=150,"II",IF(R257&gt;=40,"III",IF(R257&lt;=30,"IV"))))</f>
        <v>III</v>
      </c>
      <c r="T257" s="28" t="str">
        <f t="shared" si="68"/>
        <v>ACEPTABLE</v>
      </c>
      <c r="U257" s="6">
        <v>3</v>
      </c>
      <c r="V257" s="24" t="s">
        <v>103</v>
      </c>
      <c r="W257" s="26" t="s">
        <v>40</v>
      </c>
      <c r="X257" s="25" t="s">
        <v>39</v>
      </c>
      <c r="Y257" s="25" t="s">
        <v>39</v>
      </c>
      <c r="Z257" s="26" t="s">
        <v>39</v>
      </c>
      <c r="AA257" s="25" t="s">
        <v>315</v>
      </c>
      <c r="AB257" s="25" t="s">
        <v>39</v>
      </c>
    </row>
    <row r="258" spans="1:28" ht="307.5" x14ac:dyDescent="0.25">
      <c r="A258" s="21" t="s">
        <v>206</v>
      </c>
      <c r="B258" s="20" t="s">
        <v>254</v>
      </c>
      <c r="C258" s="41"/>
      <c r="D258" s="41"/>
      <c r="E258" s="44"/>
      <c r="F258" s="44"/>
      <c r="G258" s="29" t="s">
        <v>62</v>
      </c>
      <c r="H258" s="24" t="s">
        <v>81</v>
      </c>
      <c r="I258" s="24" t="s">
        <v>101</v>
      </c>
      <c r="J258" s="25" t="s">
        <v>39</v>
      </c>
      <c r="K258" s="25" t="s">
        <v>235</v>
      </c>
      <c r="L258" s="25" t="s">
        <v>314</v>
      </c>
      <c r="M258" s="26">
        <v>2</v>
      </c>
      <c r="N258" s="26">
        <v>1</v>
      </c>
      <c r="O258" s="26">
        <f t="shared" si="65"/>
        <v>2</v>
      </c>
      <c r="P258" s="24" t="str">
        <f t="shared" si="69"/>
        <v>BAJO</v>
      </c>
      <c r="Q258" s="26">
        <v>25</v>
      </c>
      <c r="R258" s="25">
        <f t="shared" si="66"/>
        <v>50</v>
      </c>
      <c r="S258" s="25" t="str">
        <f>IF(R258&gt;=600,"I",IF(R258&gt;=150,"II",IF(R258&gt;=40,"III",IF(R258&lt;=30,"IV"))))</f>
        <v>III</v>
      </c>
      <c r="T258" s="28" t="str">
        <f t="shared" si="68"/>
        <v>ACEPTABLE</v>
      </c>
      <c r="U258" s="6">
        <v>3</v>
      </c>
      <c r="V258" s="24" t="s">
        <v>103</v>
      </c>
      <c r="W258" s="26" t="s">
        <v>40</v>
      </c>
      <c r="X258" s="25" t="s">
        <v>39</v>
      </c>
      <c r="Y258" s="25" t="s">
        <v>39</v>
      </c>
      <c r="Z258" s="26" t="s">
        <v>39</v>
      </c>
      <c r="AA258" s="25" t="s">
        <v>315</v>
      </c>
      <c r="AB258" s="25" t="s">
        <v>39</v>
      </c>
    </row>
    <row r="259" spans="1:28" ht="255.75" customHeight="1" x14ac:dyDescent="0.25">
      <c r="A259" s="21" t="s">
        <v>206</v>
      </c>
      <c r="B259" s="20" t="s">
        <v>254</v>
      </c>
      <c r="C259" s="41"/>
      <c r="D259" s="41"/>
      <c r="E259" s="44"/>
      <c r="F259" s="44"/>
      <c r="G259" s="32" t="s">
        <v>47</v>
      </c>
      <c r="H259" s="33" t="s">
        <v>113</v>
      </c>
      <c r="I259" s="33" t="s">
        <v>114</v>
      </c>
      <c r="J259" s="34" t="s">
        <v>39</v>
      </c>
      <c r="K259" s="34" t="s">
        <v>158</v>
      </c>
      <c r="L259" s="34" t="s">
        <v>346</v>
      </c>
      <c r="M259" s="31">
        <v>2</v>
      </c>
      <c r="N259" s="31">
        <v>4</v>
      </c>
      <c r="O259" s="34">
        <f t="shared" si="65"/>
        <v>8</v>
      </c>
      <c r="P259" s="24" t="str">
        <f t="shared" si="69"/>
        <v>MEDIO</v>
      </c>
      <c r="Q259" s="31">
        <v>60</v>
      </c>
      <c r="R259" s="34">
        <f t="shared" si="66"/>
        <v>480</v>
      </c>
      <c r="S259" s="34" t="str">
        <f>IF(R259&gt;=600,"I",IF(R259&gt;=150,"II",IF(R259&gt;=40,"III",IF(R259&lt;=20,"IV"))))</f>
        <v>II</v>
      </c>
      <c r="T259" s="28" t="str">
        <f t="shared" si="68"/>
        <v>ACEPTABLE CON CONTROL ESPECIFICO</v>
      </c>
      <c r="U259" s="6">
        <v>3</v>
      </c>
      <c r="V259" s="35" t="s">
        <v>115</v>
      </c>
      <c r="W259" s="34" t="s">
        <v>40</v>
      </c>
      <c r="X259" s="34" t="s">
        <v>39</v>
      </c>
      <c r="Y259" s="34" t="s">
        <v>39</v>
      </c>
      <c r="Z259" s="34" t="s">
        <v>159</v>
      </c>
      <c r="AA259" s="34" t="s">
        <v>347</v>
      </c>
      <c r="AB259" s="34" t="s">
        <v>160</v>
      </c>
    </row>
    <row r="260" spans="1:28" ht="135" x14ac:dyDescent="0.25">
      <c r="A260" s="21" t="s">
        <v>206</v>
      </c>
      <c r="B260" s="20" t="s">
        <v>254</v>
      </c>
      <c r="C260" s="41"/>
      <c r="D260" s="41"/>
      <c r="E260" s="44"/>
      <c r="F260" s="44"/>
      <c r="G260" s="29" t="s">
        <v>75</v>
      </c>
      <c r="H260" s="24" t="s">
        <v>236</v>
      </c>
      <c r="I260" s="24" t="s">
        <v>97</v>
      </c>
      <c r="J260" s="25" t="s">
        <v>237</v>
      </c>
      <c r="K260" s="25" t="s">
        <v>39</v>
      </c>
      <c r="L260" s="25" t="s">
        <v>314</v>
      </c>
      <c r="M260" s="26">
        <v>1</v>
      </c>
      <c r="N260" s="26">
        <v>3</v>
      </c>
      <c r="O260" s="25">
        <f t="shared" si="65"/>
        <v>3</v>
      </c>
      <c r="P260" s="25" t="str">
        <f t="shared" si="69"/>
        <v>BAJO</v>
      </c>
      <c r="Q260" s="26">
        <v>25</v>
      </c>
      <c r="R260" s="25">
        <f t="shared" si="66"/>
        <v>75</v>
      </c>
      <c r="S260" s="25" t="str">
        <f t="shared" ref="S260" si="70">IF(R260&gt;=600,"I",IF(R260&gt;=150,"II",IF(R260&gt;=40,"III",IF(R260&lt;=20,"IV"))))</f>
        <v>III</v>
      </c>
      <c r="T260" s="27" t="str">
        <f t="shared" si="68"/>
        <v>ACEPTABLE</v>
      </c>
      <c r="U260" s="6">
        <v>3</v>
      </c>
      <c r="V260" s="24" t="s">
        <v>98</v>
      </c>
      <c r="W260" s="26" t="s">
        <v>40</v>
      </c>
      <c r="X260" s="25" t="s">
        <v>39</v>
      </c>
      <c r="Y260" s="25" t="s">
        <v>39</v>
      </c>
      <c r="Z260" s="25" t="s">
        <v>39</v>
      </c>
      <c r="AA260" s="25" t="s">
        <v>238</v>
      </c>
      <c r="AB260" s="26" t="s">
        <v>39</v>
      </c>
    </row>
    <row r="261" spans="1:28" ht="138" x14ac:dyDescent="0.25">
      <c r="A261" s="21" t="s">
        <v>206</v>
      </c>
      <c r="B261" s="20" t="s">
        <v>254</v>
      </c>
      <c r="C261" s="41"/>
      <c r="D261" s="41"/>
      <c r="E261" s="44"/>
      <c r="F261" s="44"/>
      <c r="G261" s="29" t="s">
        <v>75</v>
      </c>
      <c r="H261" s="24" t="s">
        <v>76</v>
      </c>
      <c r="I261" s="24" t="s">
        <v>97</v>
      </c>
      <c r="J261" s="25" t="s">
        <v>237</v>
      </c>
      <c r="K261" s="25" t="s">
        <v>39</v>
      </c>
      <c r="L261" s="25" t="s">
        <v>314</v>
      </c>
      <c r="M261" s="26">
        <v>2</v>
      </c>
      <c r="N261" s="26">
        <v>2</v>
      </c>
      <c r="O261" s="26">
        <f>M261*N261</f>
        <v>4</v>
      </c>
      <c r="P261" s="24" t="str">
        <f t="shared" si="69"/>
        <v>BAJO</v>
      </c>
      <c r="Q261" s="26">
        <v>25</v>
      </c>
      <c r="R261" s="25">
        <f>O261*Q261</f>
        <v>100</v>
      </c>
      <c r="S261" s="25" t="str">
        <f>IF(R261&gt;=600,"I",IF(R261&gt;=150,"II",IF(R261&gt;=40,"III",IF(R261&lt;=20,"IV"))))</f>
        <v>III</v>
      </c>
      <c r="T261" s="28" t="str">
        <f>IF(R261&gt;=600,"NO ACEPATBLE",IF(R261&gt;=500,"ACEPTABLE CON CONTROL ESPECIFICO",IF(R261&gt;=121,"ACEPTABLE CON CONTROL ESPECIFICO",IF(R261&lt;=120,"ACEPTABLE"))))</f>
        <v>ACEPTABLE</v>
      </c>
      <c r="U261" s="6">
        <v>3</v>
      </c>
      <c r="V261" s="23" t="s">
        <v>98</v>
      </c>
      <c r="W261" s="26" t="s">
        <v>40</v>
      </c>
      <c r="X261" s="25" t="s">
        <v>39</v>
      </c>
      <c r="Y261" s="25" t="s">
        <v>39</v>
      </c>
      <c r="Z261" s="25" t="s">
        <v>39</v>
      </c>
      <c r="AA261" s="25" t="s">
        <v>238</v>
      </c>
      <c r="AB261" s="25" t="s">
        <v>39</v>
      </c>
    </row>
    <row r="262" spans="1:28" ht="135" x14ac:dyDescent="0.25">
      <c r="A262" s="21" t="s">
        <v>206</v>
      </c>
      <c r="B262" s="20" t="s">
        <v>254</v>
      </c>
      <c r="C262" s="41"/>
      <c r="D262" s="41"/>
      <c r="E262" s="44"/>
      <c r="F262" s="44"/>
      <c r="G262" s="29" t="s">
        <v>75</v>
      </c>
      <c r="H262" s="24" t="s">
        <v>239</v>
      </c>
      <c r="I262" s="24" t="s">
        <v>97</v>
      </c>
      <c r="J262" s="25" t="s">
        <v>39</v>
      </c>
      <c r="K262" s="25" t="s">
        <v>240</v>
      </c>
      <c r="L262" s="25" t="s">
        <v>314</v>
      </c>
      <c r="M262" s="26">
        <v>1</v>
      </c>
      <c r="N262" s="26">
        <v>2</v>
      </c>
      <c r="O262" s="26">
        <f t="shared" ref="O262" si="71">M262*N262</f>
        <v>2</v>
      </c>
      <c r="P262" s="25" t="str">
        <f>IF(O262&gt;=24,"MUY ALTO",IF(O262&gt;=10,"ALTO",IF(O262&gt;=6,"MEDIO",IF(O262&lt;&gt;1,"BAJO"))))</f>
        <v>BAJO</v>
      </c>
      <c r="Q262" s="26">
        <v>25</v>
      </c>
      <c r="R262" s="25">
        <f t="shared" ref="R262" si="72">O262*Q262</f>
        <v>50</v>
      </c>
      <c r="S262" s="25" t="str">
        <f t="shared" ref="S262" si="73">IF(R262&gt;=600,"I",IF(R262&gt;=150,"II",IF(R262&gt;=40,"III",IF(R262&lt;=20,"IV"))))</f>
        <v>III</v>
      </c>
      <c r="T262" s="27" t="str">
        <f t="shared" ref="T262" si="74">IF(R262&gt;=600,"NO ACEPATBLE",IF(R262&gt;=500,"ACEPTABLE CON CONTROL ESPECIFICO",IF(R262&gt;=121,"ACEPTABLE CON CONTROL ESPECIFICO",IF(R262&lt;=120,"ACEPTABLE"))))</f>
        <v>ACEPTABLE</v>
      </c>
      <c r="U262" s="6">
        <v>3</v>
      </c>
      <c r="V262" s="24" t="s">
        <v>98</v>
      </c>
      <c r="W262" s="26" t="s">
        <v>40</v>
      </c>
      <c r="X262" s="25" t="s">
        <v>39</v>
      </c>
      <c r="Y262" s="25" t="s">
        <v>39</v>
      </c>
      <c r="Z262" s="25" t="s">
        <v>241</v>
      </c>
      <c r="AA262" s="25" t="s">
        <v>242</v>
      </c>
      <c r="AB262" s="25" t="s">
        <v>39</v>
      </c>
    </row>
    <row r="263" spans="1:28" ht="142.5" x14ac:dyDescent="0.25">
      <c r="A263" s="21" t="s">
        <v>206</v>
      </c>
      <c r="B263" s="20" t="s">
        <v>254</v>
      </c>
      <c r="C263" s="41"/>
      <c r="D263" s="41"/>
      <c r="E263" s="44"/>
      <c r="F263" s="44"/>
      <c r="G263" s="29" t="s">
        <v>75</v>
      </c>
      <c r="H263" s="24" t="s">
        <v>243</v>
      </c>
      <c r="I263" s="24" t="s">
        <v>97</v>
      </c>
      <c r="J263" s="25" t="s">
        <v>39</v>
      </c>
      <c r="K263" s="25" t="s">
        <v>244</v>
      </c>
      <c r="L263" s="25" t="s">
        <v>314</v>
      </c>
      <c r="M263" s="26">
        <v>1</v>
      </c>
      <c r="N263" s="26">
        <v>3</v>
      </c>
      <c r="O263" s="26">
        <v>3</v>
      </c>
      <c r="P263" s="25" t="s">
        <v>178</v>
      </c>
      <c r="Q263" s="26">
        <v>25</v>
      </c>
      <c r="R263" s="25">
        <v>75</v>
      </c>
      <c r="S263" s="25" t="s">
        <v>65</v>
      </c>
      <c r="T263" s="27" t="s">
        <v>179</v>
      </c>
      <c r="U263" s="6">
        <v>3</v>
      </c>
      <c r="V263" s="23" t="s">
        <v>106</v>
      </c>
      <c r="W263" s="26" t="s">
        <v>40</v>
      </c>
      <c r="X263" s="25" t="s">
        <v>39</v>
      </c>
      <c r="Y263" s="25" t="s">
        <v>39</v>
      </c>
      <c r="Z263" s="25" t="s">
        <v>39</v>
      </c>
      <c r="AA263" s="25" t="s">
        <v>245</v>
      </c>
      <c r="AB263" s="25" t="s">
        <v>246</v>
      </c>
    </row>
    <row r="264" spans="1:28" ht="171" x14ac:dyDescent="0.25">
      <c r="A264" s="21" t="s">
        <v>206</v>
      </c>
      <c r="B264" s="20" t="s">
        <v>254</v>
      </c>
      <c r="C264" s="41"/>
      <c r="D264" s="41"/>
      <c r="E264" s="44"/>
      <c r="F264" s="44"/>
      <c r="G264" s="29" t="s">
        <v>75</v>
      </c>
      <c r="H264" s="24" t="s">
        <v>84</v>
      </c>
      <c r="I264" s="24" t="s">
        <v>97</v>
      </c>
      <c r="J264" s="25" t="s">
        <v>316</v>
      </c>
      <c r="K264" s="25" t="s">
        <v>247</v>
      </c>
      <c r="L264" s="25" t="s">
        <v>317</v>
      </c>
      <c r="M264" s="26">
        <v>1</v>
      </c>
      <c r="N264" s="26">
        <v>1</v>
      </c>
      <c r="O264" s="26">
        <v>1</v>
      </c>
      <c r="P264" s="25" t="s">
        <v>178</v>
      </c>
      <c r="Q264" s="26">
        <v>100</v>
      </c>
      <c r="R264" s="25">
        <v>100</v>
      </c>
      <c r="S264" s="25" t="s">
        <v>65</v>
      </c>
      <c r="T264" s="27" t="s">
        <v>179</v>
      </c>
      <c r="U264" s="6">
        <v>3</v>
      </c>
      <c r="V264" s="23" t="s">
        <v>106</v>
      </c>
      <c r="W264" s="25" t="s">
        <v>64</v>
      </c>
      <c r="X264" s="25" t="s">
        <v>39</v>
      </c>
      <c r="Y264" s="25" t="s">
        <v>39</v>
      </c>
      <c r="Z264" s="25" t="s">
        <v>248</v>
      </c>
      <c r="AA264" s="25" t="s">
        <v>249</v>
      </c>
      <c r="AB264" s="25" t="s">
        <v>250</v>
      </c>
    </row>
    <row r="265" spans="1:28" ht="138" x14ac:dyDescent="0.25">
      <c r="A265" s="21" t="s">
        <v>206</v>
      </c>
      <c r="B265" s="20" t="s">
        <v>254</v>
      </c>
      <c r="C265" s="41"/>
      <c r="D265" s="41"/>
      <c r="E265" s="44"/>
      <c r="F265" s="44"/>
      <c r="G265" s="29" t="s">
        <v>75</v>
      </c>
      <c r="H265" s="24" t="s">
        <v>176</v>
      </c>
      <c r="I265" s="24" t="s">
        <v>97</v>
      </c>
      <c r="J265" s="25" t="s">
        <v>237</v>
      </c>
      <c r="K265" s="25" t="s">
        <v>112</v>
      </c>
      <c r="L265" s="25" t="s">
        <v>318</v>
      </c>
      <c r="M265" s="26">
        <v>1</v>
      </c>
      <c r="N265" s="26">
        <v>2</v>
      </c>
      <c r="O265" s="26">
        <v>2</v>
      </c>
      <c r="P265" s="24" t="s">
        <v>178</v>
      </c>
      <c r="Q265" s="26">
        <v>60</v>
      </c>
      <c r="R265" s="25">
        <v>120</v>
      </c>
      <c r="S265" s="25" t="s">
        <v>65</v>
      </c>
      <c r="T265" s="28" t="s">
        <v>179</v>
      </c>
      <c r="U265" s="6">
        <v>3</v>
      </c>
      <c r="V265" s="23" t="s">
        <v>98</v>
      </c>
      <c r="W265" s="26" t="s">
        <v>40</v>
      </c>
      <c r="X265" s="25" t="s">
        <v>39</v>
      </c>
      <c r="Y265" s="25" t="s">
        <v>39</v>
      </c>
      <c r="Z265" s="25" t="s">
        <v>39</v>
      </c>
      <c r="AA265" s="25" t="s">
        <v>251</v>
      </c>
      <c r="AB265" s="25" t="s">
        <v>50</v>
      </c>
    </row>
    <row r="266" spans="1:28" ht="148.5" x14ac:dyDescent="0.25">
      <c r="A266" s="21" t="s">
        <v>206</v>
      </c>
      <c r="B266" s="20" t="s">
        <v>254</v>
      </c>
      <c r="C266" s="41"/>
      <c r="D266" s="41"/>
      <c r="E266" s="44"/>
      <c r="F266" s="44"/>
      <c r="G266" s="36" t="s">
        <v>75</v>
      </c>
      <c r="H266" s="24" t="s">
        <v>91</v>
      </c>
      <c r="I266" s="24" t="s">
        <v>97</v>
      </c>
      <c r="J266" s="26" t="s">
        <v>39</v>
      </c>
      <c r="K266" s="25" t="s">
        <v>39</v>
      </c>
      <c r="L266" s="25" t="s">
        <v>319</v>
      </c>
      <c r="M266" s="26">
        <v>2</v>
      </c>
      <c r="N266" s="26">
        <v>1</v>
      </c>
      <c r="O266" s="26">
        <v>2</v>
      </c>
      <c r="P266" s="25" t="s">
        <v>178</v>
      </c>
      <c r="Q266" s="26">
        <v>60</v>
      </c>
      <c r="R266" s="25">
        <v>120</v>
      </c>
      <c r="S266" s="25" t="s">
        <v>65</v>
      </c>
      <c r="T266" s="27" t="s">
        <v>179</v>
      </c>
      <c r="U266" s="6">
        <v>3</v>
      </c>
      <c r="V266" s="23" t="s">
        <v>98</v>
      </c>
      <c r="W266" s="26" t="s">
        <v>40</v>
      </c>
      <c r="X266" s="22" t="s">
        <v>39</v>
      </c>
      <c r="Y266" s="22" t="s">
        <v>39</v>
      </c>
      <c r="Z266" s="22" t="s">
        <v>39</v>
      </c>
      <c r="AA266" s="25" t="s">
        <v>320</v>
      </c>
      <c r="AB266" s="22" t="s">
        <v>39</v>
      </c>
    </row>
    <row r="267" spans="1:28" ht="216.75" x14ac:dyDescent="0.25">
      <c r="A267" s="21" t="s">
        <v>206</v>
      </c>
      <c r="B267" s="20" t="s">
        <v>254</v>
      </c>
      <c r="C267" s="41"/>
      <c r="D267" s="41"/>
      <c r="E267" s="44"/>
      <c r="F267" s="44"/>
      <c r="G267" s="29" t="s">
        <v>75</v>
      </c>
      <c r="H267" s="24" t="s">
        <v>321</v>
      </c>
      <c r="I267" s="24" t="s">
        <v>97</v>
      </c>
      <c r="J267" s="25" t="s">
        <v>322</v>
      </c>
      <c r="K267" s="25" t="s">
        <v>323</v>
      </c>
      <c r="L267" s="25" t="s">
        <v>324</v>
      </c>
      <c r="M267" s="26">
        <v>1</v>
      </c>
      <c r="N267" s="26">
        <v>1</v>
      </c>
      <c r="O267" s="26">
        <v>1</v>
      </c>
      <c r="P267" s="25" t="s">
        <v>178</v>
      </c>
      <c r="Q267" s="26">
        <v>100</v>
      </c>
      <c r="R267" s="25">
        <v>100</v>
      </c>
      <c r="S267" s="25" t="s">
        <v>65</v>
      </c>
      <c r="T267" s="27" t="s">
        <v>179</v>
      </c>
      <c r="U267" s="6">
        <v>3</v>
      </c>
      <c r="V267" s="24" t="s">
        <v>98</v>
      </c>
      <c r="W267" s="26" t="s">
        <v>40</v>
      </c>
      <c r="X267" s="25" t="s">
        <v>39</v>
      </c>
      <c r="Y267" s="25" t="s">
        <v>39</v>
      </c>
      <c r="Z267" s="25" t="s">
        <v>39</v>
      </c>
      <c r="AA267" s="25" t="s">
        <v>325</v>
      </c>
      <c r="AB267" s="25" t="s">
        <v>39</v>
      </c>
    </row>
    <row r="268" spans="1:28" ht="158.25" x14ac:dyDescent="0.25">
      <c r="A268" s="21" t="s">
        <v>206</v>
      </c>
      <c r="B268" s="20" t="s">
        <v>254</v>
      </c>
      <c r="C268" s="41"/>
      <c r="D268" s="41"/>
      <c r="E268" s="44"/>
      <c r="F268" s="44"/>
      <c r="G268" s="29" t="s">
        <v>90</v>
      </c>
      <c r="H268" s="24" t="s">
        <v>192</v>
      </c>
      <c r="I268" s="24" t="s">
        <v>97</v>
      </c>
      <c r="J268" s="25" t="s">
        <v>237</v>
      </c>
      <c r="K268" s="25" t="s">
        <v>326</v>
      </c>
      <c r="L268" s="25" t="s">
        <v>318</v>
      </c>
      <c r="M268" s="26">
        <v>1</v>
      </c>
      <c r="N268" s="26">
        <v>2</v>
      </c>
      <c r="O268" s="26">
        <v>2</v>
      </c>
      <c r="P268" s="24" t="s">
        <v>178</v>
      </c>
      <c r="Q268" s="26">
        <v>60</v>
      </c>
      <c r="R268" s="25">
        <v>120</v>
      </c>
      <c r="S268" s="25" t="s">
        <v>65</v>
      </c>
      <c r="T268" s="28" t="s">
        <v>179</v>
      </c>
      <c r="U268" s="6">
        <v>3</v>
      </c>
      <c r="V268" s="23" t="s">
        <v>98</v>
      </c>
      <c r="W268" s="26" t="s">
        <v>40</v>
      </c>
      <c r="X268" s="25" t="s">
        <v>39</v>
      </c>
      <c r="Y268" s="25" t="s">
        <v>39</v>
      </c>
      <c r="Z268" s="25" t="s">
        <v>39</v>
      </c>
      <c r="AA268" s="25" t="s">
        <v>252</v>
      </c>
      <c r="AB268" s="25" t="s">
        <v>50</v>
      </c>
    </row>
  </sheetData>
  <mergeCells count="84">
    <mergeCell ref="AA1:AB1"/>
    <mergeCell ref="AA2:AB2"/>
    <mergeCell ref="AA3:AB3"/>
    <mergeCell ref="AA4:AB4"/>
    <mergeCell ref="C65:C91"/>
    <mergeCell ref="D65:D91"/>
    <mergeCell ref="E65:E91"/>
    <mergeCell ref="F65:F91"/>
    <mergeCell ref="C41:C64"/>
    <mergeCell ref="D41:D64"/>
    <mergeCell ref="E41:E64"/>
    <mergeCell ref="F41:F64"/>
    <mergeCell ref="M7:S8"/>
    <mergeCell ref="T7:T8"/>
    <mergeCell ref="AA9:AA14"/>
    <mergeCell ref="AB9:AB14"/>
    <mergeCell ref="C169:C194"/>
    <mergeCell ref="D169:D194"/>
    <mergeCell ref="E169:E194"/>
    <mergeCell ref="F169:F194"/>
    <mergeCell ref="C247:C268"/>
    <mergeCell ref="D247:D268"/>
    <mergeCell ref="E247:E268"/>
    <mergeCell ref="F247:F268"/>
    <mergeCell ref="C221:C246"/>
    <mergeCell ref="D221:D246"/>
    <mergeCell ref="E221:E246"/>
    <mergeCell ref="F221:F246"/>
    <mergeCell ref="C143:C168"/>
    <mergeCell ref="D143:D168"/>
    <mergeCell ref="E143:E168"/>
    <mergeCell ref="F143:F168"/>
    <mergeCell ref="C117:C142"/>
    <mergeCell ref="D117:D142"/>
    <mergeCell ref="E117:E142"/>
    <mergeCell ref="F117:F142"/>
    <mergeCell ref="E92:E116"/>
    <mergeCell ref="F92:F116"/>
    <mergeCell ref="C92:C116"/>
    <mergeCell ref="D92:D116"/>
    <mergeCell ref="A6:AB6"/>
    <mergeCell ref="M9:M14"/>
    <mergeCell ref="A7:A14"/>
    <mergeCell ref="B7:B14"/>
    <mergeCell ref="C7:C14"/>
    <mergeCell ref="D7:D14"/>
    <mergeCell ref="E7:F13"/>
    <mergeCell ref="G7:H8"/>
    <mergeCell ref="G9:G14"/>
    <mergeCell ref="H9:H14"/>
    <mergeCell ref="I7:I14"/>
    <mergeCell ref="J7:L8"/>
    <mergeCell ref="A1:D4"/>
    <mergeCell ref="E1:Z4"/>
    <mergeCell ref="O9:O14"/>
    <mergeCell ref="P9:P14"/>
    <mergeCell ref="Q9:Q14"/>
    <mergeCell ref="A5:G5"/>
    <mergeCell ref="H5:I5"/>
    <mergeCell ref="M5:AB5"/>
    <mergeCell ref="J5:L5"/>
    <mergeCell ref="Z9:Z14"/>
    <mergeCell ref="R9:R14"/>
    <mergeCell ref="S9:S14"/>
    <mergeCell ref="U7:W8"/>
    <mergeCell ref="X7:AB8"/>
    <mergeCell ref="J9:J14"/>
    <mergeCell ref="K9:K14"/>
    <mergeCell ref="X9:X14"/>
    <mergeCell ref="Y9:Y14"/>
    <mergeCell ref="N9:N14"/>
    <mergeCell ref="C195:C220"/>
    <mergeCell ref="D195:D220"/>
    <mergeCell ref="E195:E220"/>
    <mergeCell ref="F195:F220"/>
    <mergeCell ref="L9:L14"/>
    <mergeCell ref="T9:T14"/>
    <mergeCell ref="U9:U14"/>
    <mergeCell ref="V9:V14"/>
    <mergeCell ref="W9:W14"/>
    <mergeCell ref="C15:C40"/>
    <mergeCell ref="D15:D40"/>
    <mergeCell ref="E15:E40"/>
    <mergeCell ref="F15:F40"/>
  </mergeCells>
  <phoneticPr fontId="14" type="noConversion"/>
  <conditionalFormatting sqref="T15:T17 T134:T135">
    <cfRule type="containsText" dxfId="1450" priority="2839" stopIfTrue="1" operator="containsText" text="NO ACEPTABLE">
      <formula>NOT(ISERROR(SEARCH("NO ACEPTABLE",T15)))</formula>
    </cfRule>
    <cfRule type="containsText" dxfId="1449" priority="2840" stopIfTrue="1" operator="containsText" text="ACEPTABLE CON CONTROL ESPECIFICO">
      <formula>NOT(ISERROR(SEARCH("ACEPTABLE CON CONTROL ESPECIFICO",T15)))</formula>
    </cfRule>
    <cfRule type="containsText" dxfId="1448" priority="2841" stopIfTrue="1" operator="containsText" text="ACEPTABLE">
      <formula>NOT(ISERROR(SEARCH("ACEPTABLE",T15)))</formula>
    </cfRule>
  </conditionalFormatting>
  <conditionalFormatting sqref="P15:P17 P134:P136">
    <cfRule type="containsText" dxfId="1447" priority="2835" stopIfTrue="1" operator="containsText" text="BAJO">
      <formula>NOT(ISERROR(SEARCH("BAJO",P15)))</formula>
    </cfRule>
    <cfRule type="containsText" dxfId="1446" priority="2836" stopIfTrue="1" operator="containsText" text="MEDIO">
      <formula>NOT(ISERROR(SEARCH("MEDIO",P15)))</formula>
    </cfRule>
    <cfRule type="containsText" dxfId="1445" priority="2837" stopIfTrue="1" operator="containsText" text="ALTO">
      <formula>NOT(ISERROR(SEARCH("ALTO",P15)))</formula>
    </cfRule>
    <cfRule type="containsText" dxfId="1444" priority="2838" stopIfTrue="1" operator="containsText" text="MUY ALTO">
      <formula>NOT(ISERROR(SEARCH("MUY ALTO",P15)))</formula>
    </cfRule>
  </conditionalFormatting>
  <conditionalFormatting sqref="P19">
    <cfRule type="containsText" dxfId="1443" priority="2821" stopIfTrue="1" operator="containsText" text="BAJO">
      <formula>NOT(ISERROR(SEARCH("BAJO",P19)))</formula>
    </cfRule>
    <cfRule type="containsText" dxfId="1442" priority="2822" stopIfTrue="1" operator="containsText" text="MEDIO">
      <formula>NOT(ISERROR(SEARCH("MEDIO",P19)))</formula>
    </cfRule>
    <cfRule type="containsText" dxfId="1441" priority="2823" stopIfTrue="1" operator="containsText" text="ALTO">
      <formula>NOT(ISERROR(SEARCH("ALTO",P19)))</formula>
    </cfRule>
    <cfRule type="containsText" dxfId="1440" priority="2824" stopIfTrue="1" operator="containsText" text="MUY ALTO">
      <formula>NOT(ISERROR(SEARCH("MUY ALTO",P19)))</formula>
    </cfRule>
  </conditionalFormatting>
  <conditionalFormatting sqref="P18">
    <cfRule type="containsText" dxfId="1439" priority="2828" stopIfTrue="1" operator="containsText" text="BAJO">
      <formula>NOT(ISERROR(SEARCH("BAJO",P18)))</formula>
    </cfRule>
    <cfRule type="containsText" dxfId="1438" priority="2829" stopIfTrue="1" operator="containsText" text="MEDIO">
      <formula>NOT(ISERROR(SEARCH("MEDIO",P18)))</formula>
    </cfRule>
    <cfRule type="containsText" dxfId="1437" priority="2830" stopIfTrue="1" operator="containsText" text="ALTO">
      <formula>NOT(ISERROR(SEARCH("ALTO",P18)))</formula>
    </cfRule>
    <cfRule type="containsText" dxfId="1436" priority="2831" stopIfTrue="1" operator="containsText" text="MUY ALTO">
      <formula>NOT(ISERROR(SEARCH("MUY ALTO",P18)))</formula>
    </cfRule>
  </conditionalFormatting>
  <conditionalFormatting sqref="T18">
    <cfRule type="containsText" dxfId="1435" priority="2832" stopIfTrue="1" operator="containsText" text="NO ACEPTABLE">
      <formula>NOT(ISERROR(SEARCH("NO ACEPTABLE",T18)))</formula>
    </cfRule>
    <cfRule type="containsText" dxfId="1434" priority="2833" stopIfTrue="1" operator="containsText" text="ACEPTABLE CON CONTROL ESPECIFICO">
      <formula>NOT(ISERROR(SEARCH("ACEPTABLE CON CONTROL ESPECIFICO",T18)))</formula>
    </cfRule>
    <cfRule type="containsText" dxfId="1433" priority="2834" stopIfTrue="1" operator="containsText" text="ACEPTABLE">
      <formula>NOT(ISERROR(SEARCH("ACEPTABLE",T18)))</formula>
    </cfRule>
  </conditionalFormatting>
  <conditionalFormatting sqref="T19">
    <cfRule type="containsText" dxfId="1432" priority="2825" stopIfTrue="1" operator="containsText" text="NO ACEPTABLE">
      <formula>NOT(ISERROR(SEARCH("NO ACEPTABLE",T19)))</formula>
    </cfRule>
    <cfRule type="containsText" dxfId="1431" priority="2826" stopIfTrue="1" operator="containsText" text="ACEPTABLE CON CONTROL ESPECIFICO">
      <formula>NOT(ISERROR(SEARCH("ACEPTABLE CON CONTROL ESPECIFICO",T19)))</formula>
    </cfRule>
    <cfRule type="containsText" dxfId="1430" priority="2827" stopIfTrue="1" operator="containsText" text="ACEPTABLE">
      <formula>NOT(ISERROR(SEARCH("ACEPTABLE",T19)))</formula>
    </cfRule>
  </conditionalFormatting>
  <conditionalFormatting sqref="T20:T21">
    <cfRule type="containsText" dxfId="1429" priority="2818" stopIfTrue="1" operator="containsText" text="NO ACEPTABLE">
      <formula>NOT(ISERROR(SEARCH("NO ACEPTABLE",T20)))</formula>
    </cfRule>
    <cfRule type="containsText" dxfId="1428" priority="2819" stopIfTrue="1" operator="containsText" text="ACEPTABLE CON CONTROL ESPECIFICO">
      <formula>NOT(ISERROR(SEARCH("ACEPTABLE CON CONTROL ESPECIFICO",T20)))</formula>
    </cfRule>
    <cfRule type="containsText" dxfId="1427" priority="2820" stopIfTrue="1" operator="containsText" text="ACEPTABLE">
      <formula>NOT(ISERROR(SEARCH("ACEPTABLE",T20)))</formula>
    </cfRule>
  </conditionalFormatting>
  <conditionalFormatting sqref="P20:P21">
    <cfRule type="containsText" dxfId="1426" priority="2814" stopIfTrue="1" operator="containsText" text="BAJO">
      <formula>NOT(ISERROR(SEARCH("BAJO",P20)))</formula>
    </cfRule>
    <cfRule type="containsText" dxfId="1425" priority="2815" stopIfTrue="1" operator="containsText" text="MEDIO">
      <formula>NOT(ISERROR(SEARCH("MEDIO",P20)))</formula>
    </cfRule>
    <cfRule type="containsText" dxfId="1424" priority="2816" stopIfTrue="1" operator="containsText" text="ALTO">
      <formula>NOT(ISERROR(SEARCH("ALTO",P20)))</formula>
    </cfRule>
    <cfRule type="containsText" dxfId="1423" priority="2817" stopIfTrue="1" operator="containsText" text="MUY ALTO">
      <formula>NOT(ISERROR(SEARCH("MUY ALTO",P20)))</formula>
    </cfRule>
  </conditionalFormatting>
  <conditionalFormatting sqref="T23">
    <cfRule type="containsText" dxfId="1422" priority="2811" stopIfTrue="1" operator="containsText" text="NO ACEPTABLE">
      <formula>NOT(ISERROR(SEARCH("NO ACEPTABLE",T23)))</formula>
    </cfRule>
    <cfRule type="containsText" dxfId="1421" priority="2812" stopIfTrue="1" operator="containsText" text="ACEPTABLE CON CONTROL ESPECIFICO">
      <formula>NOT(ISERROR(SEARCH("ACEPTABLE CON CONTROL ESPECIFICO",T23)))</formula>
    </cfRule>
    <cfRule type="containsText" dxfId="1420" priority="2813" stopIfTrue="1" operator="containsText" text="ACEPTABLE">
      <formula>NOT(ISERROR(SEARCH("ACEPTABLE",T23)))</formula>
    </cfRule>
  </conditionalFormatting>
  <conditionalFormatting sqref="P23">
    <cfRule type="containsText" dxfId="1419" priority="2807" stopIfTrue="1" operator="containsText" text="BAJO">
      <formula>NOT(ISERROR(SEARCH("BAJO",P23)))</formula>
    </cfRule>
    <cfRule type="containsText" dxfId="1418" priority="2808" stopIfTrue="1" operator="containsText" text="MEDIO">
      <formula>NOT(ISERROR(SEARCH("MEDIO",P23)))</formula>
    </cfRule>
    <cfRule type="containsText" dxfId="1417" priority="2809" stopIfTrue="1" operator="containsText" text="ALTO">
      <formula>NOT(ISERROR(SEARCH("ALTO",P23)))</formula>
    </cfRule>
    <cfRule type="containsText" dxfId="1416" priority="2810" stopIfTrue="1" operator="containsText" text="MUY ALTO">
      <formula>NOT(ISERROR(SEARCH("MUY ALTO",P23)))</formula>
    </cfRule>
  </conditionalFormatting>
  <conditionalFormatting sqref="P22">
    <cfRule type="containsText" dxfId="1415" priority="2800" stopIfTrue="1" operator="containsText" text="BAJO">
      <formula>NOT(ISERROR(SEARCH("BAJO",P22)))</formula>
    </cfRule>
    <cfRule type="containsText" dxfId="1414" priority="2801" stopIfTrue="1" operator="containsText" text="MEDIO">
      <formula>NOT(ISERROR(SEARCH("MEDIO",P22)))</formula>
    </cfRule>
    <cfRule type="containsText" dxfId="1413" priority="2802" stopIfTrue="1" operator="containsText" text="ALTO">
      <formula>NOT(ISERROR(SEARCH("ALTO",P22)))</formula>
    </cfRule>
    <cfRule type="containsText" dxfId="1412" priority="2803" stopIfTrue="1" operator="containsText" text="MUY ALTO">
      <formula>NOT(ISERROR(SEARCH("MUY ALTO",P22)))</formula>
    </cfRule>
  </conditionalFormatting>
  <conditionalFormatting sqref="T22">
    <cfRule type="containsText" dxfId="1411" priority="2804" stopIfTrue="1" operator="containsText" text="NO ACEPTABLE">
      <formula>NOT(ISERROR(SEARCH("NO ACEPTABLE",T22)))</formula>
    </cfRule>
    <cfRule type="containsText" dxfId="1410" priority="2805" stopIfTrue="1" operator="containsText" text="ACEPTABLE CON CONTROL ESPECIFICO">
      <formula>NOT(ISERROR(SEARCH("ACEPTABLE CON CONTROL ESPECIFICO",T22)))</formula>
    </cfRule>
    <cfRule type="containsText" dxfId="1409" priority="2806" stopIfTrue="1" operator="containsText" text="ACEPTABLE">
      <formula>NOT(ISERROR(SEARCH("ACEPTABLE",T22)))</formula>
    </cfRule>
  </conditionalFormatting>
  <conditionalFormatting sqref="T24">
    <cfRule type="containsText" dxfId="1408" priority="2797" stopIfTrue="1" operator="containsText" text="NO ACEPTABLE">
      <formula>NOT(ISERROR(SEARCH("NO ACEPTABLE",T24)))</formula>
    </cfRule>
    <cfRule type="containsText" dxfId="1407" priority="2798" stopIfTrue="1" operator="containsText" text="ACEPTABLE CON CONTROL ESPECIFICO">
      <formula>NOT(ISERROR(SEARCH("ACEPTABLE CON CONTROL ESPECIFICO",T24)))</formula>
    </cfRule>
    <cfRule type="containsText" dxfId="1406" priority="2799" stopIfTrue="1" operator="containsText" text="ACEPTABLE">
      <formula>NOT(ISERROR(SEARCH("ACEPTABLE",T24)))</formula>
    </cfRule>
  </conditionalFormatting>
  <conditionalFormatting sqref="P24">
    <cfRule type="containsText" dxfId="1405" priority="2793" stopIfTrue="1" operator="containsText" text="BAJO">
      <formula>NOT(ISERROR(SEARCH("BAJO",P24)))</formula>
    </cfRule>
    <cfRule type="containsText" dxfId="1404" priority="2794" stopIfTrue="1" operator="containsText" text="MEDIO">
      <formula>NOT(ISERROR(SEARCH("MEDIO",P24)))</formula>
    </cfRule>
    <cfRule type="containsText" dxfId="1403" priority="2795" stopIfTrue="1" operator="containsText" text="ALTO">
      <formula>NOT(ISERROR(SEARCH("ALTO",P24)))</formula>
    </cfRule>
    <cfRule type="containsText" dxfId="1402" priority="2796" stopIfTrue="1" operator="containsText" text="MUY ALTO">
      <formula>NOT(ISERROR(SEARCH("MUY ALTO",P24)))</formula>
    </cfRule>
  </conditionalFormatting>
  <conditionalFormatting sqref="P25">
    <cfRule type="containsText" dxfId="1401" priority="2786" stopIfTrue="1" operator="containsText" text="BAJO">
      <formula>NOT(ISERROR(SEARCH("BAJO",P25)))</formula>
    </cfRule>
    <cfRule type="containsText" dxfId="1400" priority="2787" stopIfTrue="1" operator="containsText" text="MEDIO">
      <formula>NOT(ISERROR(SEARCH("MEDIO",P25)))</formula>
    </cfRule>
    <cfRule type="containsText" dxfId="1399" priority="2788" stopIfTrue="1" operator="containsText" text="ALTO">
      <formula>NOT(ISERROR(SEARCH("ALTO",P25)))</formula>
    </cfRule>
    <cfRule type="containsText" dxfId="1398" priority="2789" stopIfTrue="1" operator="containsText" text="MUY ALTO">
      <formula>NOT(ISERROR(SEARCH("MUY ALTO",P25)))</formula>
    </cfRule>
  </conditionalFormatting>
  <conditionalFormatting sqref="T25">
    <cfRule type="containsText" dxfId="1397" priority="2790" stopIfTrue="1" operator="containsText" text="NO ACEPTABLE">
      <formula>NOT(ISERROR(SEARCH("NO ACEPTABLE",T25)))</formula>
    </cfRule>
    <cfRule type="containsText" dxfId="1396" priority="2791" stopIfTrue="1" operator="containsText" text="ACEPTABLE CON CONTROL ESPECIFICO">
      <formula>NOT(ISERROR(SEARCH("ACEPTABLE CON CONTROL ESPECIFICO",T25)))</formula>
    </cfRule>
    <cfRule type="containsText" dxfId="1395" priority="2792" stopIfTrue="1" operator="containsText" text="ACEPTABLE">
      <formula>NOT(ISERROR(SEARCH("ACEPTABLE",T25)))</formula>
    </cfRule>
  </conditionalFormatting>
  <conditionalFormatting sqref="T26">
    <cfRule type="containsText" dxfId="1394" priority="2783" stopIfTrue="1" operator="containsText" text="NO ACEPTABLE">
      <formula>NOT(ISERROR(SEARCH("NO ACEPTABLE",T26)))</formula>
    </cfRule>
    <cfRule type="containsText" dxfId="1393" priority="2784" stopIfTrue="1" operator="containsText" text="ACEPTABLE CON CONTROL ESPECIFICO">
      <formula>NOT(ISERROR(SEARCH("ACEPTABLE CON CONTROL ESPECIFICO",T26)))</formula>
    </cfRule>
    <cfRule type="containsText" dxfId="1392" priority="2785" stopIfTrue="1" operator="containsText" text="ACEPTABLE">
      <formula>NOT(ISERROR(SEARCH("ACEPTABLE",T26)))</formula>
    </cfRule>
  </conditionalFormatting>
  <conditionalFormatting sqref="P26">
    <cfRule type="containsText" dxfId="1391" priority="2779" stopIfTrue="1" operator="containsText" text="BAJO">
      <formula>NOT(ISERROR(SEARCH("BAJO",P26)))</formula>
    </cfRule>
    <cfRule type="containsText" dxfId="1390" priority="2780" stopIfTrue="1" operator="containsText" text="MEDIO">
      <formula>NOT(ISERROR(SEARCH("MEDIO",P26)))</formula>
    </cfRule>
    <cfRule type="containsText" dxfId="1389" priority="2781" stopIfTrue="1" operator="containsText" text="ALTO">
      <formula>NOT(ISERROR(SEARCH("ALTO",P26)))</formula>
    </cfRule>
    <cfRule type="containsText" dxfId="1388" priority="2782" stopIfTrue="1" operator="containsText" text="MUY ALTO">
      <formula>NOT(ISERROR(SEARCH("MUY ALTO",P26)))</formula>
    </cfRule>
  </conditionalFormatting>
  <conditionalFormatting sqref="P27">
    <cfRule type="containsText" dxfId="1387" priority="2772" stopIfTrue="1" operator="containsText" text="BAJO">
      <formula>NOT(ISERROR(SEARCH("BAJO",P27)))</formula>
    </cfRule>
    <cfRule type="containsText" dxfId="1386" priority="2773" stopIfTrue="1" operator="containsText" text="MEDIO">
      <formula>NOT(ISERROR(SEARCH("MEDIO",P27)))</formula>
    </cfRule>
    <cfRule type="containsText" dxfId="1385" priority="2774" stopIfTrue="1" operator="containsText" text="ALTO">
      <formula>NOT(ISERROR(SEARCH("ALTO",P27)))</formula>
    </cfRule>
    <cfRule type="containsText" dxfId="1384" priority="2775" stopIfTrue="1" operator="containsText" text="MUY ALTO">
      <formula>NOT(ISERROR(SEARCH("MUY ALTO",P27)))</formula>
    </cfRule>
  </conditionalFormatting>
  <conditionalFormatting sqref="T27">
    <cfRule type="containsText" dxfId="1383" priority="2776" stopIfTrue="1" operator="containsText" text="NO ACEPTABLE">
      <formula>NOT(ISERROR(SEARCH("NO ACEPTABLE",T27)))</formula>
    </cfRule>
    <cfRule type="containsText" dxfId="1382" priority="2777" stopIfTrue="1" operator="containsText" text="ACEPTABLE CON CONTROL ESPECIFICO">
      <formula>NOT(ISERROR(SEARCH("ACEPTABLE CON CONTROL ESPECIFICO",T27)))</formula>
    </cfRule>
    <cfRule type="containsText" dxfId="1381" priority="2778" stopIfTrue="1" operator="containsText" text="ACEPTABLE">
      <formula>NOT(ISERROR(SEARCH("ACEPTABLE",T27)))</formula>
    </cfRule>
  </conditionalFormatting>
  <conditionalFormatting sqref="T28">
    <cfRule type="containsText" dxfId="1380" priority="2769" stopIfTrue="1" operator="containsText" text="NO ACEPTABLE">
      <formula>NOT(ISERROR(SEARCH("NO ACEPTABLE",T28)))</formula>
    </cfRule>
    <cfRule type="containsText" dxfId="1379" priority="2770" stopIfTrue="1" operator="containsText" text="ACEPTABLE CON CONTROL ESPECIFICO">
      <formula>NOT(ISERROR(SEARCH("ACEPTABLE CON CONTROL ESPECIFICO",T28)))</formula>
    </cfRule>
    <cfRule type="containsText" dxfId="1378" priority="2771" stopIfTrue="1" operator="containsText" text="ACEPTABLE">
      <formula>NOT(ISERROR(SEARCH("ACEPTABLE",T28)))</formula>
    </cfRule>
  </conditionalFormatting>
  <conditionalFormatting sqref="P28">
    <cfRule type="containsText" dxfId="1377" priority="2765" stopIfTrue="1" operator="containsText" text="BAJO">
      <formula>NOT(ISERROR(SEARCH("BAJO",P28)))</formula>
    </cfRule>
    <cfRule type="containsText" dxfId="1376" priority="2766" stopIfTrue="1" operator="containsText" text="MEDIO">
      <formula>NOT(ISERROR(SEARCH("MEDIO",P28)))</formula>
    </cfRule>
    <cfRule type="containsText" dxfId="1375" priority="2767" stopIfTrue="1" operator="containsText" text="ALTO">
      <formula>NOT(ISERROR(SEARCH("ALTO",P28)))</formula>
    </cfRule>
    <cfRule type="containsText" dxfId="1374" priority="2768" stopIfTrue="1" operator="containsText" text="MUY ALTO">
      <formula>NOT(ISERROR(SEARCH("MUY ALTO",P28)))</formula>
    </cfRule>
  </conditionalFormatting>
  <conditionalFormatting sqref="T29">
    <cfRule type="containsText" dxfId="1373" priority="2762" stopIfTrue="1" operator="containsText" text="NO ACEPTABLE">
      <formula>NOT(ISERROR(SEARCH("NO ACEPTABLE",T29)))</formula>
    </cfRule>
    <cfRule type="containsText" dxfId="1372" priority="2763" stopIfTrue="1" operator="containsText" text="ACEPTABLE CON CONTROL ESPECIFICO">
      <formula>NOT(ISERROR(SEARCH("ACEPTABLE CON CONTROL ESPECIFICO",T29)))</formula>
    </cfRule>
    <cfRule type="containsText" dxfId="1371" priority="2764" stopIfTrue="1" operator="containsText" text="ACEPTABLE">
      <formula>NOT(ISERROR(SEARCH("ACEPTABLE",T29)))</formula>
    </cfRule>
  </conditionalFormatting>
  <conditionalFormatting sqref="P29">
    <cfRule type="containsText" dxfId="1370" priority="2758" stopIfTrue="1" operator="containsText" text="BAJO">
      <formula>NOT(ISERROR(SEARCH("BAJO",P29)))</formula>
    </cfRule>
    <cfRule type="containsText" dxfId="1369" priority="2759" stopIfTrue="1" operator="containsText" text="MEDIO">
      <formula>NOT(ISERROR(SEARCH("MEDIO",P29)))</formula>
    </cfRule>
    <cfRule type="containsText" dxfId="1368" priority="2760" stopIfTrue="1" operator="containsText" text="ALTO">
      <formula>NOT(ISERROR(SEARCH("ALTO",P29)))</formula>
    </cfRule>
    <cfRule type="containsText" dxfId="1367" priority="2761" stopIfTrue="1" operator="containsText" text="MUY ALTO">
      <formula>NOT(ISERROR(SEARCH("MUY ALTO",P29)))</formula>
    </cfRule>
  </conditionalFormatting>
  <conditionalFormatting sqref="T30">
    <cfRule type="containsText" dxfId="1366" priority="2755" stopIfTrue="1" operator="containsText" text="NO ACEPTABLE">
      <formula>NOT(ISERROR(SEARCH("NO ACEPTABLE",T30)))</formula>
    </cfRule>
    <cfRule type="containsText" dxfId="1365" priority="2756" stopIfTrue="1" operator="containsText" text="ACEPTABLE CON CONTROL ESPECIFICO">
      <formula>NOT(ISERROR(SEARCH("ACEPTABLE CON CONTROL ESPECIFICO",T30)))</formula>
    </cfRule>
    <cfRule type="containsText" dxfId="1364" priority="2757" stopIfTrue="1" operator="containsText" text="ACEPTABLE">
      <formula>NOT(ISERROR(SEARCH("ACEPTABLE",T30)))</formula>
    </cfRule>
  </conditionalFormatting>
  <conditionalFormatting sqref="P30">
    <cfRule type="containsText" dxfId="1363" priority="2751" stopIfTrue="1" operator="containsText" text="BAJO">
      <formula>NOT(ISERROR(SEARCH("BAJO",P30)))</formula>
    </cfRule>
    <cfRule type="containsText" dxfId="1362" priority="2752" stopIfTrue="1" operator="containsText" text="MEDIO">
      <formula>NOT(ISERROR(SEARCH("MEDIO",P30)))</formula>
    </cfRule>
    <cfRule type="containsText" dxfId="1361" priority="2753" stopIfTrue="1" operator="containsText" text="ALTO">
      <formula>NOT(ISERROR(SEARCH("ALTO",P30)))</formula>
    </cfRule>
    <cfRule type="containsText" dxfId="1360" priority="2754" stopIfTrue="1" operator="containsText" text="MUY ALTO">
      <formula>NOT(ISERROR(SEARCH("MUY ALTO",P30)))</formula>
    </cfRule>
  </conditionalFormatting>
  <conditionalFormatting sqref="T31">
    <cfRule type="containsText" dxfId="1359" priority="2748" stopIfTrue="1" operator="containsText" text="NO ACEPTABLE">
      <formula>NOT(ISERROR(SEARCH("NO ACEPTABLE",T31)))</formula>
    </cfRule>
    <cfRule type="containsText" dxfId="1358" priority="2749" stopIfTrue="1" operator="containsText" text="ACEPTABLE CON CONTROL ESPECIFICO">
      <formula>NOT(ISERROR(SEARCH("ACEPTABLE CON CONTROL ESPECIFICO",T31)))</formula>
    </cfRule>
    <cfRule type="containsText" dxfId="1357" priority="2750" stopIfTrue="1" operator="containsText" text="ACEPTABLE">
      <formula>NOT(ISERROR(SEARCH("ACEPTABLE",T31)))</formula>
    </cfRule>
  </conditionalFormatting>
  <conditionalFormatting sqref="P31">
    <cfRule type="containsText" dxfId="1356" priority="2744" stopIfTrue="1" operator="containsText" text="BAJO">
      <formula>NOT(ISERROR(SEARCH("BAJO",P31)))</formula>
    </cfRule>
    <cfRule type="containsText" dxfId="1355" priority="2745" stopIfTrue="1" operator="containsText" text="MEDIO">
      <formula>NOT(ISERROR(SEARCH("MEDIO",P31)))</formula>
    </cfRule>
    <cfRule type="containsText" dxfId="1354" priority="2746" stopIfTrue="1" operator="containsText" text="ALTO">
      <formula>NOT(ISERROR(SEARCH("ALTO",P31)))</formula>
    </cfRule>
    <cfRule type="containsText" dxfId="1353" priority="2747" stopIfTrue="1" operator="containsText" text="MUY ALTO">
      <formula>NOT(ISERROR(SEARCH("MUY ALTO",P31)))</formula>
    </cfRule>
  </conditionalFormatting>
  <conditionalFormatting sqref="P32:P33">
    <cfRule type="containsText" dxfId="1352" priority="2737" stopIfTrue="1" operator="containsText" text="BAJO">
      <formula>NOT(ISERROR(SEARCH("BAJO",P32)))</formula>
    </cfRule>
    <cfRule type="containsText" dxfId="1351" priority="2738" stopIfTrue="1" operator="containsText" text="MEDIO">
      <formula>NOT(ISERROR(SEARCH("MEDIO",P32)))</formula>
    </cfRule>
    <cfRule type="containsText" dxfId="1350" priority="2739" stopIfTrue="1" operator="containsText" text="ALTO">
      <formula>NOT(ISERROR(SEARCH("ALTO",P32)))</formula>
    </cfRule>
    <cfRule type="containsText" dxfId="1349" priority="2740" stopIfTrue="1" operator="containsText" text="MUY ALTO">
      <formula>NOT(ISERROR(SEARCH("MUY ALTO",P32)))</formula>
    </cfRule>
  </conditionalFormatting>
  <conditionalFormatting sqref="T32:T33">
    <cfRule type="containsText" dxfId="1348" priority="2741" stopIfTrue="1" operator="containsText" text="NO ACEPTABLE">
      <formula>NOT(ISERROR(SEARCH("NO ACEPTABLE",T32)))</formula>
    </cfRule>
    <cfRule type="containsText" dxfId="1347" priority="2742" stopIfTrue="1" operator="containsText" text="ACEPTABLE CON CONTROL ESPECIFICO">
      <formula>NOT(ISERROR(SEARCH("ACEPTABLE CON CONTROL ESPECIFICO",T32)))</formula>
    </cfRule>
    <cfRule type="containsText" dxfId="1346" priority="2743" stopIfTrue="1" operator="containsText" text="ACEPTABLE">
      <formula>NOT(ISERROR(SEARCH("ACEPTABLE",T32)))</formula>
    </cfRule>
  </conditionalFormatting>
  <conditionalFormatting sqref="P34">
    <cfRule type="containsText" dxfId="1345" priority="2730" stopIfTrue="1" operator="containsText" text="BAJO">
      <formula>NOT(ISERROR(SEARCH("BAJO",P34)))</formula>
    </cfRule>
    <cfRule type="containsText" dxfId="1344" priority="2731" stopIfTrue="1" operator="containsText" text="MEDIO">
      <formula>NOT(ISERROR(SEARCH("MEDIO",P34)))</formula>
    </cfRule>
    <cfRule type="containsText" dxfId="1343" priority="2732" stopIfTrue="1" operator="containsText" text="ALTO">
      <formula>NOT(ISERROR(SEARCH("ALTO",P34)))</formula>
    </cfRule>
    <cfRule type="containsText" dxfId="1342" priority="2733" stopIfTrue="1" operator="containsText" text="MUY ALTO">
      <formula>NOT(ISERROR(SEARCH("MUY ALTO",P34)))</formula>
    </cfRule>
  </conditionalFormatting>
  <conditionalFormatting sqref="T34">
    <cfRule type="containsText" dxfId="1341" priority="2734" stopIfTrue="1" operator="containsText" text="NO ACEPTABLE">
      <formula>NOT(ISERROR(SEARCH("NO ACEPTABLE",T34)))</formula>
    </cfRule>
    <cfRule type="containsText" dxfId="1340" priority="2735" stopIfTrue="1" operator="containsText" text="ACEPTABLE CON CONTROL ESPECIFICO">
      <formula>NOT(ISERROR(SEARCH("ACEPTABLE CON CONTROL ESPECIFICO",T34)))</formula>
    </cfRule>
    <cfRule type="containsText" dxfId="1339" priority="2736" stopIfTrue="1" operator="containsText" text="ACEPTABLE">
      <formula>NOT(ISERROR(SEARCH("ACEPTABLE",T34)))</formula>
    </cfRule>
  </conditionalFormatting>
  <conditionalFormatting sqref="T35">
    <cfRule type="containsText" dxfId="1338" priority="2727" stopIfTrue="1" operator="containsText" text="NO ACEPTABLE">
      <formula>NOT(ISERROR(SEARCH("NO ACEPTABLE",T35)))</formula>
    </cfRule>
    <cfRule type="containsText" dxfId="1337" priority="2728" stopIfTrue="1" operator="containsText" text="ACEPTABLE CON CONTROL ESPECIFICO">
      <formula>NOT(ISERROR(SEARCH("ACEPTABLE CON CONTROL ESPECIFICO",T35)))</formula>
    </cfRule>
    <cfRule type="containsText" dxfId="1336" priority="2729" stopIfTrue="1" operator="containsText" text="ACEPTABLE">
      <formula>NOT(ISERROR(SEARCH("ACEPTABLE",T35)))</formula>
    </cfRule>
  </conditionalFormatting>
  <conditionalFormatting sqref="P35">
    <cfRule type="containsText" dxfId="1335" priority="2723" stopIfTrue="1" operator="containsText" text="BAJO">
      <formula>NOT(ISERROR(SEARCH("BAJO",P35)))</formula>
    </cfRule>
    <cfRule type="containsText" dxfId="1334" priority="2724" stopIfTrue="1" operator="containsText" text="MEDIO">
      <formula>NOT(ISERROR(SEARCH("MEDIO",P35)))</formula>
    </cfRule>
    <cfRule type="containsText" dxfId="1333" priority="2725" stopIfTrue="1" operator="containsText" text="ALTO">
      <formula>NOT(ISERROR(SEARCH("ALTO",P35)))</formula>
    </cfRule>
    <cfRule type="containsText" dxfId="1332" priority="2726" stopIfTrue="1" operator="containsText" text="MUY ALTO">
      <formula>NOT(ISERROR(SEARCH("MUY ALTO",P35)))</formula>
    </cfRule>
  </conditionalFormatting>
  <conditionalFormatting sqref="P36">
    <cfRule type="containsText" dxfId="1331" priority="2716" stopIfTrue="1" operator="containsText" text="BAJO">
      <formula>NOT(ISERROR(SEARCH("BAJO",P36)))</formula>
    </cfRule>
    <cfRule type="containsText" dxfId="1330" priority="2717" stopIfTrue="1" operator="containsText" text="MEDIO">
      <formula>NOT(ISERROR(SEARCH("MEDIO",P36)))</formula>
    </cfRule>
    <cfRule type="containsText" dxfId="1329" priority="2718" stopIfTrue="1" operator="containsText" text="ALTO">
      <formula>NOT(ISERROR(SEARCH("ALTO",P36)))</formula>
    </cfRule>
    <cfRule type="containsText" dxfId="1328" priority="2719" stopIfTrue="1" operator="containsText" text="MUY ALTO">
      <formula>NOT(ISERROR(SEARCH("MUY ALTO",P36)))</formula>
    </cfRule>
  </conditionalFormatting>
  <conditionalFormatting sqref="P37">
    <cfRule type="containsText" dxfId="1327" priority="2709" stopIfTrue="1" operator="containsText" text="BAJO">
      <formula>NOT(ISERROR(SEARCH("BAJO",P37)))</formula>
    </cfRule>
    <cfRule type="containsText" dxfId="1326" priority="2710" stopIfTrue="1" operator="containsText" text="MEDIO">
      <formula>NOT(ISERROR(SEARCH("MEDIO",P37)))</formula>
    </cfRule>
    <cfRule type="containsText" dxfId="1325" priority="2711" stopIfTrue="1" operator="containsText" text="ALTO">
      <formula>NOT(ISERROR(SEARCH("ALTO",P37)))</formula>
    </cfRule>
    <cfRule type="containsText" dxfId="1324" priority="2712" stopIfTrue="1" operator="containsText" text="MUY ALTO">
      <formula>NOT(ISERROR(SEARCH("MUY ALTO",P37)))</formula>
    </cfRule>
  </conditionalFormatting>
  <conditionalFormatting sqref="T36:T37">
    <cfRule type="containsText" dxfId="1323" priority="2713" stopIfTrue="1" operator="containsText" text="NO ACEPTABLE">
      <formula>NOT(ISERROR(SEARCH("NO ACEPTABLE",T36)))</formula>
    </cfRule>
    <cfRule type="containsText" dxfId="1322" priority="2714" stopIfTrue="1" operator="containsText" text="ACEPTABLE CON CONTROL ESPECIFICO">
      <formula>NOT(ISERROR(SEARCH("ACEPTABLE CON CONTROL ESPECIFICO",T36)))</formula>
    </cfRule>
    <cfRule type="containsText" dxfId="1321" priority="2715" stopIfTrue="1" operator="containsText" text="ACEPTABLE">
      <formula>NOT(ISERROR(SEARCH("ACEPTABLE",T36)))</formula>
    </cfRule>
  </conditionalFormatting>
  <conditionalFormatting sqref="P38:P39">
    <cfRule type="containsText" dxfId="1320" priority="2695" stopIfTrue="1" operator="containsText" text="BAJO">
      <formula>NOT(ISERROR(SEARCH("BAJO",P38)))</formula>
    </cfRule>
    <cfRule type="containsText" dxfId="1319" priority="2696" stopIfTrue="1" operator="containsText" text="MEDIO">
      <formula>NOT(ISERROR(SEARCH("MEDIO",P38)))</formula>
    </cfRule>
    <cfRule type="containsText" dxfId="1318" priority="2697" stopIfTrue="1" operator="containsText" text="ALTO">
      <formula>NOT(ISERROR(SEARCH("ALTO",P38)))</formula>
    </cfRule>
    <cfRule type="containsText" dxfId="1317" priority="2698" stopIfTrue="1" operator="containsText" text="MUY ALTO">
      <formula>NOT(ISERROR(SEARCH("MUY ALTO",P38)))</formula>
    </cfRule>
  </conditionalFormatting>
  <conditionalFormatting sqref="T38:T39">
    <cfRule type="containsText" dxfId="1316" priority="2699" stopIfTrue="1" operator="containsText" text="NO ACEPTABLE">
      <formula>NOT(ISERROR(SEARCH("NO ACEPTABLE",T38)))</formula>
    </cfRule>
    <cfRule type="containsText" dxfId="1315" priority="2700" stopIfTrue="1" operator="containsText" text="ACEPTABLE CON CONTROL ESPECIFICO">
      <formula>NOT(ISERROR(SEARCH("ACEPTABLE CON CONTROL ESPECIFICO",T38)))</formula>
    </cfRule>
    <cfRule type="containsText" dxfId="1314" priority="2701" stopIfTrue="1" operator="containsText" text="ACEPTABLE">
      <formula>NOT(ISERROR(SEARCH("ACEPTABLE",T38)))</formula>
    </cfRule>
  </conditionalFormatting>
  <conditionalFormatting sqref="T38">
    <cfRule type="containsText" dxfId="1313" priority="2706" stopIfTrue="1" operator="containsText" text="NO ACEPTABLE">
      <formula>NOT(ISERROR(SEARCH("NO ACEPTABLE",T38)))</formula>
    </cfRule>
    <cfRule type="containsText" dxfId="1312" priority="2707" stopIfTrue="1" operator="containsText" text="ACEPTABLE CON CONTROL ESPECIFICO">
      <formula>NOT(ISERROR(SEARCH("ACEPTABLE CON CONTROL ESPECIFICO",T38)))</formula>
    </cfRule>
    <cfRule type="containsText" dxfId="1311" priority="2708" stopIfTrue="1" operator="containsText" text="ACEPTABLE">
      <formula>NOT(ISERROR(SEARCH("ACEPTABLE",T38)))</formula>
    </cfRule>
  </conditionalFormatting>
  <conditionalFormatting sqref="P38">
    <cfRule type="containsText" dxfId="1310" priority="2702" stopIfTrue="1" operator="containsText" text="BAJO">
      <formula>NOT(ISERROR(SEARCH("BAJO",P38)))</formula>
    </cfRule>
    <cfRule type="containsText" dxfId="1309" priority="2703" stopIfTrue="1" operator="containsText" text="MEDIO">
      <formula>NOT(ISERROR(SEARCH("MEDIO",P38)))</formula>
    </cfRule>
    <cfRule type="containsText" dxfId="1308" priority="2704" stopIfTrue="1" operator="containsText" text="ALTO">
      <formula>NOT(ISERROR(SEARCH("ALTO",P38)))</formula>
    </cfRule>
    <cfRule type="containsText" dxfId="1307" priority="2705" stopIfTrue="1" operator="containsText" text="MUY ALTO">
      <formula>NOT(ISERROR(SEARCH("MUY ALTO",P38)))</formula>
    </cfRule>
  </conditionalFormatting>
  <conditionalFormatting sqref="T40">
    <cfRule type="containsText" dxfId="1306" priority="2692" stopIfTrue="1" operator="containsText" text="NO ACEPTABLE">
      <formula>NOT(ISERROR(SEARCH("NO ACEPTABLE",T40)))</formula>
    </cfRule>
    <cfRule type="containsText" dxfId="1305" priority="2693" stopIfTrue="1" operator="containsText" text="ACEPTABLE CON CONTROL ESPECIFICO">
      <formula>NOT(ISERROR(SEARCH("ACEPTABLE CON CONTROL ESPECIFICO",T40)))</formula>
    </cfRule>
    <cfRule type="containsText" dxfId="1304" priority="2694" stopIfTrue="1" operator="containsText" text="ACEPTABLE">
      <formula>NOT(ISERROR(SEARCH("ACEPTABLE",T40)))</formula>
    </cfRule>
  </conditionalFormatting>
  <conditionalFormatting sqref="P40">
    <cfRule type="containsText" dxfId="1303" priority="2688" stopIfTrue="1" operator="containsText" text="BAJO">
      <formula>NOT(ISERROR(SEARCH("BAJO",P40)))</formula>
    </cfRule>
    <cfRule type="containsText" dxfId="1302" priority="2689" stopIfTrue="1" operator="containsText" text="MEDIO">
      <formula>NOT(ISERROR(SEARCH("MEDIO",P40)))</formula>
    </cfRule>
    <cfRule type="containsText" dxfId="1301" priority="2690" stopIfTrue="1" operator="containsText" text="ALTO">
      <formula>NOT(ISERROR(SEARCH("ALTO",P40)))</formula>
    </cfRule>
    <cfRule type="containsText" dxfId="1300" priority="2691" stopIfTrue="1" operator="containsText" text="MUY ALTO">
      <formula>NOT(ISERROR(SEARCH("MUY ALTO",P40)))</formula>
    </cfRule>
  </conditionalFormatting>
  <conditionalFormatting sqref="T64">
    <cfRule type="containsText" dxfId="1299" priority="2559" stopIfTrue="1" operator="containsText" text="NO ACEPTABLE">
      <formula>NOT(ISERROR(SEARCH("NO ACEPTABLE",T64)))</formula>
    </cfRule>
    <cfRule type="containsText" dxfId="1298" priority="2560" stopIfTrue="1" operator="containsText" text="ACEPTABLE CON CONTROL ESPECIFICO">
      <formula>NOT(ISERROR(SEARCH("ACEPTABLE CON CONTROL ESPECIFICO",T64)))</formula>
    </cfRule>
    <cfRule type="containsText" dxfId="1297" priority="2561" stopIfTrue="1" operator="containsText" text="ACEPTABLE">
      <formula>NOT(ISERROR(SEARCH("ACEPTABLE",T64)))</formula>
    </cfRule>
  </conditionalFormatting>
  <conditionalFormatting sqref="P64">
    <cfRule type="containsText" dxfId="1296" priority="2555" stopIfTrue="1" operator="containsText" text="BAJO">
      <formula>NOT(ISERROR(SEARCH("BAJO",P64)))</formula>
    </cfRule>
    <cfRule type="containsText" dxfId="1295" priority="2556" stopIfTrue="1" operator="containsText" text="MEDIO">
      <formula>NOT(ISERROR(SEARCH("MEDIO",P64)))</formula>
    </cfRule>
    <cfRule type="containsText" dxfId="1294" priority="2557" stopIfTrue="1" operator="containsText" text="ALTO">
      <formula>NOT(ISERROR(SEARCH("ALTO",P64)))</formula>
    </cfRule>
    <cfRule type="containsText" dxfId="1293" priority="2558" stopIfTrue="1" operator="containsText" text="MUY ALTO">
      <formula>NOT(ISERROR(SEARCH("MUY ALTO",P64)))</formula>
    </cfRule>
  </conditionalFormatting>
  <conditionalFormatting sqref="P63">
    <cfRule type="containsText" dxfId="1292" priority="2562" stopIfTrue="1" operator="containsText" text="BAJO">
      <formula>NOT(ISERROR(SEARCH("BAJO",P63)))</formula>
    </cfRule>
    <cfRule type="containsText" dxfId="1291" priority="2563" stopIfTrue="1" operator="containsText" text="MEDIO">
      <formula>NOT(ISERROR(SEARCH("MEDIO",P63)))</formula>
    </cfRule>
    <cfRule type="containsText" dxfId="1290" priority="2564" stopIfTrue="1" operator="containsText" text="ALTO">
      <formula>NOT(ISERROR(SEARCH("ALTO",P63)))</formula>
    </cfRule>
    <cfRule type="containsText" dxfId="1289" priority="2565" stopIfTrue="1" operator="containsText" text="MUY ALTO">
      <formula>NOT(ISERROR(SEARCH("MUY ALTO",P63)))</formula>
    </cfRule>
  </conditionalFormatting>
  <conditionalFormatting sqref="T62:T63">
    <cfRule type="containsText" dxfId="1288" priority="2566" stopIfTrue="1" operator="containsText" text="NO ACEPTABLE">
      <formula>NOT(ISERROR(SEARCH("NO ACEPTABLE",T62)))</formula>
    </cfRule>
    <cfRule type="containsText" dxfId="1287" priority="2567" stopIfTrue="1" operator="containsText" text="ACEPTABLE CON CONTROL ESPECIFICO">
      <formula>NOT(ISERROR(SEARCH("ACEPTABLE CON CONTROL ESPECIFICO",T62)))</formula>
    </cfRule>
    <cfRule type="containsText" dxfId="1286" priority="2568" stopIfTrue="1" operator="containsText" text="ACEPTABLE">
      <formula>NOT(ISERROR(SEARCH("ACEPTABLE",T62)))</formula>
    </cfRule>
  </conditionalFormatting>
  <conditionalFormatting sqref="P62">
    <cfRule type="containsText" dxfId="1285" priority="2569" stopIfTrue="1" operator="containsText" text="BAJO">
      <formula>NOT(ISERROR(SEARCH("BAJO",P62)))</formula>
    </cfRule>
    <cfRule type="containsText" dxfId="1284" priority="2570" stopIfTrue="1" operator="containsText" text="MEDIO">
      <formula>NOT(ISERROR(SEARCH("MEDIO",P62)))</formula>
    </cfRule>
    <cfRule type="containsText" dxfId="1283" priority="2571" stopIfTrue="1" operator="containsText" text="ALTO">
      <formula>NOT(ISERROR(SEARCH("ALTO",P62)))</formula>
    </cfRule>
    <cfRule type="containsText" dxfId="1282" priority="2572" stopIfTrue="1" operator="containsText" text="MUY ALTO">
      <formula>NOT(ISERROR(SEARCH("MUY ALTO",P62)))</formula>
    </cfRule>
  </conditionalFormatting>
  <conditionalFormatting sqref="T41:T43">
    <cfRule type="containsText" dxfId="1281" priority="2685" stopIfTrue="1" operator="containsText" text="NO ACEPTABLE">
      <formula>NOT(ISERROR(SEARCH("NO ACEPTABLE",T41)))</formula>
    </cfRule>
    <cfRule type="containsText" dxfId="1280" priority="2686" stopIfTrue="1" operator="containsText" text="ACEPTABLE CON CONTROL ESPECIFICO">
      <formula>NOT(ISERROR(SEARCH("ACEPTABLE CON CONTROL ESPECIFICO",T41)))</formula>
    </cfRule>
    <cfRule type="containsText" dxfId="1279" priority="2687" stopIfTrue="1" operator="containsText" text="ACEPTABLE">
      <formula>NOT(ISERROR(SEARCH("ACEPTABLE",T41)))</formula>
    </cfRule>
  </conditionalFormatting>
  <conditionalFormatting sqref="P41:P43">
    <cfRule type="containsText" dxfId="1278" priority="2681" stopIfTrue="1" operator="containsText" text="BAJO">
      <formula>NOT(ISERROR(SEARCH("BAJO",P41)))</formula>
    </cfRule>
    <cfRule type="containsText" dxfId="1277" priority="2682" stopIfTrue="1" operator="containsText" text="MEDIO">
      <formula>NOT(ISERROR(SEARCH("MEDIO",P41)))</formula>
    </cfRule>
    <cfRule type="containsText" dxfId="1276" priority="2683" stopIfTrue="1" operator="containsText" text="ALTO">
      <formula>NOT(ISERROR(SEARCH("ALTO",P41)))</formula>
    </cfRule>
    <cfRule type="containsText" dxfId="1275" priority="2684" stopIfTrue="1" operator="containsText" text="MUY ALTO">
      <formula>NOT(ISERROR(SEARCH("MUY ALTO",P41)))</formula>
    </cfRule>
  </conditionalFormatting>
  <conditionalFormatting sqref="P45">
    <cfRule type="containsText" dxfId="1274" priority="2667" stopIfTrue="1" operator="containsText" text="BAJO">
      <formula>NOT(ISERROR(SEARCH("BAJO",P45)))</formula>
    </cfRule>
    <cfRule type="containsText" dxfId="1273" priority="2668" stopIfTrue="1" operator="containsText" text="MEDIO">
      <formula>NOT(ISERROR(SEARCH("MEDIO",P45)))</formula>
    </cfRule>
    <cfRule type="containsText" dxfId="1272" priority="2669" stopIfTrue="1" operator="containsText" text="ALTO">
      <formula>NOT(ISERROR(SEARCH("ALTO",P45)))</formula>
    </cfRule>
    <cfRule type="containsText" dxfId="1271" priority="2670" stopIfTrue="1" operator="containsText" text="MUY ALTO">
      <formula>NOT(ISERROR(SEARCH("MUY ALTO",P45)))</formula>
    </cfRule>
  </conditionalFormatting>
  <conditionalFormatting sqref="P44">
    <cfRule type="containsText" dxfId="1270" priority="2674" stopIfTrue="1" operator="containsText" text="BAJO">
      <formula>NOT(ISERROR(SEARCH("BAJO",P44)))</formula>
    </cfRule>
    <cfRule type="containsText" dxfId="1269" priority="2675" stopIfTrue="1" operator="containsText" text="MEDIO">
      <formula>NOT(ISERROR(SEARCH("MEDIO",P44)))</formula>
    </cfRule>
    <cfRule type="containsText" dxfId="1268" priority="2676" stopIfTrue="1" operator="containsText" text="ALTO">
      <formula>NOT(ISERROR(SEARCH("ALTO",P44)))</formula>
    </cfRule>
    <cfRule type="containsText" dxfId="1267" priority="2677" stopIfTrue="1" operator="containsText" text="MUY ALTO">
      <formula>NOT(ISERROR(SEARCH("MUY ALTO",P44)))</formula>
    </cfRule>
  </conditionalFormatting>
  <conditionalFormatting sqref="T44">
    <cfRule type="containsText" dxfId="1266" priority="2678" stopIfTrue="1" operator="containsText" text="NO ACEPTABLE">
      <formula>NOT(ISERROR(SEARCH("NO ACEPTABLE",T44)))</formula>
    </cfRule>
    <cfRule type="containsText" dxfId="1265" priority="2679" stopIfTrue="1" operator="containsText" text="ACEPTABLE CON CONTROL ESPECIFICO">
      <formula>NOT(ISERROR(SEARCH("ACEPTABLE CON CONTROL ESPECIFICO",T44)))</formula>
    </cfRule>
    <cfRule type="containsText" dxfId="1264" priority="2680" stopIfTrue="1" operator="containsText" text="ACEPTABLE">
      <formula>NOT(ISERROR(SEARCH("ACEPTABLE",T44)))</formula>
    </cfRule>
  </conditionalFormatting>
  <conditionalFormatting sqref="T45">
    <cfRule type="containsText" dxfId="1263" priority="2671" stopIfTrue="1" operator="containsText" text="NO ACEPTABLE">
      <formula>NOT(ISERROR(SEARCH("NO ACEPTABLE",T45)))</formula>
    </cfRule>
    <cfRule type="containsText" dxfId="1262" priority="2672" stopIfTrue="1" operator="containsText" text="ACEPTABLE CON CONTROL ESPECIFICO">
      <formula>NOT(ISERROR(SEARCH("ACEPTABLE CON CONTROL ESPECIFICO",T45)))</formula>
    </cfRule>
    <cfRule type="containsText" dxfId="1261" priority="2673" stopIfTrue="1" operator="containsText" text="ACEPTABLE">
      <formula>NOT(ISERROR(SEARCH("ACEPTABLE",T45)))</formula>
    </cfRule>
  </conditionalFormatting>
  <conditionalFormatting sqref="T46:T47">
    <cfRule type="containsText" dxfId="1260" priority="2664" stopIfTrue="1" operator="containsText" text="NO ACEPTABLE">
      <formula>NOT(ISERROR(SEARCH("NO ACEPTABLE",T46)))</formula>
    </cfRule>
    <cfRule type="containsText" dxfId="1259" priority="2665" stopIfTrue="1" operator="containsText" text="ACEPTABLE CON CONTROL ESPECIFICO">
      <formula>NOT(ISERROR(SEARCH("ACEPTABLE CON CONTROL ESPECIFICO",T46)))</formula>
    </cfRule>
    <cfRule type="containsText" dxfId="1258" priority="2666" stopIfTrue="1" operator="containsText" text="ACEPTABLE">
      <formula>NOT(ISERROR(SEARCH("ACEPTABLE",T46)))</formula>
    </cfRule>
  </conditionalFormatting>
  <conditionalFormatting sqref="P46:P47">
    <cfRule type="containsText" dxfId="1257" priority="2660" stopIfTrue="1" operator="containsText" text="BAJO">
      <formula>NOT(ISERROR(SEARCH("BAJO",P46)))</formula>
    </cfRule>
    <cfRule type="containsText" dxfId="1256" priority="2661" stopIfTrue="1" operator="containsText" text="MEDIO">
      <formula>NOT(ISERROR(SEARCH("MEDIO",P46)))</formula>
    </cfRule>
    <cfRule type="containsText" dxfId="1255" priority="2662" stopIfTrue="1" operator="containsText" text="ALTO">
      <formula>NOT(ISERROR(SEARCH("ALTO",P46)))</formula>
    </cfRule>
    <cfRule type="containsText" dxfId="1254" priority="2663" stopIfTrue="1" operator="containsText" text="MUY ALTO">
      <formula>NOT(ISERROR(SEARCH("MUY ALTO",P46)))</formula>
    </cfRule>
  </conditionalFormatting>
  <conditionalFormatting sqref="T49">
    <cfRule type="containsText" dxfId="1253" priority="2657" stopIfTrue="1" operator="containsText" text="NO ACEPTABLE">
      <formula>NOT(ISERROR(SEARCH("NO ACEPTABLE",T49)))</formula>
    </cfRule>
    <cfRule type="containsText" dxfId="1252" priority="2658" stopIfTrue="1" operator="containsText" text="ACEPTABLE CON CONTROL ESPECIFICO">
      <formula>NOT(ISERROR(SEARCH("ACEPTABLE CON CONTROL ESPECIFICO",T49)))</formula>
    </cfRule>
    <cfRule type="containsText" dxfId="1251" priority="2659" stopIfTrue="1" operator="containsText" text="ACEPTABLE">
      <formula>NOT(ISERROR(SEARCH("ACEPTABLE",T49)))</formula>
    </cfRule>
  </conditionalFormatting>
  <conditionalFormatting sqref="P49">
    <cfRule type="containsText" dxfId="1250" priority="2653" stopIfTrue="1" operator="containsText" text="BAJO">
      <formula>NOT(ISERROR(SEARCH("BAJO",P49)))</formula>
    </cfRule>
    <cfRule type="containsText" dxfId="1249" priority="2654" stopIfTrue="1" operator="containsText" text="MEDIO">
      <formula>NOT(ISERROR(SEARCH("MEDIO",P49)))</formula>
    </cfRule>
    <cfRule type="containsText" dxfId="1248" priority="2655" stopIfTrue="1" operator="containsText" text="ALTO">
      <formula>NOT(ISERROR(SEARCH("ALTO",P49)))</formula>
    </cfRule>
    <cfRule type="containsText" dxfId="1247" priority="2656" stopIfTrue="1" operator="containsText" text="MUY ALTO">
      <formula>NOT(ISERROR(SEARCH("MUY ALTO",P49)))</formula>
    </cfRule>
  </conditionalFormatting>
  <conditionalFormatting sqref="P48">
    <cfRule type="containsText" dxfId="1246" priority="2646" stopIfTrue="1" operator="containsText" text="BAJO">
      <formula>NOT(ISERROR(SEARCH("BAJO",P48)))</formula>
    </cfRule>
    <cfRule type="containsText" dxfId="1245" priority="2647" stopIfTrue="1" operator="containsText" text="MEDIO">
      <formula>NOT(ISERROR(SEARCH("MEDIO",P48)))</formula>
    </cfRule>
    <cfRule type="containsText" dxfId="1244" priority="2648" stopIfTrue="1" operator="containsText" text="ALTO">
      <formula>NOT(ISERROR(SEARCH("ALTO",P48)))</formula>
    </cfRule>
    <cfRule type="containsText" dxfId="1243" priority="2649" stopIfTrue="1" operator="containsText" text="MUY ALTO">
      <formula>NOT(ISERROR(SEARCH("MUY ALTO",P48)))</formula>
    </cfRule>
  </conditionalFormatting>
  <conditionalFormatting sqref="T48">
    <cfRule type="containsText" dxfId="1242" priority="2650" stopIfTrue="1" operator="containsText" text="NO ACEPTABLE">
      <formula>NOT(ISERROR(SEARCH("NO ACEPTABLE",T48)))</formula>
    </cfRule>
    <cfRule type="containsText" dxfId="1241" priority="2651" stopIfTrue="1" operator="containsText" text="ACEPTABLE CON CONTROL ESPECIFICO">
      <formula>NOT(ISERROR(SEARCH("ACEPTABLE CON CONTROL ESPECIFICO",T48)))</formula>
    </cfRule>
    <cfRule type="containsText" dxfId="1240" priority="2652" stopIfTrue="1" operator="containsText" text="ACEPTABLE">
      <formula>NOT(ISERROR(SEARCH("ACEPTABLE",T48)))</formula>
    </cfRule>
  </conditionalFormatting>
  <conditionalFormatting sqref="T50">
    <cfRule type="containsText" dxfId="1239" priority="2643" stopIfTrue="1" operator="containsText" text="NO ACEPTABLE">
      <formula>NOT(ISERROR(SEARCH("NO ACEPTABLE",T50)))</formula>
    </cfRule>
    <cfRule type="containsText" dxfId="1238" priority="2644" stopIfTrue="1" operator="containsText" text="ACEPTABLE CON CONTROL ESPECIFICO">
      <formula>NOT(ISERROR(SEARCH("ACEPTABLE CON CONTROL ESPECIFICO",T50)))</formula>
    </cfRule>
    <cfRule type="containsText" dxfId="1237" priority="2645" stopIfTrue="1" operator="containsText" text="ACEPTABLE">
      <formula>NOT(ISERROR(SEARCH("ACEPTABLE",T50)))</formula>
    </cfRule>
  </conditionalFormatting>
  <conditionalFormatting sqref="P50">
    <cfRule type="containsText" dxfId="1236" priority="2639" stopIfTrue="1" operator="containsText" text="BAJO">
      <formula>NOT(ISERROR(SEARCH("BAJO",P50)))</formula>
    </cfRule>
    <cfRule type="containsText" dxfId="1235" priority="2640" stopIfTrue="1" operator="containsText" text="MEDIO">
      <formula>NOT(ISERROR(SEARCH("MEDIO",P50)))</formula>
    </cfRule>
    <cfRule type="containsText" dxfId="1234" priority="2641" stopIfTrue="1" operator="containsText" text="ALTO">
      <formula>NOT(ISERROR(SEARCH("ALTO",P50)))</formula>
    </cfRule>
    <cfRule type="containsText" dxfId="1233" priority="2642" stopIfTrue="1" operator="containsText" text="MUY ALTO">
      <formula>NOT(ISERROR(SEARCH("MUY ALTO",P50)))</formula>
    </cfRule>
  </conditionalFormatting>
  <conditionalFormatting sqref="P51">
    <cfRule type="containsText" dxfId="1232" priority="2632" stopIfTrue="1" operator="containsText" text="BAJO">
      <formula>NOT(ISERROR(SEARCH("BAJO",P51)))</formula>
    </cfRule>
    <cfRule type="containsText" dxfId="1231" priority="2633" stopIfTrue="1" operator="containsText" text="MEDIO">
      <formula>NOT(ISERROR(SEARCH("MEDIO",P51)))</formula>
    </cfRule>
    <cfRule type="containsText" dxfId="1230" priority="2634" stopIfTrue="1" operator="containsText" text="ALTO">
      <formula>NOT(ISERROR(SEARCH("ALTO",P51)))</formula>
    </cfRule>
    <cfRule type="containsText" dxfId="1229" priority="2635" stopIfTrue="1" operator="containsText" text="MUY ALTO">
      <formula>NOT(ISERROR(SEARCH("MUY ALTO",P51)))</formula>
    </cfRule>
  </conditionalFormatting>
  <conditionalFormatting sqref="T51">
    <cfRule type="containsText" dxfId="1228" priority="2636" stopIfTrue="1" operator="containsText" text="NO ACEPTABLE">
      <formula>NOT(ISERROR(SEARCH("NO ACEPTABLE",T51)))</formula>
    </cfRule>
    <cfRule type="containsText" dxfId="1227" priority="2637" stopIfTrue="1" operator="containsText" text="ACEPTABLE CON CONTROL ESPECIFICO">
      <formula>NOT(ISERROR(SEARCH("ACEPTABLE CON CONTROL ESPECIFICO",T51)))</formula>
    </cfRule>
    <cfRule type="containsText" dxfId="1226" priority="2638" stopIfTrue="1" operator="containsText" text="ACEPTABLE">
      <formula>NOT(ISERROR(SEARCH("ACEPTABLE",T51)))</formula>
    </cfRule>
  </conditionalFormatting>
  <conditionalFormatting sqref="T52">
    <cfRule type="containsText" dxfId="1225" priority="2629" stopIfTrue="1" operator="containsText" text="NO ACEPTABLE">
      <formula>NOT(ISERROR(SEARCH("NO ACEPTABLE",T52)))</formula>
    </cfRule>
    <cfRule type="containsText" dxfId="1224" priority="2630" stopIfTrue="1" operator="containsText" text="ACEPTABLE CON CONTROL ESPECIFICO">
      <formula>NOT(ISERROR(SEARCH("ACEPTABLE CON CONTROL ESPECIFICO",T52)))</formula>
    </cfRule>
    <cfRule type="containsText" dxfId="1223" priority="2631" stopIfTrue="1" operator="containsText" text="ACEPTABLE">
      <formula>NOT(ISERROR(SEARCH("ACEPTABLE",T52)))</formula>
    </cfRule>
  </conditionalFormatting>
  <conditionalFormatting sqref="P52">
    <cfRule type="containsText" dxfId="1222" priority="2625" stopIfTrue="1" operator="containsText" text="BAJO">
      <formula>NOT(ISERROR(SEARCH("BAJO",P52)))</formula>
    </cfRule>
    <cfRule type="containsText" dxfId="1221" priority="2626" stopIfTrue="1" operator="containsText" text="MEDIO">
      <formula>NOT(ISERROR(SEARCH("MEDIO",P52)))</formula>
    </cfRule>
    <cfRule type="containsText" dxfId="1220" priority="2627" stopIfTrue="1" operator="containsText" text="ALTO">
      <formula>NOT(ISERROR(SEARCH("ALTO",P52)))</formula>
    </cfRule>
    <cfRule type="containsText" dxfId="1219" priority="2628" stopIfTrue="1" operator="containsText" text="MUY ALTO">
      <formula>NOT(ISERROR(SEARCH("MUY ALTO",P52)))</formula>
    </cfRule>
  </conditionalFormatting>
  <conditionalFormatting sqref="P53">
    <cfRule type="containsText" dxfId="1218" priority="2618" stopIfTrue="1" operator="containsText" text="BAJO">
      <formula>NOT(ISERROR(SEARCH("BAJO",P53)))</formula>
    </cfRule>
    <cfRule type="containsText" dxfId="1217" priority="2619" stopIfTrue="1" operator="containsText" text="MEDIO">
      <formula>NOT(ISERROR(SEARCH("MEDIO",P53)))</formula>
    </cfRule>
    <cfRule type="containsText" dxfId="1216" priority="2620" stopIfTrue="1" operator="containsText" text="ALTO">
      <formula>NOT(ISERROR(SEARCH("ALTO",P53)))</formula>
    </cfRule>
    <cfRule type="containsText" dxfId="1215" priority="2621" stopIfTrue="1" operator="containsText" text="MUY ALTO">
      <formula>NOT(ISERROR(SEARCH("MUY ALTO",P53)))</formula>
    </cfRule>
  </conditionalFormatting>
  <conditionalFormatting sqref="T53">
    <cfRule type="containsText" dxfId="1214" priority="2622" stopIfTrue="1" operator="containsText" text="NO ACEPTABLE">
      <formula>NOT(ISERROR(SEARCH("NO ACEPTABLE",T53)))</formula>
    </cfRule>
    <cfRule type="containsText" dxfId="1213" priority="2623" stopIfTrue="1" operator="containsText" text="ACEPTABLE CON CONTROL ESPECIFICO">
      <formula>NOT(ISERROR(SEARCH("ACEPTABLE CON CONTROL ESPECIFICO",T53)))</formula>
    </cfRule>
    <cfRule type="containsText" dxfId="1212" priority="2624" stopIfTrue="1" operator="containsText" text="ACEPTABLE">
      <formula>NOT(ISERROR(SEARCH("ACEPTABLE",T53)))</formula>
    </cfRule>
  </conditionalFormatting>
  <conditionalFormatting sqref="T55">
    <cfRule type="containsText" dxfId="1211" priority="2608" stopIfTrue="1" operator="containsText" text="NO ACEPTABLE">
      <formula>NOT(ISERROR(SEARCH("NO ACEPTABLE",T55)))</formula>
    </cfRule>
    <cfRule type="containsText" dxfId="1210" priority="2609" stopIfTrue="1" operator="containsText" text="ACEPTABLE CON CONTROL ESPECIFICO">
      <formula>NOT(ISERROR(SEARCH("ACEPTABLE CON CONTROL ESPECIFICO",T55)))</formula>
    </cfRule>
    <cfRule type="containsText" dxfId="1209" priority="2610" stopIfTrue="1" operator="containsText" text="ACEPTABLE">
      <formula>NOT(ISERROR(SEARCH("ACEPTABLE",T55)))</formula>
    </cfRule>
  </conditionalFormatting>
  <conditionalFormatting sqref="P55">
    <cfRule type="containsText" dxfId="1208" priority="2604" stopIfTrue="1" operator="containsText" text="BAJO">
      <formula>NOT(ISERROR(SEARCH("BAJO",P55)))</formula>
    </cfRule>
    <cfRule type="containsText" dxfId="1207" priority="2605" stopIfTrue="1" operator="containsText" text="MEDIO">
      <formula>NOT(ISERROR(SEARCH("MEDIO",P55)))</formula>
    </cfRule>
    <cfRule type="containsText" dxfId="1206" priority="2606" stopIfTrue="1" operator="containsText" text="ALTO">
      <formula>NOT(ISERROR(SEARCH("ALTO",P55)))</formula>
    </cfRule>
    <cfRule type="containsText" dxfId="1205" priority="2607" stopIfTrue="1" operator="containsText" text="MUY ALTO">
      <formula>NOT(ISERROR(SEARCH("MUY ALTO",P55)))</formula>
    </cfRule>
  </conditionalFormatting>
  <conditionalFormatting sqref="T56">
    <cfRule type="containsText" dxfId="1204" priority="2601" stopIfTrue="1" operator="containsText" text="NO ACEPTABLE">
      <formula>NOT(ISERROR(SEARCH("NO ACEPTABLE",T56)))</formula>
    </cfRule>
    <cfRule type="containsText" dxfId="1203" priority="2602" stopIfTrue="1" operator="containsText" text="ACEPTABLE CON CONTROL ESPECIFICO">
      <formula>NOT(ISERROR(SEARCH("ACEPTABLE CON CONTROL ESPECIFICO",T56)))</formula>
    </cfRule>
    <cfRule type="containsText" dxfId="1202" priority="2603" stopIfTrue="1" operator="containsText" text="ACEPTABLE">
      <formula>NOT(ISERROR(SEARCH("ACEPTABLE",T56)))</formula>
    </cfRule>
  </conditionalFormatting>
  <conditionalFormatting sqref="P56">
    <cfRule type="containsText" dxfId="1201" priority="2597" stopIfTrue="1" operator="containsText" text="BAJO">
      <formula>NOT(ISERROR(SEARCH("BAJO",P56)))</formula>
    </cfRule>
    <cfRule type="containsText" dxfId="1200" priority="2598" stopIfTrue="1" operator="containsText" text="MEDIO">
      <formula>NOT(ISERROR(SEARCH("MEDIO",P56)))</formula>
    </cfRule>
    <cfRule type="containsText" dxfId="1199" priority="2599" stopIfTrue="1" operator="containsText" text="ALTO">
      <formula>NOT(ISERROR(SEARCH("ALTO",P56)))</formula>
    </cfRule>
    <cfRule type="containsText" dxfId="1198" priority="2600" stopIfTrue="1" operator="containsText" text="MUY ALTO">
      <formula>NOT(ISERROR(SEARCH("MUY ALTO",P56)))</formula>
    </cfRule>
  </conditionalFormatting>
  <conditionalFormatting sqref="T57">
    <cfRule type="containsText" dxfId="1197" priority="2594" stopIfTrue="1" operator="containsText" text="NO ACEPTABLE">
      <formula>NOT(ISERROR(SEARCH("NO ACEPTABLE",T57)))</formula>
    </cfRule>
    <cfRule type="containsText" dxfId="1196" priority="2595" stopIfTrue="1" operator="containsText" text="ACEPTABLE CON CONTROL ESPECIFICO">
      <formula>NOT(ISERROR(SEARCH("ACEPTABLE CON CONTROL ESPECIFICO",T57)))</formula>
    </cfRule>
    <cfRule type="containsText" dxfId="1195" priority="2596" stopIfTrue="1" operator="containsText" text="ACEPTABLE">
      <formula>NOT(ISERROR(SEARCH("ACEPTABLE",T57)))</formula>
    </cfRule>
  </conditionalFormatting>
  <conditionalFormatting sqref="P57">
    <cfRule type="containsText" dxfId="1194" priority="2590" stopIfTrue="1" operator="containsText" text="BAJO">
      <formula>NOT(ISERROR(SEARCH("BAJO",P57)))</formula>
    </cfRule>
    <cfRule type="containsText" dxfId="1193" priority="2591" stopIfTrue="1" operator="containsText" text="MEDIO">
      <formula>NOT(ISERROR(SEARCH("MEDIO",P57)))</formula>
    </cfRule>
    <cfRule type="containsText" dxfId="1192" priority="2592" stopIfTrue="1" operator="containsText" text="ALTO">
      <formula>NOT(ISERROR(SEARCH("ALTO",P57)))</formula>
    </cfRule>
    <cfRule type="containsText" dxfId="1191" priority="2593" stopIfTrue="1" operator="containsText" text="MUY ALTO">
      <formula>NOT(ISERROR(SEARCH("MUY ALTO",P57)))</formula>
    </cfRule>
  </conditionalFormatting>
  <conditionalFormatting sqref="P58:P59">
    <cfRule type="containsText" dxfId="1190" priority="2583" stopIfTrue="1" operator="containsText" text="BAJO">
      <formula>NOT(ISERROR(SEARCH("BAJO",P58)))</formula>
    </cfRule>
    <cfRule type="containsText" dxfId="1189" priority="2584" stopIfTrue="1" operator="containsText" text="MEDIO">
      <formula>NOT(ISERROR(SEARCH("MEDIO",P58)))</formula>
    </cfRule>
    <cfRule type="containsText" dxfId="1188" priority="2585" stopIfTrue="1" operator="containsText" text="ALTO">
      <formula>NOT(ISERROR(SEARCH("ALTO",P58)))</formula>
    </cfRule>
    <cfRule type="containsText" dxfId="1187" priority="2586" stopIfTrue="1" operator="containsText" text="MUY ALTO">
      <formula>NOT(ISERROR(SEARCH("MUY ALTO",P58)))</formula>
    </cfRule>
  </conditionalFormatting>
  <conditionalFormatting sqref="T58:T59">
    <cfRule type="containsText" dxfId="1186" priority="2587" stopIfTrue="1" operator="containsText" text="NO ACEPTABLE">
      <formula>NOT(ISERROR(SEARCH("NO ACEPTABLE",T58)))</formula>
    </cfRule>
    <cfRule type="containsText" dxfId="1185" priority="2588" stopIfTrue="1" operator="containsText" text="ACEPTABLE CON CONTROL ESPECIFICO">
      <formula>NOT(ISERROR(SEARCH("ACEPTABLE CON CONTROL ESPECIFICO",T58)))</formula>
    </cfRule>
    <cfRule type="containsText" dxfId="1184" priority="2589" stopIfTrue="1" operator="containsText" text="ACEPTABLE">
      <formula>NOT(ISERROR(SEARCH("ACEPTABLE",T58)))</formula>
    </cfRule>
  </conditionalFormatting>
  <conditionalFormatting sqref="T61">
    <cfRule type="containsText" dxfId="1183" priority="2580" stopIfTrue="1" operator="containsText" text="NO ACEPTABLE">
      <formula>NOT(ISERROR(SEARCH("NO ACEPTABLE",T61)))</formula>
    </cfRule>
    <cfRule type="containsText" dxfId="1182" priority="2581" stopIfTrue="1" operator="containsText" text="ACEPTABLE CON CONTROL ESPECIFICO">
      <formula>NOT(ISERROR(SEARCH("ACEPTABLE CON CONTROL ESPECIFICO",T61)))</formula>
    </cfRule>
    <cfRule type="containsText" dxfId="1181" priority="2582" stopIfTrue="1" operator="containsText" text="ACEPTABLE">
      <formula>NOT(ISERROR(SEARCH("ACEPTABLE",T61)))</formula>
    </cfRule>
  </conditionalFormatting>
  <conditionalFormatting sqref="P61">
    <cfRule type="containsText" dxfId="1180" priority="2576" stopIfTrue="1" operator="containsText" text="BAJO">
      <formula>NOT(ISERROR(SEARCH("BAJO",P61)))</formula>
    </cfRule>
    <cfRule type="containsText" dxfId="1179" priority="2577" stopIfTrue="1" operator="containsText" text="MEDIO">
      <formula>NOT(ISERROR(SEARCH("MEDIO",P61)))</formula>
    </cfRule>
    <cfRule type="containsText" dxfId="1178" priority="2578" stopIfTrue="1" operator="containsText" text="ALTO">
      <formula>NOT(ISERROR(SEARCH("ALTO",P61)))</formula>
    </cfRule>
    <cfRule type="containsText" dxfId="1177" priority="2579" stopIfTrue="1" operator="containsText" text="MUY ALTO">
      <formula>NOT(ISERROR(SEARCH("MUY ALTO",P61)))</formula>
    </cfRule>
  </conditionalFormatting>
  <conditionalFormatting sqref="P60">
    <cfRule type="containsText" dxfId="1176" priority="2548" stopIfTrue="1" operator="containsText" text="BAJO">
      <formula>NOT(ISERROR(SEARCH("BAJO",P60)))</formula>
    </cfRule>
    <cfRule type="containsText" dxfId="1175" priority="2549" stopIfTrue="1" operator="containsText" text="MEDIO">
      <formula>NOT(ISERROR(SEARCH("MEDIO",P60)))</formula>
    </cfRule>
    <cfRule type="containsText" dxfId="1174" priority="2550" stopIfTrue="1" operator="containsText" text="ALTO">
      <formula>NOT(ISERROR(SEARCH("ALTO",P60)))</formula>
    </cfRule>
    <cfRule type="containsText" dxfId="1173" priority="2551" stopIfTrue="1" operator="containsText" text="MUY ALTO">
      <formula>NOT(ISERROR(SEARCH("MUY ALTO",P60)))</formula>
    </cfRule>
  </conditionalFormatting>
  <conditionalFormatting sqref="T60">
    <cfRule type="containsText" dxfId="1172" priority="2552" stopIfTrue="1" operator="containsText" text="NO ACEPTABLE">
      <formula>NOT(ISERROR(SEARCH("NO ACEPTABLE",T60)))</formula>
    </cfRule>
    <cfRule type="containsText" dxfId="1171" priority="2553" stopIfTrue="1" operator="containsText" text="ACEPTABLE CON CONTROL ESPECIFICO">
      <formula>NOT(ISERROR(SEARCH("ACEPTABLE CON CONTROL ESPECIFICO",T60)))</formula>
    </cfRule>
    <cfRule type="containsText" dxfId="1170" priority="2554" stopIfTrue="1" operator="containsText" text="ACEPTABLE">
      <formula>NOT(ISERROR(SEARCH("ACEPTABLE",T60)))</formula>
    </cfRule>
  </conditionalFormatting>
  <conditionalFormatting sqref="T92:T94">
    <cfRule type="containsText" dxfId="1169" priority="2412" stopIfTrue="1" operator="containsText" text="NO ACEPTABLE">
      <formula>NOT(ISERROR(SEARCH("NO ACEPTABLE",T92)))</formula>
    </cfRule>
    <cfRule type="containsText" dxfId="1168" priority="2413" stopIfTrue="1" operator="containsText" text="ACEPTABLE CON CONTROL ESPECIFICO">
      <formula>NOT(ISERROR(SEARCH("ACEPTABLE CON CONTROL ESPECIFICO",T92)))</formula>
    </cfRule>
    <cfRule type="containsText" dxfId="1167" priority="2414" stopIfTrue="1" operator="containsText" text="ACEPTABLE">
      <formula>NOT(ISERROR(SEARCH("ACEPTABLE",T92)))</formula>
    </cfRule>
  </conditionalFormatting>
  <conditionalFormatting sqref="P92:P94">
    <cfRule type="containsText" dxfId="1166" priority="2408" stopIfTrue="1" operator="containsText" text="BAJO">
      <formula>NOT(ISERROR(SEARCH("BAJO",P92)))</formula>
    </cfRule>
    <cfRule type="containsText" dxfId="1165" priority="2409" stopIfTrue="1" operator="containsText" text="MEDIO">
      <formula>NOT(ISERROR(SEARCH("MEDIO",P92)))</formula>
    </cfRule>
    <cfRule type="containsText" dxfId="1164" priority="2410" stopIfTrue="1" operator="containsText" text="ALTO">
      <formula>NOT(ISERROR(SEARCH("ALTO",P92)))</formula>
    </cfRule>
    <cfRule type="containsText" dxfId="1163" priority="2411" stopIfTrue="1" operator="containsText" text="MUY ALTO">
      <formula>NOT(ISERROR(SEARCH("MUY ALTO",P92)))</formula>
    </cfRule>
  </conditionalFormatting>
  <conditionalFormatting sqref="P96">
    <cfRule type="containsText" dxfId="1162" priority="2394" stopIfTrue="1" operator="containsText" text="BAJO">
      <formula>NOT(ISERROR(SEARCH("BAJO",P96)))</formula>
    </cfRule>
    <cfRule type="containsText" dxfId="1161" priority="2395" stopIfTrue="1" operator="containsText" text="MEDIO">
      <formula>NOT(ISERROR(SEARCH("MEDIO",P96)))</formula>
    </cfRule>
    <cfRule type="containsText" dxfId="1160" priority="2396" stopIfTrue="1" operator="containsText" text="ALTO">
      <formula>NOT(ISERROR(SEARCH("ALTO",P96)))</formula>
    </cfRule>
    <cfRule type="containsText" dxfId="1159" priority="2397" stopIfTrue="1" operator="containsText" text="MUY ALTO">
      <formula>NOT(ISERROR(SEARCH("MUY ALTO",P96)))</formula>
    </cfRule>
  </conditionalFormatting>
  <conditionalFormatting sqref="P95">
    <cfRule type="containsText" dxfId="1158" priority="2401" stopIfTrue="1" operator="containsText" text="BAJO">
      <formula>NOT(ISERROR(SEARCH("BAJO",P95)))</formula>
    </cfRule>
    <cfRule type="containsText" dxfId="1157" priority="2402" stopIfTrue="1" operator="containsText" text="MEDIO">
      <formula>NOT(ISERROR(SEARCH("MEDIO",P95)))</formula>
    </cfRule>
    <cfRule type="containsText" dxfId="1156" priority="2403" stopIfTrue="1" operator="containsText" text="ALTO">
      <formula>NOT(ISERROR(SEARCH("ALTO",P95)))</formula>
    </cfRule>
    <cfRule type="containsText" dxfId="1155" priority="2404" stopIfTrue="1" operator="containsText" text="MUY ALTO">
      <formula>NOT(ISERROR(SEARCH("MUY ALTO",P95)))</formula>
    </cfRule>
  </conditionalFormatting>
  <conditionalFormatting sqref="T95">
    <cfRule type="containsText" dxfId="1154" priority="2405" stopIfTrue="1" operator="containsText" text="NO ACEPTABLE">
      <formula>NOT(ISERROR(SEARCH("NO ACEPTABLE",T95)))</formula>
    </cfRule>
    <cfRule type="containsText" dxfId="1153" priority="2406" stopIfTrue="1" operator="containsText" text="ACEPTABLE CON CONTROL ESPECIFICO">
      <formula>NOT(ISERROR(SEARCH("ACEPTABLE CON CONTROL ESPECIFICO",T95)))</formula>
    </cfRule>
    <cfRule type="containsText" dxfId="1152" priority="2407" stopIfTrue="1" operator="containsText" text="ACEPTABLE">
      <formula>NOT(ISERROR(SEARCH("ACEPTABLE",T95)))</formula>
    </cfRule>
  </conditionalFormatting>
  <conditionalFormatting sqref="T96">
    <cfRule type="containsText" dxfId="1151" priority="2398" stopIfTrue="1" operator="containsText" text="NO ACEPTABLE">
      <formula>NOT(ISERROR(SEARCH("NO ACEPTABLE",T96)))</formula>
    </cfRule>
    <cfRule type="containsText" dxfId="1150" priority="2399" stopIfTrue="1" operator="containsText" text="ACEPTABLE CON CONTROL ESPECIFICO">
      <formula>NOT(ISERROR(SEARCH("ACEPTABLE CON CONTROL ESPECIFICO",T96)))</formula>
    </cfRule>
    <cfRule type="containsText" dxfId="1149" priority="2400" stopIfTrue="1" operator="containsText" text="ACEPTABLE">
      <formula>NOT(ISERROR(SEARCH("ACEPTABLE",T96)))</formula>
    </cfRule>
  </conditionalFormatting>
  <conditionalFormatting sqref="T97:T98">
    <cfRule type="containsText" dxfId="1148" priority="2391" stopIfTrue="1" operator="containsText" text="NO ACEPTABLE">
      <formula>NOT(ISERROR(SEARCH("NO ACEPTABLE",T97)))</formula>
    </cfRule>
    <cfRule type="containsText" dxfId="1147" priority="2392" stopIfTrue="1" operator="containsText" text="ACEPTABLE CON CONTROL ESPECIFICO">
      <formula>NOT(ISERROR(SEARCH("ACEPTABLE CON CONTROL ESPECIFICO",T97)))</formula>
    </cfRule>
    <cfRule type="containsText" dxfId="1146" priority="2393" stopIfTrue="1" operator="containsText" text="ACEPTABLE">
      <formula>NOT(ISERROR(SEARCH("ACEPTABLE",T97)))</formula>
    </cfRule>
  </conditionalFormatting>
  <conditionalFormatting sqref="P97:P98">
    <cfRule type="containsText" dxfId="1145" priority="2387" stopIfTrue="1" operator="containsText" text="BAJO">
      <formula>NOT(ISERROR(SEARCH("BAJO",P97)))</formula>
    </cfRule>
    <cfRule type="containsText" dxfId="1144" priority="2388" stopIfTrue="1" operator="containsText" text="MEDIO">
      <formula>NOT(ISERROR(SEARCH("MEDIO",P97)))</formula>
    </cfRule>
    <cfRule type="containsText" dxfId="1143" priority="2389" stopIfTrue="1" operator="containsText" text="ALTO">
      <formula>NOT(ISERROR(SEARCH("ALTO",P97)))</formula>
    </cfRule>
    <cfRule type="containsText" dxfId="1142" priority="2390" stopIfTrue="1" operator="containsText" text="MUY ALTO">
      <formula>NOT(ISERROR(SEARCH("MUY ALTO",P97)))</formula>
    </cfRule>
  </conditionalFormatting>
  <conditionalFormatting sqref="T100">
    <cfRule type="containsText" dxfId="1141" priority="2384" stopIfTrue="1" operator="containsText" text="NO ACEPTABLE">
      <formula>NOT(ISERROR(SEARCH("NO ACEPTABLE",T100)))</formula>
    </cfRule>
    <cfRule type="containsText" dxfId="1140" priority="2385" stopIfTrue="1" operator="containsText" text="ACEPTABLE CON CONTROL ESPECIFICO">
      <formula>NOT(ISERROR(SEARCH("ACEPTABLE CON CONTROL ESPECIFICO",T100)))</formula>
    </cfRule>
    <cfRule type="containsText" dxfId="1139" priority="2386" stopIfTrue="1" operator="containsText" text="ACEPTABLE">
      <formula>NOT(ISERROR(SEARCH("ACEPTABLE",T100)))</formula>
    </cfRule>
  </conditionalFormatting>
  <conditionalFormatting sqref="P100">
    <cfRule type="containsText" dxfId="1138" priority="2380" stopIfTrue="1" operator="containsText" text="BAJO">
      <formula>NOT(ISERROR(SEARCH("BAJO",P100)))</formula>
    </cfRule>
    <cfRule type="containsText" dxfId="1137" priority="2381" stopIfTrue="1" operator="containsText" text="MEDIO">
      <formula>NOT(ISERROR(SEARCH("MEDIO",P100)))</formula>
    </cfRule>
    <cfRule type="containsText" dxfId="1136" priority="2382" stopIfTrue="1" operator="containsText" text="ALTO">
      <formula>NOT(ISERROR(SEARCH("ALTO",P100)))</formula>
    </cfRule>
    <cfRule type="containsText" dxfId="1135" priority="2383" stopIfTrue="1" operator="containsText" text="MUY ALTO">
      <formula>NOT(ISERROR(SEARCH("MUY ALTO",P100)))</formula>
    </cfRule>
  </conditionalFormatting>
  <conditionalFormatting sqref="P99">
    <cfRule type="containsText" dxfId="1134" priority="2373" stopIfTrue="1" operator="containsText" text="BAJO">
      <formula>NOT(ISERROR(SEARCH("BAJO",P99)))</formula>
    </cfRule>
    <cfRule type="containsText" dxfId="1133" priority="2374" stopIfTrue="1" operator="containsText" text="MEDIO">
      <formula>NOT(ISERROR(SEARCH("MEDIO",P99)))</formula>
    </cfRule>
    <cfRule type="containsText" dxfId="1132" priority="2375" stopIfTrue="1" operator="containsText" text="ALTO">
      <formula>NOT(ISERROR(SEARCH("ALTO",P99)))</formula>
    </cfRule>
    <cfRule type="containsText" dxfId="1131" priority="2376" stopIfTrue="1" operator="containsText" text="MUY ALTO">
      <formula>NOT(ISERROR(SEARCH("MUY ALTO",P99)))</formula>
    </cfRule>
  </conditionalFormatting>
  <conditionalFormatting sqref="T99">
    <cfRule type="containsText" dxfId="1130" priority="2377" stopIfTrue="1" operator="containsText" text="NO ACEPTABLE">
      <formula>NOT(ISERROR(SEARCH("NO ACEPTABLE",T99)))</formula>
    </cfRule>
    <cfRule type="containsText" dxfId="1129" priority="2378" stopIfTrue="1" operator="containsText" text="ACEPTABLE CON CONTROL ESPECIFICO">
      <formula>NOT(ISERROR(SEARCH("ACEPTABLE CON CONTROL ESPECIFICO",T99)))</formula>
    </cfRule>
    <cfRule type="containsText" dxfId="1128" priority="2379" stopIfTrue="1" operator="containsText" text="ACEPTABLE">
      <formula>NOT(ISERROR(SEARCH("ACEPTABLE",T99)))</formula>
    </cfRule>
  </conditionalFormatting>
  <conditionalFormatting sqref="T101">
    <cfRule type="containsText" dxfId="1127" priority="2370" stopIfTrue="1" operator="containsText" text="NO ACEPTABLE">
      <formula>NOT(ISERROR(SEARCH("NO ACEPTABLE",T101)))</formula>
    </cfRule>
    <cfRule type="containsText" dxfId="1126" priority="2371" stopIfTrue="1" operator="containsText" text="ACEPTABLE CON CONTROL ESPECIFICO">
      <formula>NOT(ISERROR(SEARCH("ACEPTABLE CON CONTROL ESPECIFICO",T101)))</formula>
    </cfRule>
    <cfRule type="containsText" dxfId="1125" priority="2372" stopIfTrue="1" operator="containsText" text="ACEPTABLE">
      <formula>NOT(ISERROR(SEARCH("ACEPTABLE",T101)))</formula>
    </cfRule>
  </conditionalFormatting>
  <conditionalFormatting sqref="P101">
    <cfRule type="containsText" dxfId="1124" priority="2366" stopIfTrue="1" operator="containsText" text="BAJO">
      <formula>NOT(ISERROR(SEARCH("BAJO",P101)))</formula>
    </cfRule>
    <cfRule type="containsText" dxfId="1123" priority="2367" stopIfTrue="1" operator="containsText" text="MEDIO">
      <formula>NOT(ISERROR(SEARCH("MEDIO",P101)))</formula>
    </cfRule>
    <cfRule type="containsText" dxfId="1122" priority="2368" stopIfTrue="1" operator="containsText" text="ALTO">
      <formula>NOT(ISERROR(SEARCH("ALTO",P101)))</formula>
    </cfRule>
    <cfRule type="containsText" dxfId="1121" priority="2369" stopIfTrue="1" operator="containsText" text="MUY ALTO">
      <formula>NOT(ISERROR(SEARCH("MUY ALTO",P101)))</formula>
    </cfRule>
  </conditionalFormatting>
  <conditionalFormatting sqref="P102">
    <cfRule type="containsText" dxfId="1120" priority="2359" stopIfTrue="1" operator="containsText" text="BAJO">
      <formula>NOT(ISERROR(SEARCH("BAJO",P102)))</formula>
    </cfRule>
    <cfRule type="containsText" dxfId="1119" priority="2360" stopIfTrue="1" operator="containsText" text="MEDIO">
      <formula>NOT(ISERROR(SEARCH("MEDIO",P102)))</formula>
    </cfRule>
    <cfRule type="containsText" dxfId="1118" priority="2361" stopIfTrue="1" operator="containsText" text="ALTO">
      <formula>NOT(ISERROR(SEARCH("ALTO",P102)))</formula>
    </cfRule>
    <cfRule type="containsText" dxfId="1117" priority="2362" stopIfTrue="1" operator="containsText" text="MUY ALTO">
      <formula>NOT(ISERROR(SEARCH("MUY ALTO",P102)))</formula>
    </cfRule>
  </conditionalFormatting>
  <conditionalFormatting sqref="T102">
    <cfRule type="containsText" dxfId="1116" priority="2363" stopIfTrue="1" operator="containsText" text="NO ACEPTABLE">
      <formula>NOT(ISERROR(SEARCH("NO ACEPTABLE",T102)))</formula>
    </cfRule>
    <cfRule type="containsText" dxfId="1115" priority="2364" stopIfTrue="1" operator="containsText" text="ACEPTABLE CON CONTROL ESPECIFICO">
      <formula>NOT(ISERROR(SEARCH("ACEPTABLE CON CONTROL ESPECIFICO",T102)))</formula>
    </cfRule>
    <cfRule type="containsText" dxfId="1114" priority="2365" stopIfTrue="1" operator="containsText" text="ACEPTABLE">
      <formula>NOT(ISERROR(SEARCH("ACEPTABLE",T102)))</formula>
    </cfRule>
  </conditionalFormatting>
  <conditionalFormatting sqref="T103">
    <cfRule type="containsText" dxfId="1113" priority="2356" stopIfTrue="1" operator="containsText" text="NO ACEPTABLE">
      <formula>NOT(ISERROR(SEARCH("NO ACEPTABLE",T103)))</formula>
    </cfRule>
    <cfRule type="containsText" dxfId="1112" priority="2357" stopIfTrue="1" operator="containsText" text="ACEPTABLE CON CONTROL ESPECIFICO">
      <formula>NOT(ISERROR(SEARCH("ACEPTABLE CON CONTROL ESPECIFICO",T103)))</formula>
    </cfRule>
    <cfRule type="containsText" dxfId="1111" priority="2358" stopIfTrue="1" operator="containsText" text="ACEPTABLE">
      <formula>NOT(ISERROR(SEARCH("ACEPTABLE",T103)))</formula>
    </cfRule>
  </conditionalFormatting>
  <conditionalFormatting sqref="P103">
    <cfRule type="containsText" dxfId="1110" priority="2352" stopIfTrue="1" operator="containsText" text="BAJO">
      <formula>NOT(ISERROR(SEARCH("BAJO",P103)))</formula>
    </cfRule>
    <cfRule type="containsText" dxfId="1109" priority="2353" stopIfTrue="1" operator="containsText" text="MEDIO">
      <formula>NOT(ISERROR(SEARCH("MEDIO",P103)))</formula>
    </cfRule>
    <cfRule type="containsText" dxfId="1108" priority="2354" stopIfTrue="1" operator="containsText" text="ALTO">
      <formula>NOT(ISERROR(SEARCH("ALTO",P103)))</formula>
    </cfRule>
    <cfRule type="containsText" dxfId="1107" priority="2355" stopIfTrue="1" operator="containsText" text="MUY ALTO">
      <formula>NOT(ISERROR(SEARCH("MUY ALTO",P103)))</formula>
    </cfRule>
  </conditionalFormatting>
  <conditionalFormatting sqref="P104">
    <cfRule type="containsText" dxfId="1106" priority="2345" stopIfTrue="1" operator="containsText" text="BAJO">
      <formula>NOT(ISERROR(SEARCH("BAJO",P104)))</formula>
    </cfRule>
    <cfRule type="containsText" dxfId="1105" priority="2346" stopIfTrue="1" operator="containsText" text="MEDIO">
      <formula>NOT(ISERROR(SEARCH("MEDIO",P104)))</formula>
    </cfRule>
    <cfRule type="containsText" dxfId="1104" priority="2347" stopIfTrue="1" operator="containsText" text="ALTO">
      <formula>NOT(ISERROR(SEARCH("ALTO",P104)))</formula>
    </cfRule>
    <cfRule type="containsText" dxfId="1103" priority="2348" stopIfTrue="1" operator="containsText" text="MUY ALTO">
      <formula>NOT(ISERROR(SEARCH("MUY ALTO",P104)))</formula>
    </cfRule>
  </conditionalFormatting>
  <conditionalFormatting sqref="T104">
    <cfRule type="containsText" dxfId="1102" priority="2349" stopIfTrue="1" operator="containsText" text="NO ACEPTABLE">
      <formula>NOT(ISERROR(SEARCH("NO ACEPTABLE",T104)))</formula>
    </cfRule>
    <cfRule type="containsText" dxfId="1101" priority="2350" stopIfTrue="1" operator="containsText" text="ACEPTABLE CON CONTROL ESPECIFICO">
      <formula>NOT(ISERROR(SEARCH("ACEPTABLE CON CONTROL ESPECIFICO",T104)))</formula>
    </cfRule>
    <cfRule type="containsText" dxfId="1100" priority="2351" stopIfTrue="1" operator="containsText" text="ACEPTABLE">
      <formula>NOT(ISERROR(SEARCH("ACEPTABLE",T104)))</formula>
    </cfRule>
  </conditionalFormatting>
  <conditionalFormatting sqref="T106">
    <cfRule type="containsText" dxfId="1099" priority="2335" stopIfTrue="1" operator="containsText" text="NO ACEPTABLE">
      <formula>NOT(ISERROR(SEARCH("NO ACEPTABLE",T106)))</formula>
    </cfRule>
    <cfRule type="containsText" dxfId="1098" priority="2336" stopIfTrue="1" operator="containsText" text="ACEPTABLE CON CONTROL ESPECIFICO">
      <formula>NOT(ISERROR(SEARCH("ACEPTABLE CON CONTROL ESPECIFICO",T106)))</formula>
    </cfRule>
    <cfRule type="containsText" dxfId="1097" priority="2337" stopIfTrue="1" operator="containsText" text="ACEPTABLE">
      <formula>NOT(ISERROR(SEARCH("ACEPTABLE",T106)))</formula>
    </cfRule>
  </conditionalFormatting>
  <conditionalFormatting sqref="P106">
    <cfRule type="containsText" dxfId="1096" priority="2331" stopIfTrue="1" operator="containsText" text="BAJO">
      <formula>NOT(ISERROR(SEARCH("BAJO",P106)))</formula>
    </cfRule>
    <cfRule type="containsText" dxfId="1095" priority="2332" stopIfTrue="1" operator="containsText" text="MEDIO">
      <formula>NOT(ISERROR(SEARCH("MEDIO",P106)))</formula>
    </cfRule>
    <cfRule type="containsText" dxfId="1094" priority="2333" stopIfTrue="1" operator="containsText" text="ALTO">
      <formula>NOT(ISERROR(SEARCH("ALTO",P106)))</formula>
    </cfRule>
    <cfRule type="containsText" dxfId="1093" priority="2334" stopIfTrue="1" operator="containsText" text="MUY ALTO">
      <formula>NOT(ISERROR(SEARCH("MUY ALTO",P106)))</formula>
    </cfRule>
  </conditionalFormatting>
  <conditionalFormatting sqref="T107">
    <cfRule type="containsText" dxfId="1092" priority="2328" stopIfTrue="1" operator="containsText" text="NO ACEPTABLE">
      <formula>NOT(ISERROR(SEARCH("NO ACEPTABLE",T107)))</formula>
    </cfRule>
    <cfRule type="containsText" dxfId="1091" priority="2329" stopIfTrue="1" operator="containsText" text="ACEPTABLE CON CONTROL ESPECIFICO">
      <formula>NOT(ISERROR(SEARCH("ACEPTABLE CON CONTROL ESPECIFICO",T107)))</formula>
    </cfRule>
    <cfRule type="containsText" dxfId="1090" priority="2330" stopIfTrue="1" operator="containsText" text="ACEPTABLE">
      <formula>NOT(ISERROR(SEARCH("ACEPTABLE",T107)))</formula>
    </cfRule>
  </conditionalFormatting>
  <conditionalFormatting sqref="P107">
    <cfRule type="containsText" dxfId="1089" priority="2324" stopIfTrue="1" operator="containsText" text="BAJO">
      <formula>NOT(ISERROR(SEARCH("BAJO",P107)))</formula>
    </cfRule>
    <cfRule type="containsText" dxfId="1088" priority="2325" stopIfTrue="1" operator="containsText" text="MEDIO">
      <formula>NOT(ISERROR(SEARCH("MEDIO",P107)))</formula>
    </cfRule>
    <cfRule type="containsText" dxfId="1087" priority="2326" stopIfTrue="1" operator="containsText" text="ALTO">
      <formula>NOT(ISERROR(SEARCH("ALTO",P107)))</formula>
    </cfRule>
    <cfRule type="containsText" dxfId="1086" priority="2327" stopIfTrue="1" operator="containsText" text="MUY ALTO">
      <formula>NOT(ISERROR(SEARCH("MUY ALTO",P107)))</formula>
    </cfRule>
  </conditionalFormatting>
  <conditionalFormatting sqref="T108">
    <cfRule type="containsText" dxfId="1085" priority="2321" stopIfTrue="1" operator="containsText" text="NO ACEPTABLE">
      <formula>NOT(ISERROR(SEARCH("NO ACEPTABLE",T108)))</formula>
    </cfRule>
    <cfRule type="containsText" dxfId="1084" priority="2322" stopIfTrue="1" operator="containsText" text="ACEPTABLE CON CONTROL ESPECIFICO">
      <formula>NOT(ISERROR(SEARCH("ACEPTABLE CON CONTROL ESPECIFICO",T108)))</formula>
    </cfRule>
    <cfRule type="containsText" dxfId="1083" priority="2323" stopIfTrue="1" operator="containsText" text="ACEPTABLE">
      <formula>NOT(ISERROR(SEARCH("ACEPTABLE",T108)))</formula>
    </cfRule>
  </conditionalFormatting>
  <conditionalFormatting sqref="P108">
    <cfRule type="containsText" dxfId="1082" priority="2317" stopIfTrue="1" operator="containsText" text="BAJO">
      <formula>NOT(ISERROR(SEARCH("BAJO",P108)))</formula>
    </cfRule>
    <cfRule type="containsText" dxfId="1081" priority="2318" stopIfTrue="1" operator="containsText" text="MEDIO">
      <formula>NOT(ISERROR(SEARCH("MEDIO",P108)))</formula>
    </cfRule>
    <cfRule type="containsText" dxfId="1080" priority="2319" stopIfTrue="1" operator="containsText" text="ALTO">
      <formula>NOT(ISERROR(SEARCH("ALTO",P108)))</formula>
    </cfRule>
    <cfRule type="containsText" dxfId="1079" priority="2320" stopIfTrue="1" operator="containsText" text="MUY ALTO">
      <formula>NOT(ISERROR(SEARCH("MUY ALTO",P108)))</formula>
    </cfRule>
  </conditionalFormatting>
  <conditionalFormatting sqref="P109:P112">
    <cfRule type="containsText" dxfId="1078" priority="2310" stopIfTrue="1" operator="containsText" text="BAJO">
      <formula>NOT(ISERROR(SEARCH("BAJO",P109)))</formula>
    </cfRule>
    <cfRule type="containsText" dxfId="1077" priority="2311" stopIfTrue="1" operator="containsText" text="MEDIO">
      <formula>NOT(ISERROR(SEARCH("MEDIO",P109)))</formula>
    </cfRule>
    <cfRule type="containsText" dxfId="1076" priority="2312" stopIfTrue="1" operator="containsText" text="ALTO">
      <formula>NOT(ISERROR(SEARCH("ALTO",P109)))</formula>
    </cfRule>
    <cfRule type="containsText" dxfId="1075" priority="2313" stopIfTrue="1" operator="containsText" text="MUY ALTO">
      <formula>NOT(ISERROR(SEARCH("MUY ALTO",P109)))</formula>
    </cfRule>
  </conditionalFormatting>
  <conditionalFormatting sqref="T109:T111">
    <cfRule type="containsText" dxfId="1074" priority="2314" stopIfTrue="1" operator="containsText" text="NO ACEPTABLE">
      <formula>NOT(ISERROR(SEARCH("NO ACEPTABLE",T109)))</formula>
    </cfRule>
    <cfRule type="containsText" dxfId="1073" priority="2315" stopIfTrue="1" operator="containsText" text="ACEPTABLE CON CONTROL ESPECIFICO">
      <formula>NOT(ISERROR(SEARCH("ACEPTABLE CON CONTROL ESPECIFICO",T109)))</formula>
    </cfRule>
    <cfRule type="containsText" dxfId="1072" priority="2316" stopIfTrue="1" operator="containsText" text="ACEPTABLE">
      <formula>NOT(ISERROR(SEARCH("ACEPTABLE",T109)))</formula>
    </cfRule>
  </conditionalFormatting>
  <conditionalFormatting sqref="T113">
    <cfRule type="containsText" dxfId="1071" priority="2307" stopIfTrue="1" operator="containsText" text="NO ACEPTABLE">
      <formula>NOT(ISERROR(SEARCH("NO ACEPTABLE",T113)))</formula>
    </cfRule>
    <cfRule type="containsText" dxfId="1070" priority="2308" stopIfTrue="1" operator="containsText" text="ACEPTABLE CON CONTROL ESPECIFICO">
      <formula>NOT(ISERROR(SEARCH("ACEPTABLE CON CONTROL ESPECIFICO",T113)))</formula>
    </cfRule>
    <cfRule type="containsText" dxfId="1069" priority="2309" stopIfTrue="1" operator="containsText" text="ACEPTABLE">
      <formula>NOT(ISERROR(SEARCH("ACEPTABLE",T113)))</formula>
    </cfRule>
  </conditionalFormatting>
  <conditionalFormatting sqref="P113">
    <cfRule type="containsText" dxfId="1068" priority="2303" stopIfTrue="1" operator="containsText" text="BAJO">
      <formula>NOT(ISERROR(SEARCH("BAJO",P113)))</formula>
    </cfRule>
    <cfRule type="containsText" dxfId="1067" priority="2304" stopIfTrue="1" operator="containsText" text="MEDIO">
      <formula>NOT(ISERROR(SEARCH("MEDIO",P113)))</formula>
    </cfRule>
    <cfRule type="containsText" dxfId="1066" priority="2305" stopIfTrue="1" operator="containsText" text="ALTO">
      <formula>NOT(ISERROR(SEARCH("ALTO",P113)))</formula>
    </cfRule>
    <cfRule type="containsText" dxfId="1065" priority="2306" stopIfTrue="1" operator="containsText" text="MUY ALTO">
      <formula>NOT(ISERROR(SEARCH("MUY ALTO",P113)))</formula>
    </cfRule>
  </conditionalFormatting>
  <conditionalFormatting sqref="P114">
    <cfRule type="containsText" dxfId="1064" priority="2296" stopIfTrue="1" operator="containsText" text="BAJO">
      <formula>NOT(ISERROR(SEARCH("BAJO",P114)))</formula>
    </cfRule>
    <cfRule type="containsText" dxfId="1063" priority="2297" stopIfTrue="1" operator="containsText" text="MEDIO">
      <formula>NOT(ISERROR(SEARCH("MEDIO",P114)))</formula>
    </cfRule>
    <cfRule type="containsText" dxfId="1062" priority="2298" stopIfTrue="1" operator="containsText" text="ALTO">
      <formula>NOT(ISERROR(SEARCH("ALTO",P114)))</formula>
    </cfRule>
    <cfRule type="containsText" dxfId="1061" priority="2299" stopIfTrue="1" operator="containsText" text="MUY ALTO">
      <formula>NOT(ISERROR(SEARCH("MUY ALTO",P114)))</formula>
    </cfRule>
  </conditionalFormatting>
  <conditionalFormatting sqref="T116">
    <cfRule type="containsText" dxfId="1060" priority="2286" stopIfTrue="1" operator="containsText" text="NO ACEPTABLE">
      <formula>NOT(ISERROR(SEARCH("NO ACEPTABLE",T116)))</formula>
    </cfRule>
    <cfRule type="containsText" dxfId="1059" priority="2287" stopIfTrue="1" operator="containsText" text="ACEPTABLE CON CONTROL ESPECIFICO">
      <formula>NOT(ISERROR(SEARCH("ACEPTABLE CON CONTROL ESPECIFICO",T116)))</formula>
    </cfRule>
    <cfRule type="containsText" dxfId="1058" priority="2288" stopIfTrue="1" operator="containsText" text="ACEPTABLE">
      <formula>NOT(ISERROR(SEARCH("ACEPTABLE",T116)))</formula>
    </cfRule>
  </conditionalFormatting>
  <conditionalFormatting sqref="P116">
    <cfRule type="containsText" dxfId="1057" priority="2282" stopIfTrue="1" operator="containsText" text="BAJO">
      <formula>NOT(ISERROR(SEARCH("BAJO",P116)))</formula>
    </cfRule>
    <cfRule type="containsText" dxfId="1056" priority="2283" stopIfTrue="1" operator="containsText" text="MEDIO">
      <formula>NOT(ISERROR(SEARCH("MEDIO",P116)))</formula>
    </cfRule>
    <cfRule type="containsText" dxfId="1055" priority="2284" stopIfTrue="1" operator="containsText" text="ALTO">
      <formula>NOT(ISERROR(SEARCH("ALTO",P116)))</formula>
    </cfRule>
    <cfRule type="containsText" dxfId="1054" priority="2285" stopIfTrue="1" operator="containsText" text="MUY ALTO">
      <formula>NOT(ISERROR(SEARCH("MUY ALTO",P116)))</formula>
    </cfRule>
  </conditionalFormatting>
  <conditionalFormatting sqref="P115">
    <cfRule type="containsText" dxfId="1053" priority="1687" stopIfTrue="1" operator="containsText" text="BAJO">
      <formula>NOT(ISERROR(SEARCH("BAJO",P115)))</formula>
    </cfRule>
    <cfRule type="containsText" dxfId="1052" priority="1688" stopIfTrue="1" operator="containsText" text="MEDIO">
      <formula>NOT(ISERROR(SEARCH("MEDIO",P115)))</formula>
    </cfRule>
    <cfRule type="containsText" dxfId="1051" priority="1689" stopIfTrue="1" operator="containsText" text="ALTO">
      <formula>NOT(ISERROR(SEARCH("ALTO",P115)))</formula>
    </cfRule>
    <cfRule type="containsText" dxfId="1050" priority="1690" stopIfTrue="1" operator="containsText" text="MUY ALTO">
      <formula>NOT(ISERROR(SEARCH("MUY ALTO",P115)))</formula>
    </cfRule>
  </conditionalFormatting>
  <conditionalFormatting sqref="T115">
    <cfRule type="containsText" dxfId="1049" priority="1691" stopIfTrue="1" operator="containsText" text="NO ACEPTABLE">
      <formula>NOT(ISERROR(SEARCH("NO ACEPTABLE",T115)))</formula>
    </cfRule>
    <cfRule type="containsText" dxfId="1048" priority="1692" stopIfTrue="1" operator="containsText" text="ACEPTABLE CON CONTROL ESPECIFICO">
      <formula>NOT(ISERROR(SEARCH("ACEPTABLE CON CONTROL ESPECIFICO",T115)))</formula>
    </cfRule>
    <cfRule type="containsText" dxfId="1047" priority="1693" stopIfTrue="1" operator="containsText" text="ACEPTABLE">
      <formula>NOT(ISERROR(SEARCH("ACEPTABLE",T115)))</formula>
    </cfRule>
  </conditionalFormatting>
  <conditionalFormatting sqref="T117:T119">
    <cfRule type="containsText" dxfId="1046" priority="1684" stopIfTrue="1" operator="containsText" text="NO ACEPTABLE">
      <formula>NOT(ISERROR(SEARCH("NO ACEPTABLE",T117)))</formula>
    </cfRule>
    <cfRule type="containsText" dxfId="1045" priority="1685" stopIfTrue="1" operator="containsText" text="ACEPTABLE CON CONTROL ESPECIFICO">
      <formula>NOT(ISERROR(SEARCH("ACEPTABLE CON CONTROL ESPECIFICO",T117)))</formula>
    </cfRule>
    <cfRule type="containsText" dxfId="1044" priority="1686" stopIfTrue="1" operator="containsText" text="ACEPTABLE">
      <formula>NOT(ISERROR(SEARCH("ACEPTABLE",T117)))</formula>
    </cfRule>
  </conditionalFormatting>
  <conditionalFormatting sqref="P117:P119">
    <cfRule type="containsText" dxfId="1043" priority="1680" stopIfTrue="1" operator="containsText" text="BAJO">
      <formula>NOT(ISERROR(SEARCH("BAJO",P117)))</formula>
    </cfRule>
    <cfRule type="containsText" dxfId="1042" priority="1681" stopIfTrue="1" operator="containsText" text="MEDIO">
      <formula>NOT(ISERROR(SEARCH("MEDIO",P117)))</formula>
    </cfRule>
    <cfRule type="containsText" dxfId="1041" priority="1682" stopIfTrue="1" operator="containsText" text="ALTO">
      <formula>NOT(ISERROR(SEARCH("ALTO",P117)))</formula>
    </cfRule>
    <cfRule type="containsText" dxfId="1040" priority="1683" stopIfTrue="1" operator="containsText" text="MUY ALTO">
      <formula>NOT(ISERROR(SEARCH("MUY ALTO",P117)))</formula>
    </cfRule>
  </conditionalFormatting>
  <conditionalFormatting sqref="P121">
    <cfRule type="containsText" dxfId="1039" priority="1666" stopIfTrue="1" operator="containsText" text="BAJO">
      <formula>NOT(ISERROR(SEARCH("BAJO",P121)))</formula>
    </cfRule>
    <cfRule type="containsText" dxfId="1038" priority="1667" stopIfTrue="1" operator="containsText" text="MEDIO">
      <formula>NOT(ISERROR(SEARCH("MEDIO",P121)))</formula>
    </cfRule>
    <cfRule type="containsText" dxfId="1037" priority="1668" stopIfTrue="1" operator="containsText" text="ALTO">
      <formula>NOT(ISERROR(SEARCH("ALTO",P121)))</formula>
    </cfRule>
    <cfRule type="containsText" dxfId="1036" priority="1669" stopIfTrue="1" operator="containsText" text="MUY ALTO">
      <formula>NOT(ISERROR(SEARCH("MUY ALTO",P121)))</formula>
    </cfRule>
  </conditionalFormatting>
  <conditionalFormatting sqref="P120">
    <cfRule type="containsText" dxfId="1035" priority="1673" stopIfTrue="1" operator="containsText" text="BAJO">
      <formula>NOT(ISERROR(SEARCH("BAJO",P120)))</formula>
    </cfRule>
    <cfRule type="containsText" dxfId="1034" priority="1674" stopIfTrue="1" operator="containsText" text="MEDIO">
      <formula>NOT(ISERROR(SEARCH("MEDIO",P120)))</formula>
    </cfRule>
    <cfRule type="containsText" dxfId="1033" priority="1675" stopIfTrue="1" operator="containsText" text="ALTO">
      <formula>NOT(ISERROR(SEARCH("ALTO",P120)))</formula>
    </cfRule>
    <cfRule type="containsText" dxfId="1032" priority="1676" stopIfTrue="1" operator="containsText" text="MUY ALTO">
      <formula>NOT(ISERROR(SEARCH("MUY ALTO",P120)))</formula>
    </cfRule>
  </conditionalFormatting>
  <conditionalFormatting sqref="T120">
    <cfRule type="containsText" dxfId="1031" priority="1677" stopIfTrue="1" operator="containsText" text="NO ACEPTABLE">
      <formula>NOT(ISERROR(SEARCH("NO ACEPTABLE",T120)))</formula>
    </cfRule>
    <cfRule type="containsText" dxfId="1030" priority="1678" stopIfTrue="1" operator="containsText" text="ACEPTABLE CON CONTROL ESPECIFICO">
      <formula>NOT(ISERROR(SEARCH("ACEPTABLE CON CONTROL ESPECIFICO",T120)))</formula>
    </cfRule>
    <cfRule type="containsText" dxfId="1029" priority="1679" stopIfTrue="1" operator="containsText" text="ACEPTABLE">
      <formula>NOT(ISERROR(SEARCH("ACEPTABLE",T120)))</formula>
    </cfRule>
  </conditionalFormatting>
  <conditionalFormatting sqref="T121">
    <cfRule type="containsText" dxfId="1028" priority="1670" stopIfTrue="1" operator="containsText" text="NO ACEPTABLE">
      <formula>NOT(ISERROR(SEARCH("NO ACEPTABLE",T121)))</formula>
    </cfRule>
    <cfRule type="containsText" dxfId="1027" priority="1671" stopIfTrue="1" operator="containsText" text="ACEPTABLE CON CONTROL ESPECIFICO">
      <formula>NOT(ISERROR(SEARCH("ACEPTABLE CON CONTROL ESPECIFICO",T121)))</formula>
    </cfRule>
    <cfRule type="containsText" dxfId="1026" priority="1672" stopIfTrue="1" operator="containsText" text="ACEPTABLE">
      <formula>NOT(ISERROR(SEARCH("ACEPTABLE",T121)))</formula>
    </cfRule>
  </conditionalFormatting>
  <conditionalFormatting sqref="T122:T123">
    <cfRule type="containsText" dxfId="1025" priority="1663" stopIfTrue="1" operator="containsText" text="NO ACEPTABLE">
      <formula>NOT(ISERROR(SEARCH("NO ACEPTABLE",T122)))</formula>
    </cfRule>
    <cfRule type="containsText" dxfId="1024" priority="1664" stopIfTrue="1" operator="containsText" text="ACEPTABLE CON CONTROL ESPECIFICO">
      <formula>NOT(ISERROR(SEARCH("ACEPTABLE CON CONTROL ESPECIFICO",T122)))</formula>
    </cfRule>
    <cfRule type="containsText" dxfId="1023" priority="1665" stopIfTrue="1" operator="containsText" text="ACEPTABLE">
      <formula>NOT(ISERROR(SEARCH("ACEPTABLE",T122)))</formula>
    </cfRule>
  </conditionalFormatting>
  <conditionalFormatting sqref="P122:P123">
    <cfRule type="containsText" dxfId="1022" priority="1659" stopIfTrue="1" operator="containsText" text="BAJO">
      <formula>NOT(ISERROR(SEARCH("BAJO",P122)))</formula>
    </cfRule>
    <cfRule type="containsText" dxfId="1021" priority="1660" stopIfTrue="1" operator="containsText" text="MEDIO">
      <formula>NOT(ISERROR(SEARCH("MEDIO",P122)))</formula>
    </cfRule>
    <cfRule type="containsText" dxfId="1020" priority="1661" stopIfTrue="1" operator="containsText" text="ALTO">
      <formula>NOT(ISERROR(SEARCH("ALTO",P122)))</formula>
    </cfRule>
    <cfRule type="containsText" dxfId="1019" priority="1662" stopIfTrue="1" operator="containsText" text="MUY ALTO">
      <formula>NOT(ISERROR(SEARCH("MUY ALTO",P122)))</formula>
    </cfRule>
  </conditionalFormatting>
  <conditionalFormatting sqref="T125">
    <cfRule type="containsText" dxfId="1018" priority="1656" stopIfTrue="1" operator="containsText" text="NO ACEPTABLE">
      <formula>NOT(ISERROR(SEARCH("NO ACEPTABLE",T125)))</formula>
    </cfRule>
    <cfRule type="containsText" dxfId="1017" priority="1657" stopIfTrue="1" operator="containsText" text="ACEPTABLE CON CONTROL ESPECIFICO">
      <formula>NOT(ISERROR(SEARCH("ACEPTABLE CON CONTROL ESPECIFICO",T125)))</formula>
    </cfRule>
    <cfRule type="containsText" dxfId="1016" priority="1658" stopIfTrue="1" operator="containsText" text="ACEPTABLE">
      <formula>NOT(ISERROR(SEARCH("ACEPTABLE",T125)))</formula>
    </cfRule>
  </conditionalFormatting>
  <conditionalFormatting sqref="P125">
    <cfRule type="containsText" dxfId="1015" priority="1652" stopIfTrue="1" operator="containsText" text="BAJO">
      <formula>NOT(ISERROR(SEARCH("BAJO",P125)))</formula>
    </cfRule>
    <cfRule type="containsText" dxfId="1014" priority="1653" stopIfTrue="1" operator="containsText" text="MEDIO">
      <formula>NOT(ISERROR(SEARCH("MEDIO",P125)))</formula>
    </cfRule>
    <cfRule type="containsText" dxfId="1013" priority="1654" stopIfTrue="1" operator="containsText" text="ALTO">
      <formula>NOT(ISERROR(SEARCH("ALTO",P125)))</formula>
    </cfRule>
    <cfRule type="containsText" dxfId="1012" priority="1655" stopIfTrue="1" operator="containsText" text="MUY ALTO">
      <formula>NOT(ISERROR(SEARCH("MUY ALTO",P125)))</formula>
    </cfRule>
  </conditionalFormatting>
  <conditionalFormatting sqref="P124">
    <cfRule type="containsText" dxfId="1011" priority="1645" stopIfTrue="1" operator="containsText" text="BAJO">
      <formula>NOT(ISERROR(SEARCH("BAJO",P124)))</formula>
    </cfRule>
    <cfRule type="containsText" dxfId="1010" priority="1646" stopIfTrue="1" operator="containsText" text="MEDIO">
      <formula>NOT(ISERROR(SEARCH("MEDIO",P124)))</formula>
    </cfRule>
    <cfRule type="containsText" dxfId="1009" priority="1647" stopIfTrue="1" operator="containsText" text="ALTO">
      <formula>NOT(ISERROR(SEARCH("ALTO",P124)))</formula>
    </cfRule>
    <cfRule type="containsText" dxfId="1008" priority="1648" stopIfTrue="1" operator="containsText" text="MUY ALTO">
      <formula>NOT(ISERROR(SEARCH("MUY ALTO",P124)))</formula>
    </cfRule>
  </conditionalFormatting>
  <conditionalFormatting sqref="T124">
    <cfRule type="containsText" dxfId="1007" priority="1649" stopIfTrue="1" operator="containsText" text="NO ACEPTABLE">
      <formula>NOT(ISERROR(SEARCH("NO ACEPTABLE",T124)))</formula>
    </cfRule>
    <cfRule type="containsText" dxfId="1006" priority="1650" stopIfTrue="1" operator="containsText" text="ACEPTABLE CON CONTROL ESPECIFICO">
      <formula>NOT(ISERROR(SEARCH("ACEPTABLE CON CONTROL ESPECIFICO",T124)))</formula>
    </cfRule>
    <cfRule type="containsText" dxfId="1005" priority="1651" stopIfTrue="1" operator="containsText" text="ACEPTABLE">
      <formula>NOT(ISERROR(SEARCH("ACEPTABLE",T124)))</formula>
    </cfRule>
  </conditionalFormatting>
  <conditionalFormatting sqref="T126">
    <cfRule type="containsText" dxfId="1004" priority="1642" stopIfTrue="1" operator="containsText" text="NO ACEPTABLE">
      <formula>NOT(ISERROR(SEARCH("NO ACEPTABLE",T126)))</formula>
    </cfRule>
    <cfRule type="containsText" dxfId="1003" priority="1643" stopIfTrue="1" operator="containsText" text="ACEPTABLE CON CONTROL ESPECIFICO">
      <formula>NOT(ISERROR(SEARCH("ACEPTABLE CON CONTROL ESPECIFICO",T126)))</formula>
    </cfRule>
    <cfRule type="containsText" dxfId="1002" priority="1644" stopIfTrue="1" operator="containsText" text="ACEPTABLE">
      <formula>NOT(ISERROR(SEARCH("ACEPTABLE",T126)))</formula>
    </cfRule>
  </conditionalFormatting>
  <conditionalFormatting sqref="P126">
    <cfRule type="containsText" dxfId="1001" priority="1638" stopIfTrue="1" operator="containsText" text="BAJO">
      <formula>NOT(ISERROR(SEARCH("BAJO",P126)))</formula>
    </cfRule>
    <cfRule type="containsText" dxfId="1000" priority="1639" stopIfTrue="1" operator="containsText" text="MEDIO">
      <formula>NOT(ISERROR(SEARCH("MEDIO",P126)))</formula>
    </cfRule>
    <cfRule type="containsText" dxfId="999" priority="1640" stopIfTrue="1" operator="containsText" text="ALTO">
      <formula>NOT(ISERROR(SEARCH("ALTO",P126)))</formula>
    </cfRule>
    <cfRule type="containsText" dxfId="998" priority="1641" stopIfTrue="1" operator="containsText" text="MUY ALTO">
      <formula>NOT(ISERROR(SEARCH("MUY ALTO",P126)))</formula>
    </cfRule>
  </conditionalFormatting>
  <conditionalFormatting sqref="P127">
    <cfRule type="containsText" dxfId="997" priority="1631" stopIfTrue="1" operator="containsText" text="BAJO">
      <formula>NOT(ISERROR(SEARCH("BAJO",P127)))</formula>
    </cfRule>
    <cfRule type="containsText" dxfId="996" priority="1632" stopIfTrue="1" operator="containsText" text="MEDIO">
      <formula>NOT(ISERROR(SEARCH("MEDIO",P127)))</formula>
    </cfRule>
    <cfRule type="containsText" dxfId="995" priority="1633" stopIfTrue="1" operator="containsText" text="ALTO">
      <formula>NOT(ISERROR(SEARCH("ALTO",P127)))</formula>
    </cfRule>
    <cfRule type="containsText" dxfId="994" priority="1634" stopIfTrue="1" operator="containsText" text="MUY ALTO">
      <formula>NOT(ISERROR(SEARCH("MUY ALTO",P127)))</formula>
    </cfRule>
  </conditionalFormatting>
  <conditionalFormatting sqref="T127">
    <cfRule type="containsText" dxfId="993" priority="1635" stopIfTrue="1" operator="containsText" text="NO ACEPTABLE">
      <formula>NOT(ISERROR(SEARCH("NO ACEPTABLE",T127)))</formula>
    </cfRule>
    <cfRule type="containsText" dxfId="992" priority="1636" stopIfTrue="1" operator="containsText" text="ACEPTABLE CON CONTROL ESPECIFICO">
      <formula>NOT(ISERROR(SEARCH("ACEPTABLE CON CONTROL ESPECIFICO",T127)))</formula>
    </cfRule>
    <cfRule type="containsText" dxfId="991" priority="1637" stopIfTrue="1" operator="containsText" text="ACEPTABLE">
      <formula>NOT(ISERROR(SEARCH("ACEPTABLE",T127)))</formula>
    </cfRule>
  </conditionalFormatting>
  <conditionalFormatting sqref="T128">
    <cfRule type="containsText" dxfId="990" priority="1628" stopIfTrue="1" operator="containsText" text="NO ACEPTABLE">
      <formula>NOT(ISERROR(SEARCH("NO ACEPTABLE",T128)))</formula>
    </cfRule>
    <cfRule type="containsText" dxfId="989" priority="1629" stopIfTrue="1" operator="containsText" text="ACEPTABLE CON CONTROL ESPECIFICO">
      <formula>NOT(ISERROR(SEARCH("ACEPTABLE CON CONTROL ESPECIFICO",T128)))</formula>
    </cfRule>
    <cfRule type="containsText" dxfId="988" priority="1630" stopIfTrue="1" operator="containsText" text="ACEPTABLE">
      <formula>NOT(ISERROR(SEARCH("ACEPTABLE",T128)))</formula>
    </cfRule>
  </conditionalFormatting>
  <conditionalFormatting sqref="P128">
    <cfRule type="containsText" dxfId="987" priority="1624" stopIfTrue="1" operator="containsText" text="BAJO">
      <formula>NOT(ISERROR(SEARCH("BAJO",P128)))</formula>
    </cfRule>
    <cfRule type="containsText" dxfId="986" priority="1625" stopIfTrue="1" operator="containsText" text="MEDIO">
      <formula>NOT(ISERROR(SEARCH("MEDIO",P128)))</formula>
    </cfRule>
    <cfRule type="containsText" dxfId="985" priority="1626" stopIfTrue="1" operator="containsText" text="ALTO">
      <formula>NOT(ISERROR(SEARCH("ALTO",P128)))</formula>
    </cfRule>
    <cfRule type="containsText" dxfId="984" priority="1627" stopIfTrue="1" operator="containsText" text="MUY ALTO">
      <formula>NOT(ISERROR(SEARCH("MUY ALTO",P128)))</formula>
    </cfRule>
  </conditionalFormatting>
  <conditionalFormatting sqref="P129">
    <cfRule type="containsText" dxfId="983" priority="1617" stopIfTrue="1" operator="containsText" text="BAJO">
      <formula>NOT(ISERROR(SEARCH("BAJO",P129)))</formula>
    </cfRule>
    <cfRule type="containsText" dxfId="982" priority="1618" stopIfTrue="1" operator="containsText" text="MEDIO">
      <formula>NOT(ISERROR(SEARCH("MEDIO",P129)))</formula>
    </cfRule>
    <cfRule type="containsText" dxfId="981" priority="1619" stopIfTrue="1" operator="containsText" text="ALTO">
      <formula>NOT(ISERROR(SEARCH("ALTO",P129)))</formula>
    </cfRule>
    <cfRule type="containsText" dxfId="980" priority="1620" stopIfTrue="1" operator="containsText" text="MUY ALTO">
      <formula>NOT(ISERROR(SEARCH("MUY ALTO",P129)))</formula>
    </cfRule>
  </conditionalFormatting>
  <conditionalFormatting sqref="T129">
    <cfRule type="containsText" dxfId="979" priority="1621" stopIfTrue="1" operator="containsText" text="NO ACEPTABLE">
      <formula>NOT(ISERROR(SEARCH("NO ACEPTABLE",T129)))</formula>
    </cfRule>
    <cfRule type="containsText" dxfId="978" priority="1622" stopIfTrue="1" operator="containsText" text="ACEPTABLE CON CONTROL ESPECIFICO">
      <formula>NOT(ISERROR(SEARCH("ACEPTABLE CON CONTROL ESPECIFICO",T129)))</formula>
    </cfRule>
    <cfRule type="containsText" dxfId="977" priority="1623" stopIfTrue="1" operator="containsText" text="ACEPTABLE">
      <formula>NOT(ISERROR(SEARCH("ACEPTABLE",T129)))</formula>
    </cfRule>
  </conditionalFormatting>
  <conditionalFormatting sqref="T131">
    <cfRule type="containsText" dxfId="976" priority="1607" stopIfTrue="1" operator="containsText" text="NO ACEPTABLE">
      <formula>NOT(ISERROR(SEARCH("NO ACEPTABLE",T131)))</formula>
    </cfRule>
    <cfRule type="containsText" dxfId="975" priority="1608" stopIfTrue="1" operator="containsText" text="ACEPTABLE CON CONTROL ESPECIFICO">
      <formula>NOT(ISERROR(SEARCH("ACEPTABLE CON CONTROL ESPECIFICO",T131)))</formula>
    </cfRule>
    <cfRule type="containsText" dxfId="974" priority="1609" stopIfTrue="1" operator="containsText" text="ACEPTABLE">
      <formula>NOT(ISERROR(SEARCH("ACEPTABLE",T131)))</formula>
    </cfRule>
  </conditionalFormatting>
  <conditionalFormatting sqref="P131">
    <cfRule type="containsText" dxfId="973" priority="1603" stopIfTrue="1" operator="containsText" text="BAJO">
      <formula>NOT(ISERROR(SEARCH("BAJO",P131)))</formula>
    </cfRule>
    <cfRule type="containsText" dxfId="972" priority="1604" stopIfTrue="1" operator="containsText" text="MEDIO">
      <formula>NOT(ISERROR(SEARCH("MEDIO",P131)))</formula>
    </cfRule>
    <cfRule type="containsText" dxfId="971" priority="1605" stopIfTrue="1" operator="containsText" text="ALTO">
      <formula>NOT(ISERROR(SEARCH("ALTO",P131)))</formula>
    </cfRule>
    <cfRule type="containsText" dxfId="970" priority="1606" stopIfTrue="1" operator="containsText" text="MUY ALTO">
      <formula>NOT(ISERROR(SEARCH("MUY ALTO",P131)))</formula>
    </cfRule>
  </conditionalFormatting>
  <conditionalFormatting sqref="T132">
    <cfRule type="containsText" dxfId="969" priority="1600" stopIfTrue="1" operator="containsText" text="NO ACEPTABLE">
      <formula>NOT(ISERROR(SEARCH("NO ACEPTABLE",T132)))</formula>
    </cfRule>
    <cfRule type="containsText" dxfId="968" priority="1601" stopIfTrue="1" operator="containsText" text="ACEPTABLE CON CONTROL ESPECIFICO">
      <formula>NOT(ISERROR(SEARCH("ACEPTABLE CON CONTROL ESPECIFICO",T132)))</formula>
    </cfRule>
    <cfRule type="containsText" dxfId="967" priority="1602" stopIfTrue="1" operator="containsText" text="ACEPTABLE">
      <formula>NOT(ISERROR(SEARCH("ACEPTABLE",T132)))</formula>
    </cfRule>
  </conditionalFormatting>
  <conditionalFormatting sqref="P132">
    <cfRule type="containsText" dxfId="966" priority="1596" stopIfTrue="1" operator="containsText" text="BAJO">
      <formula>NOT(ISERROR(SEARCH("BAJO",P132)))</formula>
    </cfRule>
    <cfRule type="containsText" dxfId="965" priority="1597" stopIfTrue="1" operator="containsText" text="MEDIO">
      <formula>NOT(ISERROR(SEARCH("MEDIO",P132)))</formula>
    </cfRule>
    <cfRule type="containsText" dxfId="964" priority="1598" stopIfTrue="1" operator="containsText" text="ALTO">
      <formula>NOT(ISERROR(SEARCH("ALTO",P132)))</formula>
    </cfRule>
    <cfRule type="containsText" dxfId="963" priority="1599" stopIfTrue="1" operator="containsText" text="MUY ALTO">
      <formula>NOT(ISERROR(SEARCH("MUY ALTO",P132)))</formula>
    </cfRule>
  </conditionalFormatting>
  <conditionalFormatting sqref="T133">
    <cfRule type="containsText" dxfId="962" priority="1593" stopIfTrue="1" operator="containsText" text="NO ACEPTABLE">
      <formula>NOT(ISERROR(SEARCH("NO ACEPTABLE",T133)))</formula>
    </cfRule>
    <cfRule type="containsText" dxfId="961" priority="1594" stopIfTrue="1" operator="containsText" text="ACEPTABLE CON CONTROL ESPECIFICO">
      <formula>NOT(ISERROR(SEARCH("ACEPTABLE CON CONTROL ESPECIFICO",T133)))</formula>
    </cfRule>
    <cfRule type="containsText" dxfId="960" priority="1595" stopIfTrue="1" operator="containsText" text="ACEPTABLE">
      <formula>NOT(ISERROR(SEARCH("ACEPTABLE",T133)))</formula>
    </cfRule>
  </conditionalFormatting>
  <conditionalFormatting sqref="P133">
    <cfRule type="containsText" dxfId="959" priority="1589" stopIfTrue="1" operator="containsText" text="BAJO">
      <formula>NOT(ISERROR(SEARCH("BAJO",P133)))</formula>
    </cfRule>
    <cfRule type="containsText" dxfId="958" priority="1590" stopIfTrue="1" operator="containsText" text="MEDIO">
      <formula>NOT(ISERROR(SEARCH("MEDIO",P133)))</formula>
    </cfRule>
    <cfRule type="containsText" dxfId="957" priority="1591" stopIfTrue="1" operator="containsText" text="ALTO">
      <formula>NOT(ISERROR(SEARCH("ALTO",P133)))</formula>
    </cfRule>
    <cfRule type="containsText" dxfId="956" priority="1592" stopIfTrue="1" operator="containsText" text="MUY ALTO">
      <formula>NOT(ISERROR(SEARCH("MUY ALTO",P133)))</formula>
    </cfRule>
  </conditionalFormatting>
  <conditionalFormatting sqref="P141">
    <cfRule type="containsText" dxfId="955" priority="1582" stopIfTrue="1" operator="containsText" text="BAJO">
      <formula>NOT(ISERROR(SEARCH("BAJO",P141)))</formula>
    </cfRule>
    <cfRule type="containsText" dxfId="954" priority="1583" stopIfTrue="1" operator="containsText" text="MEDIO">
      <formula>NOT(ISERROR(SEARCH("MEDIO",P141)))</formula>
    </cfRule>
    <cfRule type="containsText" dxfId="953" priority="1584" stopIfTrue="1" operator="containsText" text="ALTO">
      <formula>NOT(ISERROR(SEARCH("ALTO",P141)))</formula>
    </cfRule>
    <cfRule type="containsText" dxfId="952" priority="1585" stopIfTrue="1" operator="containsText" text="MUY ALTO">
      <formula>NOT(ISERROR(SEARCH("MUY ALTO",P141)))</formula>
    </cfRule>
  </conditionalFormatting>
  <conditionalFormatting sqref="T141">
    <cfRule type="containsText" dxfId="951" priority="1586" stopIfTrue="1" operator="containsText" text="NO ACEPTABLE">
      <formula>NOT(ISERROR(SEARCH("NO ACEPTABLE",T141)))</formula>
    </cfRule>
    <cfRule type="containsText" dxfId="950" priority="1587" stopIfTrue="1" operator="containsText" text="ACEPTABLE CON CONTROL ESPECIFICO">
      <formula>NOT(ISERROR(SEARCH("ACEPTABLE CON CONTROL ESPECIFICO",T141)))</formula>
    </cfRule>
    <cfRule type="containsText" dxfId="949" priority="1588" stopIfTrue="1" operator="containsText" text="ACEPTABLE">
      <formula>NOT(ISERROR(SEARCH("ACEPTABLE",T141)))</formula>
    </cfRule>
  </conditionalFormatting>
  <conditionalFormatting sqref="T137">
    <cfRule type="containsText" dxfId="948" priority="1579" stopIfTrue="1" operator="containsText" text="NO ACEPTABLE">
      <formula>NOT(ISERROR(SEARCH("NO ACEPTABLE",T137)))</formula>
    </cfRule>
    <cfRule type="containsText" dxfId="947" priority="1580" stopIfTrue="1" operator="containsText" text="ACEPTABLE CON CONTROL ESPECIFICO">
      <formula>NOT(ISERROR(SEARCH("ACEPTABLE CON CONTROL ESPECIFICO",T137)))</formula>
    </cfRule>
    <cfRule type="containsText" dxfId="946" priority="1581" stopIfTrue="1" operator="containsText" text="ACEPTABLE">
      <formula>NOT(ISERROR(SEARCH("ACEPTABLE",T137)))</formula>
    </cfRule>
  </conditionalFormatting>
  <conditionalFormatting sqref="P137">
    <cfRule type="containsText" dxfId="945" priority="1575" stopIfTrue="1" operator="containsText" text="BAJO">
      <formula>NOT(ISERROR(SEARCH("BAJO",P137)))</formula>
    </cfRule>
    <cfRule type="containsText" dxfId="944" priority="1576" stopIfTrue="1" operator="containsText" text="MEDIO">
      <formula>NOT(ISERROR(SEARCH("MEDIO",P137)))</formula>
    </cfRule>
    <cfRule type="containsText" dxfId="943" priority="1577" stopIfTrue="1" operator="containsText" text="ALTO">
      <formula>NOT(ISERROR(SEARCH("ALTO",P137)))</formula>
    </cfRule>
    <cfRule type="containsText" dxfId="942" priority="1578" stopIfTrue="1" operator="containsText" text="MUY ALTO">
      <formula>NOT(ISERROR(SEARCH("MUY ALTO",P137)))</formula>
    </cfRule>
  </conditionalFormatting>
  <conditionalFormatting sqref="P138">
    <cfRule type="containsText" dxfId="941" priority="1568" stopIfTrue="1" operator="containsText" text="BAJO">
      <formula>NOT(ISERROR(SEARCH("BAJO",P138)))</formula>
    </cfRule>
    <cfRule type="containsText" dxfId="940" priority="1569" stopIfTrue="1" operator="containsText" text="MEDIO">
      <formula>NOT(ISERROR(SEARCH("MEDIO",P138)))</formula>
    </cfRule>
    <cfRule type="containsText" dxfId="939" priority="1570" stopIfTrue="1" operator="containsText" text="ALTO">
      <formula>NOT(ISERROR(SEARCH("ALTO",P138)))</formula>
    </cfRule>
    <cfRule type="containsText" dxfId="938" priority="1571" stopIfTrue="1" operator="containsText" text="MUY ALTO">
      <formula>NOT(ISERROR(SEARCH("MUY ALTO",P138)))</formula>
    </cfRule>
  </conditionalFormatting>
  <conditionalFormatting sqref="T142">
    <cfRule type="containsText" dxfId="937" priority="1565" stopIfTrue="1" operator="containsText" text="NO ACEPTABLE">
      <formula>NOT(ISERROR(SEARCH("NO ACEPTABLE",T142)))</formula>
    </cfRule>
    <cfRule type="containsText" dxfId="936" priority="1566" stopIfTrue="1" operator="containsText" text="ACEPTABLE CON CONTROL ESPECIFICO">
      <formula>NOT(ISERROR(SEARCH("ACEPTABLE CON CONTROL ESPECIFICO",T142)))</formula>
    </cfRule>
    <cfRule type="containsText" dxfId="935" priority="1567" stopIfTrue="1" operator="containsText" text="ACEPTABLE">
      <formula>NOT(ISERROR(SEARCH("ACEPTABLE",T142)))</formula>
    </cfRule>
  </conditionalFormatting>
  <conditionalFormatting sqref="P142">
    <cfRule type="containsText" dxfId="934" priority="1561" stopIfTrue="1" operator="containsText" text="BAJO">
      <formula>NOT(ISERROR(SEARCH("BAJO",P142)))</formula>
    </cfRule>
    <cfRule type="containsText" dxfId="933" priority="1562" stopIfTrue="1" operator="containsText" text="MEDIO">
      <formula>NOT(ISERROR(SEARCH("MEDIO",P142)))</formula>
    </cfRule>
    <cfRule type="containsText" dxfId="932" priority="1563" stopIfTrue="1" operator="containsText" text="ALTO">
      <formula>NOT(ISERROR(SEARCH("ALTO",P142)))</formula>
    </cfRule>
    <cfRule type="containsText" dxfId="931" priority="1564" stopIfTrue="1" operator="containsText" text="MUY ALTO">
      <formula>NOT(ISERROR(SEARCH("MUY ALTO",P142)))</formula>
    </cfRule>
  </conditionalFormatting>
  <conditionalFormatting sqref="T140">
    <cfRule type="containsText" dxfId="930" priority="1558" stopIfTrue="1" operator="containsText" text="NO ACEPTABLE">
      <formula>NOT(ISERROR(SEARCH("NO ACEPTABLE",T140)))</formula>
    </cfRule>
    <cfRule type="containsText" dxfId="929" priority="1559" stopIfTrue="1" operator="containsText" text="ACEPTABLE CON CONTROL ESPECIFICO">
      <formula>NOT(ISERROR(SEARCH("ACEPTABLE CON CONTROL ESPECIFICO",T140)))</formula>
    </cfRule>
    <cfRule type="containsText" dxfId="928" priority="1560" stopIfTrue="1" operator="containsText" text="ACEPTABLE">
      <formula>NOT(ISERROR(SEARCH("ACEPTABLE",T140)))</formula>
    </cfRule>
  </conditionalFormatting>
  <conditionalFormatting sqref="P140">
    <cfRule type="containsText" dxfId="927" priority="1554" stopIfTrue="1" operator="containsText" text="BAJO">
      <formula>NOT(ISERROR(SEARCH("BAJO",P140)))</formula>
    </cfRule>
    <cfRule type="containsText" dxfId="926" priority="1555" stopIfTrue="1" operator="containsText" text="MEDIO">
      <formula>NOT(ISERROR(SEARCH("MEDIO",P140)))</formula>
    </cfRule>
    <cfRule type="containsText" dxfId="925" priority="1556" stopIfTrue="1" operator="containsText" text="ALTO">
      <formula>NOT(ISERROR(SEARCH("ALTO",P140)))</formula>
    </cfRule>
    <cfRule type="containsText" dxfId="924" priority="1557" stopIfTrue="1" operator="containsText" text="MUY ALTO">
      <formula>NOT(ISERROR(SEARCH("MUY ALTO",P140)))</formula>
    </cfRule>
  </conditionalFormatting>
  <conditionalFormatting sqref="P139">
    <cfRule type="containsText" dxfId="923" priority="1547" stopIfTrue="1" operator="containsText" text="BAJO">
      <formula>NOT(ISERROR(SEARCH("BAJO",P139)))</formula>
    </cfRule>
    <cfRule type="containsText" dxfId="922" priority="1548" stopIfTrue="1" operator="containsText" text="MEDIO">
      <formula>NOT(ISERROR(SEARCH("MEDIO",P139)))</formula>
    </cfRule>
    <cfRule type="containsText" dxfId="921" priority="1549" stopIfTrue="1" operator="containsText" text="ALTO">
      <formula>NOT(ISERROR(SEARCH("ALTO",P139)))</formula>
    </cfRule>
    <cfRule type="containsText" dxfId="920" priority="1550" stopIfTrue="1" operator="containsText" text="MUY ALTO">
      <formula>NOT(ISERROR(SEARCH("MUY ALTO",P139)))</formula>
    </cfRule>
  </conditionalFormatting>
  <conditionalFormatting sqref="T139">
    <cfRule type="containsText" dxfId="919" priority="1551" stopIfTrue="1" operator="containsText" text="NO ACEPTABLE">
      <formula>NOT(ISERROR(SEARCH("NO ACEPTABLE",T139)))</formula>
    </cfRule>
    <cfRule type="containsText" dxfId="918" priority="1552" stopIfTrue="1" operator="containsText" text="ACEPTABLE CON CONTROL ESPECIFICO">
      <formula>NOT(ISERROR(SEARCH("ACEPTABLE CON CONTROL ESPECIFICO",T139)))</formula>
    </cfRule>
    <cfRule type="containsText" dxfId="917" priority="1553" stopIfTrue="1" operator="containsText" text="ACEPTABLE">
      <formula>NOT(ISERROR(SEARCH("ACEPTABLE",T139)))</formula>
    </cfRule>
  </conditionalFormatting>
  <conditionalFormatting sqref="T65:T67">
    <cfRule type="containsText" dxfId="916" priority="1103" stopIfTrue="1" operator="containsText" text="NO ACEPTABLE">
      <formula>NOT(ISERROR(SEARCH("NO ACEPTABLE",T65)))</formula>
    </cfRule>
    <cfRule type="containsText" dxfId="915" priority="1104" stopIfTrue="1" operator="containsText" text="ACEPTABLE CON CONTROL ESPECIFICO">
      <formula>NOT(ISERROR(SEARCH("ACEPTABLE CON CONTROL ESPECIFICO",T65)))</formula>
    </cfRule>
    <cfRule type="containsText" dxfId="914" priority="1105" stopIfTrue="1" operator="containsText" text="ACEPTABLE">
      <formula>NOT(ISERROR(SEARCH("ACEPTABLE",T65)))</formula>
    </cfRule>
  </conditionalFormatting>
  <conditionalFormatting sqref="P65:P67">
    <cfRule type="containsText" dxfId="913" priority="1099" stopIfTrue="1" operator="containsText" text="BAJO">
      <formula>NOT(ISERROR(SEARCH("BAJO",P65)))</formula>
    </cfRule>
    <cfRule type="containsText" dxfId="912" priority="1100" stopIfTrue="1" operator="containsText" text="MEDIO">
      <formula>NOT(ISERROR(SEARCH("MEDIO",P65)))</formula>
    </cfRule>
    <cfRule type="containsText" dxfId="911" priority="1101" stopIfTrue="1" operator="containsText" text="ALTO">
      <formula>NOT(ISERROR(SEARCH("ALTO",P65)))</formula>
    </cfRule>
    <cfRule type="containsText" dxfId="910" priority="1102" stopIfTrue="1" operator="containsText" text="MUY ALTO">
      <formula>NOT(ISERROR(SEARCH("MUY ALTO",P65)))</formula>
    </cfRule>
  </conditionalFormatting>
  <conditionalFormatting sqref="P69">
    <cfRule type="containsText" dxfId="909" priority="1085" stopIfTrue="1" operator="containsText" text="BAJO">
      <formula>NOT(ISERROR(SEARCH("BAJO",P69)))</formula>
    </cfRule>
    <cfRule type="containsText" dxfId="908" priority="1086" stopIfTrue="1" operator="containsText" text="MEDIO">
      <formula>NOT(ISERROR(SEARCH("MEDIO",P69)))</formula>
    </cfRule>
    <cfRule type="containsText" dxfId="907" priority="1087" stopIfTrue="1" operator="containsText" text="ALTO">
      <formula>NOT(ISERROR(SEARCH("ALTO",P69)))</formula>
    </cfRule>
    <cfRule type="containsText" dxfId="906" priority="1088" stopIfTrue="1" operator="containsText" text="MUY ALTO">
      <formula>NOT(ISERROR(SEARCH("MUY ALTO",P69)))</formula>
    </cfRule>
  </conditionalFormatting>
  <conditionalFormatting sqref="P68">
    <cfRule type="containsText" dxfId="905" priority="1092" stopIfTrue="1" operator="containsText" text="BAJO">
      <formula>NOT(ISERROR(SEARCH("BAJO",P68)))</formula>
    </cfRule>
    <cfRule type="containsText" dxfId="904" priority="1093" stopIfTrue="1" operator="containsText" text="MEDIO">
      <formula>NOT(ISERROR(SEARCH("MEDIO",P68)))</formula>
    </cfRule>
    <cfRule type="containsText" dxfId="903" priority="1094" stopIfTrue="1" operator="containsText" text="ALTO">
      <formula>NOT(ISERROR(SEARCH("ALTO",P68)))</formula>
    </cfRule>
    <cfRule type="containsText" dxfId="902" priority="1095" stopIfTrue="1" operator="containsText" text="MUY ALTO">
      <formula>NOT(ISERROR(SEARCH("MUY ALTO",P68)))</formula>
    </cfRule>
  </conditionalFormatting>
  <conditionalFormatting sqref="T68">
    <cfRule type="containsText" dxfId="901" priority="1096" stopIfTrue="1" operator="containsText" text="NO ACEPTABLE">
      <formula>NOT(ISERROR(SEARCH("NO ACEPTABLE",T68)))</formula>
    </cfRule>
    <cfRule type="containsText" dxfId="900" priority="1097" stopIfTrue="1" operator="containsText" text="ACEPTABLE CON CONTROL ESPECIFICO">
      <formula>NOT(ISERROR(SEARCH("ACEPTABLE CON CONTROL ESPECIFICO",T68)))</formula>
    </cfRule>
    <cfRule type="containsText" dxfId="899" priority="1098" stopIfTrue="1" operator="containsText" text="ACEPTABLE">
      <formula>NOT(ISERROR(SEARCH("ACEPTABLE",T68)))</formula>
    </cfRule>
  </conditionalFormatting>
  <conditionalFormatting sqref="T69">
    <cfRule type="containsText" dxfId="898" priority="1089" stopIfTrue="1" operator="containsText" text="NO ACEPTABLE">
      <formula>NOT(ISERROR(SEARCH("NO ACEPTABLE",T69)))</formula>
    </cfRule>
    <cfRule type="containsText" dxfId="897" priority="1090" stopIfTrue="1" operator="containsText" text="ACEPTABLE CON CONTROL ESPECIFICO">
      <formula>NOT(ISERROR(SEARCH("ACEPTABLE CON CONTROL ESPECIFICO",T69)))</formula>
    </cfRule>
    <cfRule type="containsText" dxfId="896" priority="1091" stopIfTrue="1" operator="containsText" text="ACEPTABLE">
      <formula>NOT(ISERROR(SEARCH("ACEPTABLE",T69)))</formula>
    </cfRule>
  </conditionalFormatting>
  <conditionalFormatting sqref="T70:T71">
    <cfRule type="containsText" dxfId="895" priority="1082" stopIfTrue="1" operator="containsText" text="NO ACEPTABLE">
      <formula>NOT(ISERROR(SEARCH("NO ACEPTABLE",T70)))</formula>
    </cfRule>
    <cfRule type="containsText" dxfId="894" priority="1083" stopIfTrue="1" operator="containsText" text="ACEPTABLE CON CONTROL ESPECIFICO">
      <formula>NOT(ISERROR(SEARCH("ACEPTABLE CON CONTROL ESPECIFICO",T70)))</formula>
    </cfRule>
    <cfRule type="containsText" dxfId="893" priority="1084" stopIfTrue="1" operator="containsText" text="ACEPTABLE">
      <formula>NOT(ISERROR(SEARCH("ACEPTABLE",T70)))</formula>
    </cfRule>
  </conditionalFormatting>
  <conditionalFormatting sqref="P70:P71">
    <cfRule type="containsText" dxfId="892" priority="1078" stopIfTrue="1" operator="containsText" text="BAJO">
      <formula>NOT(ISERROR(SEARCH("BAJO",P70)))</formula>
    </cfRule>
    <cfRule type="containsText" dxfId="891" priority="1079" stopIfTrue="1" operator="containsText" text="MEDIO">
      <formula>NOT(ISERROR(SEARCH("MEDIO",P70)))</formula>
    </cfRule>
    <cfRule type="containsText" dxfId="890" priority="1080" stopIfTrue="1" operator="containsText" text="ALTO">
      <formula>NOT(ISERROR(SEARCH("ALTO",P70)))</formula>
    </cfRule>
    <cfRule type="containsText" dxfId="889" priority="1081" stopIfTrue="1" operator="containsText" text="MUY ALTO">
      <formula>NOT(ISERROR(SEARCH("MUY ALTO",P70)))</formula>
    </cfRule>
  </conditionalFormatting>
  <conditionalFormatting sqref="T73">
    <cfRule type="containsText" dxfId="888" priority="1075" stopIfTrue="1" operator="containsText" text="NO ACEPTABLE">
      <formula>NOT(ISERROR(SEARCH("NO ACEPTABLE",T73)))</formula>
    </cfRule>
    <cfRule type="containsText" dxfId="887" priority="1076" stopIfTrue="1" operator="containsText" text="ACEPTABLE CON CONTROL ESPECIFICO">
      <formula>NOT(ISERROR(SEARCH("ACEPTABLE CON CONTROL ESPECIFICO",T73)))</formula>
    </cfRule>
    <cfRule type="containsText" dxfId="886" priority="1077" stopIfTrue="1" operator="containsText" text="ACEPTABLE">
      <formula>NOT(ISERROR(SEARCH("ACEPTABLE",T73)))</formula>
    </cfRule>
  </conditionalFormatting>
  <conditionalFormatting sqref="P73">
    <cfRule type="containsText" dxfId="885" priority="1071" stopIfTrue="1" operator="containsText" text="BAJO">
      <formula>NOT(ISERROR(SEARCH("BAJO",P73)))</formula>
    </cfRule>
    <cfRule type="containsText" dxfId="884" priority="1072" stopIfTrue="1" operator="containsText" text="MEDIO">
      <formula>NOT(ISERROR(SEARCH("MEDIO",P73)))</formula>
    </cfRule>
    <cfRule type="containsText" dxfId="883" priority="1073" stopIfTrue="1" operator="containsText" text="ALTO">
      <formula>NOT(ISERROR(SEARCH("ALTO",P73)))</formula>
    </cfRule>
    <cfRule type="containsText" dxfId="882" priority="1074" stopIfTrue="1" operator="containsText" text="MUY ALTO">
      <formula>NOT(ISERROR(SEARCH("MUY ALTO",P73)))</formula>
    </cfRule>
  </conditionalFormatting>
  <conditionalFormatting sqref="P72">
    <cfRule type="containsText" dxfId="881" priority="1064" stopIfTrue="1" operator="containsText" text="BAJO">
      <formula>NOT(ISERROR(SEARCH("BAJO",P72)))</formula>
    </cfRule>
    <cfRule type="containsText" dxfId="880" priority="1065" stopIfTrue="1" operator="containsText" text="MEDIO">
      <formula>NOT(ISERROR(SEARCH("MEDIO",P72)))</formula>
    </cfRule>
    <cfRule type="containsText" dxfId="879" priority="1066" stopIfTrue="1" operator="containsText" text="ALTO">
      <formula>NOT(ISERROR(SEARCH("ALTO",P72)))</formula>
    </cfRule>
    <cfRule type="containsText" dxfId="878" priority="1067" stopIfTrue="1" operator="containsText" text="MUY ALTO">
      <formula>NOT(ISERROR(SEARCH("MUY ALTO",P72)))</formula>
    </cfRule>
  </conditionalFormatting>
  <conditionalFormatting sqref="T72">
    <cfRule type="containsText" dxfId="877" priority="1068" stopIfTrue="1" operator="containsText" text="NO ACEPTABLE">
      <formula>NOT(ISERROR(SEARCH("NO ACEPTABLE",T72)))</formula>
    </cfRule>
    <cfRule type="containsText" dxfId="876" priority="1069" stopIfTrue="1" operator="containsText" text="ACEPTABLE CON CONTROL ESPECIFICO">
      <formula>NOT(ISERROR(SEARCH("ACEPTABLE CON CONTROL ESPECIFICO",T72)))</formula>
    </cfRule>
    <cfRule type="containsText" dxfId="875" priority="1070" stopIfTrue="1" operator="containsText" text="ACEPTABLE">
      <formula>NOT(ISERROR(SEARCH("ACEPTABLE",T72)))</formula>
    </cfRule>
  </conditionalFormatting>
  <conditionalFormatting sqref="T74">
    <cfRule type="containsText" dxfId="874" priority="1061" stopIfTrue="1" operator="containsText" text="NO ACEPTABLE">
      <formula>NOT(ISERROR(SEARCH("NO ACEPTABLE",T74)))</formula>
    </cfRule>
    <cfRule type="containsText" dxfId="873" priority="1062" stopIfTrue="1" operator="containsText" text="ACEPTABLE CON CONTROL ESPECIFICO">
      <formula>NOT(ISERROR(SEARCH("ACEPTABLE CON CONTROL ESPECIFICO",T74)))</formula>
    </cfRule>
    <cfRule type="containsText" dxfId="872" priority="1063" stopIfTrue="1" operator="containsText" text="ACEPTABLE">
      <formula>NOT(ISERROR(SEARCH("ACEPTABLE",T74)))</formula>
    </cfRule>
  </conditionalFormatting>
  <conditionalFormatting sqref="P74">
    <cfRule type="containsText" dxfId="871" priority="1057" stopIfTrue="1" operator="containsText" text="BAJO">
      <formula>NOT(ISERROR(SEARCH("BAJO",P74)))</formula>
    </cfRule>
    <cfRule type="containsText" dxfId="870" priority="1058" stopIfTrue="1" operator="containsText" text="MEDIO">
      <formula>NOT(ISERROR(SEARCH("MEDIO",P74)))</formula>
    </cfRule>
    <cfRule type="containsText" dxfId="869" priority="1059" stopIfTrue="1" operator="containsText" text="ALTO">
      <formula>NOT(ISERROR(SEARCH("ALTO",P74)))</formula>
    </cfRule>
    <cfRule type="containsText" dxfId="868" priority="1060" stopIfTrue="1" operator="containsText" text="MUY ALTO">
      <formula>NOT(ISERROR(SEARCH("MUY ALTO",P74)))</formula>
    </cfRule>
  </conditionalFormatting>
  <conditionalFormatting sqref="P75">
    <cfRule type="containsText" dxfId="867" priority="1050" stopIfTrue="1" operator="containsText" text="BAJO">
      <formula>NOT(ISERROR(SEARCH("BAJO",P75)))</formula>
    </cfRule>
    <cfRule type="containsText" dxfId="866" priority="1051" stopIfTrue="1" operator="containsText" text="MEDIO">
      <formula>NOT(ISERROR(SEARCH("MEDIO",P75)))</formula>
    </cfRule>
    <cfRule type="containsText" dxfId="865" priority="1052" stopIfTrue="1" operator="containsText" text="ALTO">
      <formula>NOT(ISERROR(SEARCH("ALTO",P75)))</formula>
    </cfRule>
    <cfRule type="containsText" dxfId="864" priority="1053" stopIfTrue="1" operator="containsText" text="MUY ALTO">
      <formula>NOT(ISERROR(SEARCH("MUY ALTO",P75)))</formula>
    </cfRule>
  </conditionalFormatting>
  <conditionalFormatting sqref="T75">
    <cfRule type="containsText" dxfId="863" priority="1054" stopIfTrue="1" operator="containsText" text="NO ACEPTABLE">
      <formula>NOT(ISERROR(SEARCH("NO ACEPTABLE",T75)))</formula>
    </cfRule>
    <cfRule type="containsText" dxfId="862" priority="1055" stopIfTrue="1" operator="containsText" text="ACEPTABLE CON CONTROL ESPECIFICO">
      <formula>NOT(ISERROR(SEARCH("ACEPTABLE CON CONTROL ESPECIFICO",T75)))</formula>
    </cfRule>
    <cfRule type="containsText" dxfId="861" priority="1056" stopIfTrue="1" operator="containsText" text="ACEPTABLE">
      <formula>NOT(ISERROR(SEARCH("ACEPTABLE",T75)))</formula>
    </cfRule>
  </conditionalFormatting>
  <conditionalFormatting sqref="T76">
    <cfRule type="containsText" dxfId="860" priority="1047" stopIfTrue="1" operator="containsText" text="NO ACEPTABLE">
      <formula>NOT(ISERROR(SEARCH("NO ACEPTABLE",T76)))</formula>
    </cfRule>
    <cfRule type="containsText" dxfId="859" priority="1048" stopIfTrue="1" operator="containsText" text="ACEPTABLE CON CONTROL ESPECIFICO">
      <formula>NOT(ISERROR(SEARCH("ACEPTABLE CON CONTROL ESPECIFICO",T76)))</formula>
    </cfRule>
    <cfRule type="containsText" dxfId="858" priority="1049" stopIfTrue="1" operator="containsText" text="ACEPTABLE">
      <formula>NOT(ISERROR(SEARCH("ACEPTABLE",T76)))</formula>
    </cfRule>
  </conditionalFormatting>
  <conditionalFormatting sqref="P76">
    <cfRule type="containsText" dxfId="857" priority="1043" stopIfTrue="1" operator="containsText" text="BAJO">
      <formula>NOT(ISERROR(SEARCH("BAJO",P76)))</formula>
    </cfRule>
    <cfRule type="containsText" dxfId="856" priority="1044" stopIfTrue="1" operator="containsText" text="MEDIO">
      <formula>NOT(ISERROR(SEARCH("MEDIO",P76)))</formula>
    </cfRule>
    <cfRule type="containsText" dxfId="855" priority="1045" stopIfTrue="1" operator="containsText" text="ALTO">
      <formula>NOT(ISERROR(SEARCH("ALTO",P76)))</formula>
    </cfRule>
    <cfRule type="containsText" dxfId="854" priority="1046" stopIfTrue="1" operator="containsText" text="MUY ALTO">
      <formula>NOT(ISERROR(SEARCH("MUY ALTO",P76)))</formula>
    </cfRule>
  </conditionalFormatting>
  <conditionalFormatting sqref="P77">
    <cfRule type="containsText" dxfId="853" priority="1036" stopIfTrue="1" operator="containsText" text="BAJO">
      <formula>NOT(ISERROR(SEARCH("BAJO",P77)))</formula>
    </cfRule>
    <cfRule type="containsText" dxfId="852" priority="1037" stopIfTrue="1" operator="containsText" text="MEDIO">
      <formula>NOT(ISERROR(SEARCH("MEDIO",P77)))</formula>
    </cfRule>
    <cfRule type="containsText" dxfId="851" priority="1038" stopIfTrue="1" operator="containsText" text="ALTO">
      <formula>NOT(ISERROR(SEARCH("ALTO",P77)))</formula>
    </cfRule>
    <cfRule type="containsText" dxfId="850" priority="1039" stopIfTrue="1" operator="containsText" text="MUY ALTO">
      <formula>NOT(ISERROR(SEARCH("MUY ALTO",P77)))</formula>
    </cfRule>
  </conditionalFormatting>
  <conditionalFormatting sqref="T77">
    <cfRule type="containsText" dxfId="849" priority="1040" stopIfTrue="1" operator="containsText" text="NO ACEPTABLE">
      <formula>NOT(ISERROR(SEARCH("NO ACEPTABLE",T77)))</formula>
    </cfRule>
    <cfRule type="containsText" dxfId="848" priority="1041" stopIfTrue="1" operator="containsText" text="ACEPTABLE CON CONTROL ESPECIFICO">
      <formula>NOT(ISERROR(SEARCH("ACEPTABLE CON CONTROL ESPECIFICO",T77)))</formula>
    </cfRule>
    <cfRule type="containsText" dxfId="847" priority="1042" stopIfTrue="1" operator="containsText" text="ACEPTABLE">
      <formula>NOT(ISERROR(SEARCH("ACEPTABLE",T77)))</formula>
    </cfRule>
  </conditionalFormatting>
  <conditionalFormatting sqref="T79">
    <cfRule type="containsText" dxfId="846" priority="1026" stopIfTrue="1" operator="containsText" text="NO ACEPTABLE">
      <formula>NOT(ISERROR(SEARCH("NO ACEPTABLE",T79)))</formula>
    </cfRule>
    <cfRule type="containsText" dxfId="845" priority="1027" stopIfTrue="1" operator="containsText" text="ACEPTABLE CON CONTROL ESPECIFICO">
      <formula>NOT(ISERROR(SEARCH("ACEPTABLE CON CONTROL ESPECIFICO",T79)))</formula>
    </cfRule>
    <cfRule type="containsText" dxfId="844" priority="1028" stopIfTrue="1" operator="containsText" text="ACEPTABLE">
      <formula>NOT(ISERROR(SEARCH("ACEPTABLE",T79)))</formula>
    </cfRule>
  </conditionalFormatting>
  <conditionalFormatting sqref="P79">
    <cfRule type="containsText" dxfId="843" priority="1022" stopIfTrue="1" operator="containsText" text="BAJO">
      <formula>NOT(ISERROR(SEARCH("BAJO",P79)))</formula>
    </cfRule>
    <cfRule type="containsText" dxfId="842" priority="1023" stopIfTrue="1" operator="containsText" text="MEDIO">
      <formula>NOT(ISERROR(SEARCH("MEDIO",P79)))</formula>
    </cfRule>
    <cfRule type="containsText" dxfId="841" priority="1024" stopIfTrue="1" operator="containsText" text="ALTO">
      <formula>NOT(ISERROR(SEARCH("ALTO",P79)))</formula>
    </cfRule>
    <cfRule type="containsText" dxfId="840" priority="1025" stopIfTrue="1" operator="containsText" text="MUY ALTO">
      <formula>NOT(ISERROR(SEARCH("MUY ALTO",P79)))</formula>
    </cfRule>
  </conditionalFormatting>
  <conditionalFormatting sqref="T80">
    <cfRule type="containsText" dxfId="839" priority="1019" stopIfTrue="1" operator="containsText" text="NO ACEPTABLE">
      <formula>NOT(ISERROR(SEARCH("NO ACEPTABLE",T80)))</formula>
    </cfRule>
    <cfRule type="containsText" dxfId="838" priority="1020" stopIfTrue="1" operator="containsText" text="ACEPTABLE CON CONTROL ESPECIFICO">
      <formula>NOT(ISERROR(SEARCH("ACEPTABLE CON CONTROL ESPECIFICO",T80)))</formula>
    </cfRule>
    <cfRule type="containsText" dxfId="837" priority="1021" stopIfTrue="1" operator="containsText" text="ACEPTABLE">
      <formula>NOT(ISERROR(SEARCH("ACEPTABLE",T80)))</formula>
    </cfRule>
  </conditionalFormatting>
  <conditionalFormatting sqref="P80">
    <cfRule type="containsText" dxfId="836" priority="1015" stopIfTrue="1" operator="containsText" text="BAJO">
      <formula>NOT(ISERROR(SEARCH("BAJO",P80)))</formula>
    </cfRule>
    <cfRule type="containsText" dxfId="835" priority="1016" stopIfTrue="1" operator="containsText" text="MEDIO">
      <formula>NOT(ISERROR(SEARCH("MEDIO",P80)))</formula>
    </cfRule>
    <cfRule type="containsText" dxfId="834" priority="1017" stopIfTrue="1" operator="containsText" text="ALTO">
      <formula>NOT(ISERROR(SEARCH("ALTO",P80)))</formula>
    </cfRule>
    <cfRule type="containsText" dxfId="833" priority="1018" stopIfTrue="1" operator="containsText" text="MUY ALTO">
      <formula>NOT(ISERROR(SEARCH("MUY ALTO",P80)))</formula>
    </cfRule>
  </conditionalFormatting>
  <conditionalFormatting sqref="T81">
    <cfRule type="containsText" dxfId="832" priority="1012" stopIfTrue="1" operator="containsText" text="NO ACEPTABLE">
      <formula>NOT(ISERROR(SEARCH("NO ACEPTABLE",T81)))</formula>
    </cfRule>
    <cfRule type="containsText" dxfId="831" priority="1013" stopIfTrue="1" operator="containsText" text="ACEPTABLE CON CONTROL ESPECIFICO">
      <formula>NOT(ISERROR(SEARCH("ACEPTABLE CON CONTROL ESPECIFICO",T81)))</formula>
    </cfRule>
    <cfRule type="containsText" dxfId="830" priority="1014" stopIfTrue="1" operator="containsText" text="ACEPTABLE">
      <formula>NOT(ISERROR(SEARCH("ACEPTABLE",T81)))</formula>
    </cfRule>
  </conditionalFormatting>
  <conditionalFormatting sqref="P81">
    <cfRule type="containsText" dxfId="829" priority="1008" stopIfTrue="1" operator="containsText" text="BAJO">
      <formula>NOT(ISERROR(SEARCH("BAJO",P81)))</formula>
    </cfRule>
    <cfRule type="containsText" dxfId="828" priority="1009" stopIfTrue="1" operator="containsText" text="MEDIO">
      <formula>NOT(ISERROR(SEARCH("MEDIO",P81)))</formula>
    </cfRule>
    <cfRule type="containsText" dxfId="827" priority="1010" stopIfTrue="1" operator="containsText" text="ALTO">
      <formula>NOT(ISERROR(SEARCH("ALTO",P81)))</formula>
    </cfRule>
    <cfRule type="containsText" dxfId="826" priority="1011" stopIfTrue="1" operator="containsText" text="MUY ALTO">
      <formula>NOT(ISERROR(SEARCH("MUY ALTO",P81)))</formula>
    </cfRule>
  </conditionalFormatting>
  <conditionalFormatting sqref="P90 P82:P85">
    <cfRule type="containsText" dxfId="825" priority="1001" stopIfTrue="1" operator="containsText" text="BAJO">
      <formula>NOT(ISERROR(SEARCH("BAJO",P82)))</formula>
    </cfRule>
    <cfRule type="containsText" dxfId="824" priority="1002" stopIfTrue="1" operator="containsText" text="MEDIO">
      <formula>NOT(ISERROR(SEARCH("MEDIO",P82)))</formula>
    </cfRule>
    <cfRule type="containsText" dxfId="823" priority="1003" stopIfTrue="1" operator="containsText" text="ALTO">
      <formula>NOT(ISERROR(SEARCH("ALTO",P82)))</formula>
    </cfRule>
    <cfRule type="containsText" dxfId="822" priority="1004" stopIfTrue="1" operator="containsText" text="MUY ALTO">
      <formula>NOT(ISERROR(SEARCH("MUY ALTO",P82)))</formula>
    </cfRule>
  </conditionalFormatting>
  <conditionalFormatting sqref="T82:T84 T89:T90">
    <cfRule type="containsText" dxfId="821" priority="1005" stopIfTrue="1" operator="containsText" text="NO ACEPTABLE">
      <formula>NOT(ISERROR(SEARCH("NO ACEPTABLE",T82)))</formula>
    </cfRule>
    <cfRule type="containsText" dxfId="820" priority="1006" stopIfTrue="1" operator="containsText" text="ACEPTABLE CON CONTROL ESPECIFICO">
      <formula>NOT(ISERROR(SEARCH("ACEPTABLE CON CONTROL ESPECIFICO",T82)))</formula>
    </cfRule>
    <cfRule type="containsText" dxfId="819" priority="1007" stopIfTrue="1" operator="containsText" text="ACEPTABLE">
      <formula>NOT(ISERROR(SEARCH("ACEPTABLE",T82)))</formula>
    </cfRule>
  </conditionalFormatting>
  <conditionalFormatting sqref="T86">
    <cfRule type="containsText" dxfId="818" priority="998" stopIfTrue="1" operator="containsText" text="NO ACEPTABLE">
      <formula>NOT(ISERROR(SEARCH("NO ACEPTABLE",T86)))</formula>
    </cfRule>
    <cfRule type="containsText" dxfId="817" priority="999" stopIfTrue="1" operator="containsText" text="ACEPTABLE CON CONTROL ESPECIFICO">
      <formula>NOT(ISERROR(SEARCH("ACEPTABLE CON CONTROL ESPECIFICO",T86)))</formula>
    </cfRule>
    <cfRule type="containsText" dxfId="816" priority="1000" stopIfTrue="1" operator="containsText" text="ACEPTABLE">
      <formula>NOT(ISERROR(SEARCH("ACEPTABLE",T86)))</formula>
    </cfRule>
  </conditionalFormatting>
  <conditionalFormatting sqref="P86">
    <cfRule type="containsText" dxfId="815" priority="994" stopIfTrue="1" operator="containsText" text="BAJO">
      <formula>NOT(ISERROR(SEARCH("BAJO",P86)))</formula>
    </cfRule>
    <cfRule type="containsText" dxfId="814" priority="995" stopIfTrue="1" operator="containsText" text="MEDIO">
      <formula>NOT(ISERROR(SEARCH("MEDIO",P86)))</formula>
    </cfRule>
    <cfRule type="containsText" dxfId="813" priority="996" stopIfTrue="1" operator="containsText" text="ALTO">
      <formula>NOT(ISERROR(SEARCH("ALTO",P86)))</formula>
    </cfRule>
    <cfRule type="containsText" dxfId="812" priority="997" stopIfTrue="1" operator="containsText" text="MUY ALTO">
      <formula>NOT(ISERROR(SEARCH("MUY ALTO",P86)))</formula>
    </cfRule>
  </conditionalFormatting>
  <conditionalFormatting sqref="P87">
    <cfRule type="containsText" dxfId="811" priority="987" stopIfTrue="1" operator="containsText" text="BAJO">
      <formula>NOT(ISERROR(SEARCH("BAJO",P87)))</formula>
    </cfRule>
    <cfRule type="containsText" dxfId="810" priority="988" stopIfTrue="1" operator="containsText" text="MEDIO">
      <formula>NOT(ISERROR(SEARCH("MEDIO",P87)))</formula>
    </cfRule>
    <cfRule type="containsText" dxfId="809" priority="989" stopIfTrue="1" operator="containsText" text="ALTO">
      <formula>NOT(ISERROR(SEARCH("ALTO",P87)))</formula>
    </cfRule>
    <cfRule type="containsText" dxfId="808" priority="990" stopIfTrue="1" operator="containsText" text="MUY ALTO">
      <formula>NOT(ISERROR(SEARCH("MUY ALTO",P87)))</formula>
    </cfRule>
  </conditionalFormatting>
  <conditionalFormatting sqref="T91">
    <cfRule type="containsText" dxfId="807" priority="984" stopIfTrue="1" operator="containsText" text="NO ACEPTABLE">
      <formula>NOT(ISERROR(SEARCH("NO ACEPTABLE",T91)))</formula>
    </cfRule>
    <cfRule type="containsText" dxfId="806" priority="985" stopIfTrue="1" operator="containsText" text="ACEPTABLE CON CONTROL ESPECIFICO">
      <formula>NOT(ISERROR(SEARCH("ACEPTABLE CON CONTROL ESPECIFICO",T91)))</formula>
    </cfRule>
    <cfRule type="containsText" dxfId="805" priority="986" stopIfTrue="1" operator="containsText" text="ACEPTABLE">
      <formula>NOT(ISERROR(SEARCH("ACEPTABLE",T91)))</formula>
    </cfRule>
  </conditionalFormatting>
  <conditionalFormatting sqref="P91">
    <cfRule type="containsText" dxfId="804" priority="980" stopIfTrue="1" operator="containsText" text="BAJO">
      <formula>NOT(ISERROR(SEARCH("BAJO",P91)))</formula>
    </cfRule>
    <cfRule type="containsText" dxfId="803" priority="981" stopIfTrue="1" operator="containsText" text="MEDIO">
      <formula>NOT(ISERROR(SEARCH("MEDIO",P91)))</formula>
    </cfRule>
    <cfRule type="containsText" dxfId="802" priority="982" stopIfTrue="1" operator="containsText" text="ALTO">
      <formula>NOT(ISERROR(SEARCH("ALTO",P91)))</formula>
    </cfRule>
    <cfRule type="containsText" dxfId="801" priority="983" stopIfTrue="1" operator="containsText" text="MUY ALTO">
      <formula>NOT(ISERROR(SEARCH("MUY ALTO",P91)))</formula>
    </cfRule>
  </conditionalFormatting>
  <conditionalFormatting sqref="P89">
    <cfRule type="containsText" dxfId="800" priority="973" stopIfTrue="1" operator="containsText" text="BAJO">
      <formula>NOT(ISERROR(SEARCH("BAJO",P89)))</formula>
    </cfRule>
    <cfRule type="containsText" dxfId="799" priority="974" stopIfTrue="1" operator="containsText" text="MEDIO">
      <formula>NOT(ISERROR(SEARCH("MEDIO",P89)))</formula>
    </cfRule>
    <cfRule type="containsText" dxfId="798" priority="975" stopIfTrue="1" operator="containsText" text="ALTO">
      <formula>NOT(ISERROR(SEARCH("ALTO",P89)))</formula>
    </cfRule>
    <cfRule type="containsText" dxfId="797" priority="976" stopIfTrue="1" operator="containsText" text="MUY ALTO">
      <formula>NOT(ISERROR(SEARCH("MUY ALTO",P89)))</formula>
    </cfRule>
  </conditionalFormatting>
  <conditionalFormatting sqref="P88">
    <cfRule type="containsText" dxfId="796" priority="966" stopIfTrue="1" operator="containsText" text="BAJO">
      <formula>NOT(ISERROR(SEARCH("BAJO",P88)))</formula>
    </cfRule>
    <cfRule type="containsText" dxfId="795" priority="967" stopIfTrue="1" operator="containsText" text="MEDIO">
      <formula>NOT(ISERROR(SEARCH("MEDIO",P88)))</formula>
    </cfRule>
    <cfRule type="containsText" dxfId="794" priority="968" stopIfTrue="1" operator="containsText" text="ALTO">
      <formula>NOT(ISERROR(SEARCH("ALTO",P88)))</formula>
    </cfRule>
    <cfRule type="containsText" dxfId="793" priority="969" stopIfTrue="1" operator="containsText" text="MUY ALTO">
      <formula>NOT(ISERROR(SEARCH("MUY ALTO",P88)))</formula>
    </cfRule>
  </conditionalFormatting>
  <conditionalFormatting sqref="T87:T88">
    <cfRule type="containsText" dxfId="792" priority="970" stopIfTrue="1" operator="containsText" text="NO ACEPTABLE">
      <formula>NOT(ISERROR(SEARCH("NO ACEPTABLE",T87)))</formula>
    </cfRule>
    <cfRule type="containsText" dxfId="791" priority="971" stopIfTrue="1" operator="containsText" text="ACEPTABLE CON CONTROL ESPECIFICO">
      <formula>NOT(ISERROR(SEARCH("ACEPTABLE CON CONTROL ESPECIFICO",T87)))</formula>
    </cfRule>
    <cfRule type="containsText" dxfId="790" priority="972" stopIfTrue="1" operator="containsText" text="ACEPTABLE">
      <formula>NOT(ISERROR(SEARCH("ACEPTABLE",T87)))</formula>
    </cfRule>
  </conditionalFormatting>
  <conditionalFormatting sqref="P249">
    <cfRule type="containsText" dxfId="789" priority="812" stopIfTrue="1" operator="containsText" text="BAJO">
      <formula>NOT(ISERROR(SEARCH("BAJO",P249)))</formula>
    </cfRule>
    <cfRule type="containsText" dxfId="788" priority="813" stopIfTrue="1" operator="containsText" text="MEDIO">
      <formula>NOT(ISERROR(SEARCH("MEDIO",P249)))</formula>
    </cfRule>
    <cfRule type="containsText" dxfId="787" priority="814" stopIfTrue="1" operator="containsText" text="ALTO">
      <formula>NOT(ISERROR(SEARCH("ALTO",P249)))</formula>
    </cfRule>
    <cfRule type="containsText" dxfId="786" priority="815" stopIfTrue="1" operator="containsText" text="MUY ALTO">
      <formula>NOT(ISERROR(SEARCH("MUY ALTO",P249)))</formula>
    </cfRule>
  </conditionalFormatting>
  <conditionalFormatting sqref="T249">
    <cfRule type="containsText" dxfId="785" priority="816" stopIfTrue="1" operator="containsText" text="NO ACEPTABLE">
      <formula>NOT(ISERROR(SEARCH("NO ACEPTABLE",T249)))</formula>
    </cfRule>
    <cfRule type="containsText" dxfId="784" priority="817" stopIfTrue="1" operator="containsText" text="ACEPTABLE CON CONTROL ESPECIFICO">
      <formula>NOT(ISERROR(SEARCH("ACEPTABLE CON CONTROL ESPECIFICO",T249)))</formula>
    </cfRule>
    <cfRule type="containsText" dxfId="783" priority="818" stopIfTrue="1" operator="containsText" text="ACEPTABLE">
      <formula>NOT(ISERROR(SEARCH("ACEPTABLE",T249)))</formula>
    </cfRule>
  </conditionalFormatting>
  <conditionalFormatting sqref="P248:P249">
    <cfRule type="containsText" dxfId="782" priority="798" stopIfTrue="1" operator="containsText" text="BAJO">
      <formula>NOT(ISERROR(SEARCH("BAJO",P248)))</formula>
    </cfRule>
    <cfRule type="containsText" dxfId="781" priority="799" stopIfTrue="1" operator="containsText" text="MEDIO">
      <formula>NOT(ISERROR(SEARCH("MEDIO",P248)))</formula>
    </cfRule>
    <cfRule type="containsText" dxfId="780" priority="800" stopIfTrue="1" operator="containsText" text="ALTO">
      <formula>NOT(ISERROR(SEARCH("ALTO",P248)))</formula>
    </cfRule>
    <cfRule type="containsText" dxfId="779" priority="801" stopIfTrue="1" operator="containsText" text="MUY ALTO">
      <formula>NOT(ISERROR(SEARCH("MUY ALTO",P248)))</formula>
    </cfRule>
  </conditionalFormatting>
  <conditionalFormatting sqref="P247">
    <cfRule type="containsText" dxfId="778" priority="805" stopIfTrue="1" operator="containsText" text="BAJO">
      <formula>NOT(ISERROR(SEARCH("BAJO",P247)))</formula>
    </cfRule>
    <cfRule type="containsText" dxfId="777" priority="806" stopIfTrue="1" operator="containsText" text="MEDIO">
      <formula>NOT(ISERROR(SEARCH("MEDIO",P247)))</formula>
    </cfRule>
    <cfRule type="containsText" dxfId="776" priority="807" stopIfTrue="1" operator="containsText" text="ALTO">
      <formula>NOT(ISERROR(SEARCH("ALTO",P247)))</formula>
    </cfRule>
    <cfRule type="containsText" dxfId="775" priority="808" stopIfTrue="1" operator="containsText" text="MUY ALTO">
      <formula>NOT(ISERROR(SEARCH("MUY ALTO",P247)))</formula>
    </cfRule>
  </conditionalFormatting>
  <conditionalFormatting sqref="T247">
    <cfRule type="containsText" dxfId="774" priority="809" stopIfTrue="1" operator="containsText" text="NO ACEPTABLE">
      <formula>NOT(ISERROR(SEARCH("NO ACEPTABLE",T247)))</formula>
    </cfRule>
    <cfRule type="containsText" dxfId="773" priority="810" stopIfTrue="1" operator="containsText" text="ACEPTABLE CON CONTROL ESPECIFICO">
      <formula>NOT(ISERROR(SEARCH("ACEPTABLE CON CONTROL ESPECIFICO",T247)))</formula>
    </cfRule>
    <cfRule type="containsText" dxfId="772" priority="811" stopIfTrue="1" operator="containsText" text="ACEPTABLE">
      <formula>NOT(ISERROR(SEARCH("ACEPTABLE",T247)))</formula>
    </cfRule>
  </conditionalFormatting>
  <conditionalFormatting sqref="T248:T249">
    <cfRule type="containsText" dxfId="771" priority="802" stopIfTrue="1" operator="containsText" text="NO ACEPTABLE">
      <formula>NOT(ISERROR(SEARCH("NO ACEPTABLE",T248)))</formula>
    </cfRule>
    <cfRule type="containsText" dxfId="770" priority="803" stopIfTrue="1" operator="containsText" text="ACEPTABLE CON CONTROL ESPECIFICO">
      <formula>NOT(ISERROR(SEARCH("ACEPTABLE CON CONTROL ESPECIFICO",T248)))</formula>
    </cfRule>
    <cfRule type="containsText" dxfId="769" priority="804" stopIfTrue="1" operator="containsText" text="ACEPTABLE">
      <formula>NOT(ISERROR(SEARCH("ACEPTABLE",T248)))</formula>
    </cfRule>
  </conditionalFormatting>
  <conditionalFormatting sqref="P250">
    <cfRule type="containsText" dxfId="768" priority="791" stopIfTrue="1" operator="containsText" text="BAJO">
      <formula>NOT(ISERROR(SEARCH("BAJO",P250)))</formula>
    </cfRule>
    <cfRule type="containsText" dxfId="767" priority="792" stopIfTrue="1" operator="containsText" text="MEDIO">
      <formula>NOT(ISERROR(SEARCH("MEDIO",P250)))</formula>
    </cfRule>
    <cfRule type="containsText" dxfId="766" priority="793" stopIfTrue="1" operator="containsText" text="ALTO">
      <formula>NOT(ISERROR(SEARCH("ALTO",P250)))</formula>
    </cfRule>
    <cfRule type="containsText" dxfId="765" priority="794" stopIfTrue="1" operator="containsText" text="MUY ALTO">
      <formula>NOT(ISERROR(SEARCH("MUY ALTO",P250)))</formula>
    </cfRule>
  </conditionalFormatting>
  <conditionalFormatting sqref="T250">
    <cfRule type="containsText" dxfId="764" priority="795" stopIfTrue="1" operator="containsText" text="NO ACEPTABLE">
      <formula>NOT(ISERROR(SEARCH("NO ACEPTABLE",T250)))</formula>
    </cfRule>
    <cfRule type="containsText" dxfId="763" priority="796" stopIfTrue="1" operator="containsText" text="ACEPTABLE CON CONTROL ESPECIFICO">
      <formula>NOT(ISERROR(SEARCH("ACEPTABLE CON CONTROL ESPECIFICO",T250)))</formula>
    </cfRule>
    <cfRule type="containsText" dxfId="762" priority="797" stopIfTrue="1" operator="containsText" text="ACEPTABLE">
      <formula>NOT(ISERROR(SEARCH("ACEPTABLE",T250)))</formula>
    </cfRule>
  </conditionalFormatting>
  <conditionalFormatting sqref="P254">
    <cfRule type="containsText" dxfId="761" priority="784" stopIfTrue="1" operator="containsText" text="BAJO">
      <formula>NOT(ISERROR(SEARCH("BAJO",P254)))</formula>
    </cfRule>
    <cfRule type="containsText" dxfId="760" priority="785" stopIfTrue="1" operator="containsText" text="MEDIO">
      <formula>NOT(ISERROR(SEARCH("MEDIO",P254)))</formula>
    </cfRule>
    <cfRule type="containsText" dxfId="759" priority="786" stopIfTrue="1" operator="containsText" text="ALTO">
      <formula>NOT(ISERROR(SEARCH("ALTO",P254)))</formula>
    </cfRule>
    <cfRule type="containsText" dxfId="758" priority="787" stopIfTrue="1" operator="containsText" text="MUY ALTO">
      <formula>NOT(ISERROR(SEARCH("MUY ALTO",P254)))</formula>
    </cfRule>
  </conditionalFormatting>
  <conditionalFormatting sqref="T254">
    <cfRule type="containsText" dxfId="757" priority="788" stopIfTrue="1" operator="containsText" text="NO ACEPTABLE">
      <formula>NOT(ISERROR(SEARCH("NO ACEPTABLE",T254)))</formula>
    </cfRule>
    <cfRule type="containsText" dxfId="756" priority="789" stopIfTrue="1" operator="containsText" text="ACEPTABLE CON CONTROL ESPECIFICO">
      <formula>NOT(ISERROR(SEARCH("ACEPTABLE CON CONTROL ESPECIFICO",T254)))</formula>
    </cfRule>
    <cfRule type="containsText" dxfId="755" priority="790" stopIfTrue="1" operator="containsText" text="ACEPTABLE">
      <formula>NOT(ISERROR(SEARCH("ACEPTABLE",T254)))</formula>
    </cfRule>
  </conditionalFormatting>
  <conditionalFormatting sqref="T251">
    <cfRule type="containsText" dxfId="754" priority="781" stopIfTrue="1" operator="containsText" text="NO ACEPTABLE">
      <formula>NOT(ISERROR(SEARCH("NO ACEPTABLE",T251)))</formula>
    </cfRule>
    <cfRule type="containsText" dxfId="753" priority="782" stopIfTrue="1" operator="containsText" text="ACEPTABLE CON CONTROL ESPECIFICO">
      <formula>NOT(ISERROR(SEARCH("ACEPTABLE CON CONTROL ESPECIFICO",T251)))</formula>
    </cfRule>
    <cfRule type="containsText" dxfId="752" priority="783" stopIfTrue="1" operator="containsText" text="ACEPTABLE">
      <formula>NOT(ISERROR(SEARCH("ACEPTABLE",T251)))</formula>
    </cfRule>
  </conditionalFormatting>
  <conditionalFormatting sqref="P251">
    <cfRule type="containsText" dxfId="751" priority="777" stopIfTrue="1" operator="containsText" text="BAJO">
      <formula>NOT(ISERROR(SEARCH("BAJO",P251)))</formula>
    </cfRule>
    <cfRule type="containsText" dxfId="750" priority="778" stopIfTrue="1" operator="containsText" text="MEDIO">
      <formula>NOT(ISERROR(SEARCH("MEDIO",P251)))</formula>
    </cfRule>
    <cfRule type="containsText" dxfId="749" priority="779" stopIfTrue="1" operator="containsText" text="ALTO">
      <formula>NOT(ISERROR(SEARCH("ALTO",P251)))</formula>
    </cfRule>
    <cfRule type="containsText" dxfId="748" priority="780" stopIfTrue="1" operator="containsText" text="MUY ALTO">
      <formula>NOT(ISERROR(SEARCH("MUY ALTO",P251)))</formula>
    </cfRule>
  </conditionalFormatting>
  <conditionalFormatting sqref="T252:T253">
    <cfRule type="containsText" dxfId="747" priority="774" stopIfTrue="1" operator="containsText" text="NO ACEPTABLE">
      <formula>NOT(ISERROR(SEARCH("NO ACEPTABLE",T252)))</formula>
    </cfRule>
    <cfRule type="containsText" dxfId="746" priority="775" stopIfTrue="1" operator="containsText" text="ACEPTABLE CON CONTROL ESPECIFICO">
      <formula>NOT(ISERROR(SEARCH("ACEPTABLE CON CONTROL ESPECIFICO",T252)))</formula>
    </cfRule>
    <cfRule type="containsText" dxfId="745" priority="776" stopIfTrue="1" operator="containsText" text="ACEPTABLE">
      <formula>NOT(ISERROR(SEARCH("ACEPTABLE",T252)))</formula>
    </cfRule>
  </conditionalFormatting>
  <conditionalFormatting sqref="P252:P253">
    <cfRule type="containsText" dxfId="744" priority="770" stopIfTrue="1" operator="containsText" text="BAJO">
      <formula>NOT(ISERROR(SEARCH("BAJO",P252)))</formula>
    </cfRule>
    <cfRule type="containsText" dxfId="743" priority="771" stopIfTrue="1" operator="containsText" text="MEDIO">
      <formula>NOT(ISERROR(SEARCH("MEDIO",P252)))</formula>
    </cfRule>
    <cfRule type="containsText" dxfId="742" priority="772" stopIfTrue="1" operator="containsText" text="ALTO">
      <formula>NOT(ISERROR(SEARCH("ALTO",P252)))</formula>
    </cfRule>
    <cfRule type="containsText" dxfId="741" priority="773" stopIfTrue="1" operator="containsText" text="MUY ALTO">
      <formula>NOT(ISERROR(SEARCH("MUY ALTO",P252)))</formula>
    </cfRule>
  </conditionalFormatting>
  <conditionalFormatting sqref="P255:P256">
    <cfRule type="containsText" dxfId="740" priority="763" stopIfTrue="1" operator="containsText" text="BAJO">
      <formula>NOT(ISERROR(SEARCH("BAJO",P255)))</formula>
    </cfRule>
    <cfRule type="containsText" dxfId="739" priority="764" stopIfTrue="1" operator="containsText" text="MEDIO">
      <formula>NOT(ISERROR(SEARCH("MEDIO",P255)))</formula>
    </cfRule>
    <cfRule type="containsText" dxfId="738" priority="765" stopIfTrue="1" operator="containsText" text="ALTO">
      <formula>NOT(ISERROR(SEARCH("ALTO",P255)))</formula>
    </cfRule>
    <cfRule type="containsText" dxfId="737" priority="766" stopIfTrue="1" operator="containsText" text="MUY ALTO">
      <formula>NOT(ISERROR(SEARCH("MUY ALTO",P255)))</formula>
    </cfRule>
  </conditionalFormatting>
  <conditionalFormatting sqref="T255:T256">
    <cfRule type="containsText" dxfId="736" priority="767" stopIfTrue="1" operator="containsText" text="NO ACEPTABLE">
      <formula>NOT(ISERROR(SEARCH("NO ACEPTABLE",T255)))</formula>
    </cfRule>
    <cfRule type="containsText" dxfId="735" priority="768" stopIfTrue="1" operator="containsText" text="ACEPTABLE CON CONTROL ESPECIFICO">
      <formula>NOT(ISERROR(SEARCH("ACEPTABLE CON CONTROL ESPECIFICO",T255)))</formula>
    </cfRule>
    <cfRule type="containsText" dxfId="734" priority="769" stopIfTrue="1" operator="containsText" text="ACEPTABLE">
      <formula>NOT(ISERROR(SEARCH("ACEPTABLE",T255)))</formula>
    </cfRule>
  </conditionalFormatting>
  <conditionalFormatting sqref="T255:T256">
    <cfRule type="containsText" dxfId="733" priority="760" stopIfTrue="1" operator="containsText" text="NO ACEPTABLE">
      <formula>NOT(ISERROR(SEARCH("NO ACEPTABLE",T255)))</formula>
    </cfRule>
    <cfRule type="containsText" dxfId="732" priority="761" stopIfTrue="1" operator="containsText" text="ACEPTABLE CON CONTROL ESPECIFICO">
      <formula>NOT(ISERROR(SEARCH("ACEPTABLE CON CONTROL ESPECIFICO",T255)))</formula>
    </cfRule>
    <cfRule type="containsText" dxfId="731" priority="762" stopIfTrue="1" operator="containsText" text="ACEPTABLE">
      <formula>NOT(ISERROR(SEARCH("ACEPTABLE",T255)))</formula>
    </cfRule>
  </conditionalFormatting>
  <conditionalFormatting sqref="P255:P256">
    <cfRule type="containsText" dxfId="730" priority="756" stopIfTrue="1" operator="containsText" text="BAJO">
      <formula>NOT(ISERROR(SEARCH("BAJO",P255)))</formula>
    </cfRule>
    <cfRule type="containsText" dxfId="729" priority="757" stopIfTrue="1" operator="containsText" text="MEDIO">
      <formula>NOT(ISERROR(SEARCH("MEDIO",P255)))</formula>
    </cfRule>
    <cfRule type="containsText" dxfId="728" priority="758" stopIfTrue="1" operator="containsText" text="ALTO">
      <formula>NOT(ISERROR(SEARCH("ALTO",P255)))</formula>
    </cfRule>
    <cfRule type="containsText" dxfId="727" priority="759" stopIfTrue="1" operator="containsText" text="MUY ALTO">
      <formula>NOT(ISERROR(SEARCH("MUY ALTO",P255)))</formula>
    </cfRule>
  </conditionalFormatting>
  <conditionalFormatting sqref="P257">
    <cfRule type="containsText" dxfId="726" priority="749" stopIfTrue="1" operator="containsText" text="BAJO">
      <formula>NOT(ISERROR(SEARCH("BAJO",P257)))</formula>
    </cfRule>
    <cfRule type="containsText" dxfId="725" priority="750" stopIfTrue="1" operator="containsText" text="MEDIO">
      <formula>NOT(ISERROR(SEARCH("MEDIO",P257)))</formula>
    </cfRule>
    <cfRule type="containsText" dxfId="724" priority="751" stopIfTrue="1" operator="containsText" text="ALTO">
      <formula>NOT(ISERROR(SEARCH("ALTO",P257)))</formula>
    </cfRule>
    <cfRule type="containsText" dxfId="723" priority="752" stopIfTrue="1" operator="containsText" text="MUY ALTO">
      <formula>NOT(ISERROR(SEARCH("MUY ALTO",P257)))</formula>
    </cfRule>
  </conditionalFormatting>
  <conditionalFormatting sqref="T257">
    <cfRule type="containsText" dxfId="722" priority="753" stopIfTrue="1" operator="containsText" text="NO ACEPTABLE">
      <formula>NOT(ISERROR(SEARCH("NO ACEPTABLE",T257)))</formula>
    </cfRule>
    <cfRule type="containsText" dxfId="721" priority="754" stopIfTrue="1" operator="containsText" text="ACEPTABLE CON CONTROL ESPECIFICO">
      <formula>NOT(ISERROR(SEARCH("ACEPTABLE CON CONTROL ESPECIFICO",T257)))</formula>
    </cfRule>
    <cfRule type="containsText" dxfId="720" priority="755" stopIfTrue="1" operator="containsText" text="ACEPTABLE">
      <formula>NOT(ISERROR(SEARCH("ACEPTABLE",T257)))</formula>
    </cfRule>
  </conditionalFormatting>
  <conditionalFormatting sqref="T259">
    <cfRule type="containsText" dxfId="719" priority="746" stopIfTrue="1" operator="containsText" text="NO ACEPTABLE">
      <formula>NOT(ISERROR(SEARCH("NO ACEPTABLE",T259)))</formula>
    </cfRule>
    <cfRule type="containsText" dxfId="718" priority="747" stopIfTrue="1" operator="containsText" text="ACEPTABLE CON CONTROL ESPECIFICO">
      <formula>NOT(ISERROR(SEARCH("ACEPTABLE CON CONTROL ESPECIFICO",T259)))</formula>
    </cfRule>
    <cfRule type="containsText" dxfId="717" priority="748" stopIfTrue="1" operator="containsText" text="ACEPTABLE">
      <formula>NOT(ISERROR(SEARCH("ACEPTABLE",T259)))</formula>
    </cfRule>
  </conditionalFormatting>
  <conditionalFormatting sqref="P259">
    <cfRule type="containsText" dxfId="716" priority="742" stopIfTrue="1" operator="containsText" text="BAJO">
      <formula>NOT(ISERROR(SEARCH("BAJO",P259)))</formula>
    </cfRule>
    <cfRule type="containsText" dxfId="715" priority="743" stopIfTrue="1" operator="containsText" text="MEDIO">
      <formula>NOT(ISERROR(SEARCH("MEDIO",P259)))</formula>
    </cfRule>
    <cfRule type="containsText" dxfId="714" priority="744" stopIfTrue="1" operator="containsText" text="ALTO">
      <formula>NOT(ISERROR(SEARCH("ALTO",P259)))</formula>
    </cfRule>
    <cfRule type="containsText" dxfId="713" priority="745" stopIfTrue="1" operator="containsText" text="MUY ALTO">
      <formula>NOT(ISERROR(SEARCH("MUY ALTO",P259)))</formula>
    </cfRule>
  </conditionalFormatting>
  <conditionalFormatting sqref="P258:P259">
    <cfRule type="containsText" dxfId="712" priority="735" stopIfTrue="1" operator="containsText" text="BAJO">
      <formula>NOT(ISERROR(SEARCH("BAJO",P258)))</formula>
    </cfRule>
    <cfRule type="containsText" dxfId="711" priority="736" stopIfTrue="1" operator="containsText" text="MEDIO">
      <formula>NOT(ISERROR(SEARCH("MEDIO",P258)))</formula>
    </cfRule>
    <cfRule type="containsText" dxfId="710" priority="737" stopIfTrue="1" operator="containsText" text="ALTO">
      <formula>NOT(ISERROR(SEARCH("ALTO",P258)))</formula>
    </cfRule>
    <cfRule type="containsText" dxfId="709" priority="738" stopIfTrue="1" operator="containsText" text="MUY ALTO">
      <formula>NOT(ISERROR(SEARCH("MUY ALTO",P258)))</formula>
    </cfRule>
  </conditionalFormatting>
  <conditionalFormatting sqref="T258:T259">
    <cfRule type="containsText" dxfId="708" priority="739" stopIfTrue="1" operator="containsText" text="NO ACEPTABLE">
      <formula>NOT(ISERROR(SEARCH("NO ACEPTABLE",T258)))</formula>
    </cfRule>
    <cfRule type="containsText" dxfId="707" priority="740" stopIfTrue="1" operator="containsText" text="ACEPTABLE CON CONTROL ESPECIFICO">
      <formula>NOT(ISERROR(SEARCH("ACEPTABLE CON CONTROL ESPECIFICO",T258)))</formula>
    </cfRule>
    <cfRule type="containsText" dxfId="706" priority="741" stopIfTrue="1" operator="containsText" text="ACEPTABLE">
      <formula>NOT(ISERROR(SEARCH("ACEPTABLE",T258)))</formula>
    </cfRule>
  </conditionalFormatting>
  <conditionalFormatting sqref="T261">
    <cfRule type="containsText" dxfId="705" priority="732" stopIfTrue="1" operator="containsText" text="NO ACEPTABLE">
      <formula>NOT(ISERROR(SEARCH("NO ACEPTABLE",T261)))</formula>
    </cfRule>
    <cfRule type="containsText" dxfId="704" priority="733" stopIfTrue="1" operator="containsText" text="ACEPTABLE CON CONTROL ESPECIFICO">
      <formula>NOT(ISERROR(SEARCH("ACEPTABLE CON CONTROL ESPECIFICO",T261)))</formula>
    </cfRule>
    <cfRule type="containsText" dxfId="703" priority="734" stopIfTrue="1" operator="containsText" text="ACEPTABLE">
      <formula>NOT(ISERROR(SEARCH("ACEPTABLE",T261)))</formula>
    </cfRule>
  </conditionalFormatting>
  <conditionalFormatting sqref="P261">
    <cfRule type="containsText" dxfId="702" priority="728" stopIfTrue="1" operator="containsText" text="BAJO">
      <formula>NOT(ISERROR(SEARCH("BAJO",P261)))</formula>
    </cfRule>
    <cfRule type="containsText" dxfId="701" priority="729" stopIfTrue="1" operator="containsText" text="MEDIO">
      <formula>NOT(ISERROR(SEARCH("MEDIO",P261)))</formula>
    </cfRule>
    <cfRule type="containsText" dxfId="700" priority="730" stopIfTrue="1" operator="containsText" text="ALTO">
      <formula>NOT(ISERROR(SEARCH("ALTO",P261)))</formula>
    </cfRule>
    <cfRule type="containsText" dxfId="699" priority="731" stopIfTrue="1" operator="containsText" text="MUY ALTO">
      <formula>NOT(ISERROR(SEARCH("MUY ALTO",P261)))</formula>
    </cfRule>
  </conditionalFormatting>
  <conditionalFormatting sqref="T260">
    <cfRule type="containsText" dxfId="698" priority="725" stopIfTrue="1" operator="containsText" text="NO ACEPTABLE">
      <formula>NOT(ISERROR(SEARCH("NO ACEPTABLE",T260)))</formula>
    </cfRule>
    <cfRule type="containsText" dxfId="697" priority="726" stopIfTrue="1" operator="containsText" text="ACEPTABLE CON CONTROL ESPECIFICO">
      <formula>NOT(ISERROR(SEARCH("ACEPTABLE CON CONTROL ESPECIFICO",T260)))</formula>
    </cfRule>
    <cfRule type="containsText" dxfId="696" priority="727" stopIfTrue="1" operator="containsText" text="ACEPTABLE">
      <formula>NOT(ISERROR(SEARCH("ACEPTABLE",T260)))</formula>
    </cfRule>
  </conditionalFormatting>
  <conditionalFormatting sqref="P260">
    <cfRule type="containsText" dxfId="695" priority="721" stopIfTrue="1" operator="containsText" text="BAJO">
      <formula>NOT(ISERROR(SEARCH("BAJO",P260)))</formula>
    </cfRule>
    <cfRule type="containsText" dxfId="694" priority="722" stopIfTrue="1" operator="containsText" text="MEDIO">
      <formula>NOT(ISERROR(SEARCH("MEDIO",P260)))</formula>
    </cfRule>
    <cfRule type="containsText" dxfId="693" priority="723" stopIfTrue="1" operator="containsText" text="ALTO">
      <formula>NOT(ISERROR(SEARCH("ALTO",P260)))</formula>
    </cfRule>
    <cfRule type="containsText" dxfId="692" priority="724" stopIfTrue="1" operator="containsText" text="MUY ALTO">
      <formula>NOT(ISERROR(SEARCH("MUY ALTO",P260)))</formula>
    </cfRule>
  </conditionalFormatting>
  <conditionalFormatting sqref="T262">
    <cfRule type="containsText" dxfId="691" priority="718" stopIfTrue="1" operator="containsText" text="NO ACEPTABLE">
      <formula>NOT(ISERROR(SEARCH("NO ACEPTABLE",T262)))</formula>
    </cfRule>
    <cfRule type="containsText" dxfId="690" priority="719" stopIfTrue="1" operator="containsText" text="ACEPTABLE CON CONTROL ESPECIFICO">
      <formula>NOT(ISERROR(SEARCH("ACEPTABLE CON CONTROL ESPECIFICO",T262)))</formula>
    </cfRule>
    <cfRule type="containsText" dxfId="689" priority="720" stopIfTrue="1" operator="containsText" text="ACEPTABLE">
      <formula>NOT(ISERROR(SEARCH("ACEPTABLE",T262)))</formula>
    </cfRule>
  </conditionalFormatting>
  <conditionalFormatting sqref="P262">
    <cfRule type="containsText" dxfId="688" priority="714" stopIfTrue="1" operator="containsText" text="BAJO">
      <formula>NOT(ISERROR(SEARCH("BAJO",P262)))</formula>
    </cfRule>
    <cfRule type="containsText" dxfId="687" priority="715" stopIfTrue="1" operator="containsText" text="MEDIO">
      <formula>NOT(ISERROR(SEARCH("MEDIO",P262)))</formula>
    </cfRule>
    <cfRule type="containsText" dxfId="686" priority="716" stopIfTrue="1" operator="containsText" text="ALTO">
      <formula>NOT(ISERROR(SEARCH("ALTO",P262)))</formula>
    </cfRule>
    <cfRule type="containsText" dxfId="685" priority="717" stopIfTrue="1" operator="containsText" text="MUY ALTO">
      <formula>NOT(ISERROR(SEARCH("MUY ALTO",P262)))</formula>
    </cfRule>
  </conditionalFormatting>
  <conditionalFormatting sqref="P263">
    <cfRule type="containsText" dxfId="684" priority="707" stopIfTrue="1" operator="containsText" text="BAJO">
      <formula>NOT(ISERROR(SEARCH("BAJO",P263)))</formula>
    </cfRule>
    <cfRule type="containsText" dxfId="683" priority="708" stopIfTrue="1" operator="containsText" text="MEDIO">
      <formula>NOT(ISERROR(SEARCH("MEDIO",P263)))</formula>
    </cfRule>
    <cfRule type="containsText" dxfId="682" priority="709" stopIfTrue="1" operator="containsText" text="ALTO">
      <formula>NOT(ISERROR(SEARCH("ALTO",P263)))</formula>
    </cfRule>
    <cfRule type="containsText" dxfId="681" priority="710" stopIfTrue="1" operator="containsText" text="MUY ALTO">
      <formula>NOT(ISERROR(SEARCH("MUY ALTO",P263)))</formula>
    </cfRule>
  </conditionalFormatting>
  <conditionalFormatting sqref="T263">
    <cfRule type="containsText" dxfId="680" priority="711" stopIfTrue="1" operator="containsText" text="NO ACEPTABLE">
      <formula>NOT(ISERROR(SEARCH("NO ACEPTABLE",T263)))</formula>
    </cfRule>
    <cfRule type="containsText" dxfId="679" priority="712" stopIfTrue="1" operator="containsText" text="ACEPTABLE CON CONTROL ESPECIFICO">
      <formula>NOT(ISERROR(SEARCH("ACEPTABLE CON CONTROL ESPECIFICO",T263)))</formula>
    </cfRule>
    <cfRule type="containsText" dxfId="678" priority="713" stopIfTrue="1" operator="containsText" text="ACEPTABLE">
      <formula>NOT(ISERROR(SEARCH("ACEPTABLE",T263)))</formula>
    </cfRule>
  </conditionalFormatting>
  <conditionalFormatting sqref="P264">
    <cfRule type="containsText" dxfId="677" priority="700" stopIfTrue="1" operator="containsText" text="BAJO">
      <formula>NOT(ISERROR(SEARCH("BAJO",P264)))</formula>
    </cfRule>
    <cfRule type="containsText" dxfId="676" priority="701" stopIfTrue="1" operator="containsText" text="MEDIO">
      <formula>NOT(ISERROR(SEARCH("MEDIO",P264)))</formula>
    </cfRule>
    <cfRule type="containsText" dxfId="675" priority="702" stopIfTrue="1" operator="containsText" text="ALTO">
      <formula>NOT(ISERROR(SEARCH("ALTO",P264)))</formula>
    </cfRule>
    <cfRule type="containsText" dxfId="674" priority="703" stopIfTrue="1" operator="containsText" text="MUY ALTO">
      <formula>NOT(ISERROR(SEARCH("MUY ALTO",P264)))</formula>
    </cfRule>
  </conditionalFormatting>
  <conditionalFormatting sqref="T264">
    <cfRule type="containsText" dxfId="673" priority="704" stopIfTrue="1" operator="containsText" text="NO ACEPTABLE">
      <formula>NOT(ISERROR(SEARCH("NO ACEPTABLE",T264)))</formula>
    </cfRule>
    <cfRule type="containsText" dxfId="672" priority="705" stopIfTrue="1" operator="containsText" text="ACEPTABLE CON CONTROL ESPECIFICO">
      <formula>NOT(ISERROR(SEARCH("ACEPTABLE CON CONTROL ESPECIFICO",T264)))</formula>
    </cfRule>
    <cfRule type="containsText" dxfId="671" priority="706" stopIfTrue="1" operator="containsText" text="ACEPTABLE">
      <formula>NOT(ISERROR(SEARCH("ACEPTABLE",T264)))</formula>
    </cfRule>
  </conditionalFormatting>
  <conditionalFormatting sqref="T265">
    <cfRule type="containsText" dxfId="670" priority="697" stopIfTrue="1" operator="containsText" text="NO ACEPTABLE">
      <formula>NOT(ISERROR(SEARCH("NO ACEPTABLE",T265)))</formula>
    </cfRule>
    <cfRule type="containsText" dxfId="669" priority="698" stopIfTrue="1" operator="containsText" text="ACEPTABLE CON CONTROL ESPECIFICO">
      <formula>NOT(ISERROR(SEARCH("ACEPTABLE CON CONTROL ESPECIFICO",T265)))</formula>
    </cfRule>
    <cfRule type="containsText" dxfId="668" priority="699" stopIfTrue="1" operator="containsText" text="ACEPTABLE">
      <formula>NOT(ISERROR(SEARCH("ACEPTABLE",T265)))</formula>
    </cfRule>
  </conditionalFormatting>
  <conditionalFormatting sqref="P265">
    <cfRule type="containsText" dxfId="667" priority="693" stopIfTrue="1" operator="containsText" text="BAJO">
      <formula>NOT(ISERROR(SEARCH("BAJO",P265)))</formula>
    </cfRule>
    <cfRule type="containsText" dxfId="666" priority="694" stopIfTrue="1" operator="containsText" text="MEDIO">
      <formula>NOT(ISERROR(SEARCH("MEDIO",P265)))</formula>
    </cfRule>
    <cfRule type="containsText" dxfId="665" priority="695" stopIfTrue="1" operator="containsText" text="ALTO">
      <formula>NOT(ISERROR(SEARCH("ALTO",P265)))</formula>
    </cfRule>
    <cfRule type="containsText" dxfId="664" priority="696" stopIfTrue="1" operator="containsText" text="MUY ALTO">
      <formula>NOT(ISERROR(SEARCH("MUY ALTO",P265)))</formula>
    </cfRule>
  </conditionalFormatting>
  <conditionalFormatting sqref="T266">
    <cfRule type="containsText" dxfId="663" priority="690" stopIfTrue="1" operator="containsText" text="NO ACEPTABLE">
      <formula>NOT(ISERROR(SEARCH("NO ACEPTABLE",T266)))</formula>
    </cfRule>
    <cfRule type="containsText" dxfId="662" priority="691" stopIfTrue="1" operator="containsText" text="ACEPTABLE CON CONTROL ESPECIFICO">
      <formula>NOT(ISERROR(SEARCH("ACEPTABLE CON CONTROL ESPECIFICO",T266)))</formula>
    </cfRule>
    <cfRule type="containsText" dxfId="661" priority="692" stopIfTrue="1" operator="containsText" text="ACEPTABLE">
      <formula>NOT(ISERROR(SEARCH("ACEPTABLE",T266)))</formula>
    </cfRule>
  </conditionalFormatting>
  <conditionalFormatting sqref="P266">
    <cfRule type="containsText" dxfId="660" priority="686" stopIfTrue="1" operator="containsText" text="BAJO">
      <formula>NOT(ISERROR(SEARCH("BAJO",P266)))</formula>
    </cfRule>
    <cfRule type="containsText" dxfId="659" priority="687" stopIfTrue="1" operator="containsText" text="MEDIO">
      <formula>NOT(ISERROR(SEARCH("MEDIO",P266)))</formula>
    </cfRule>
    <cfRule type="containsText" dxfId="658" priority="688" stopIfTrue="1" operator="containsText" text="ALTO">
      <formula>NOT(ISERROR(SEARCH("ALTO",P266)))</formula>
    </cfRule>
    <cfRule type="containsText" dxfId="657" priority="689" stopIfTrue="1" operator="containsText" text="MUY ALTO">
      <formula>NOT(ISERROR(SEARCH("MUY ALTO",P266)))</formula>
    </cfRule>
  </conditionalFormatting>
  <conditionalFormatting sqref="T267">
    <cfRule type="containsText" dxfId="656" priority="683" stopIfTrue="1" operator="containsText" text="NO ACEPTABLE">
      <formula>NOT(ISERROR(SEARCH("NO ACEPTABLE",T267)))</formula>
    </cfRule>
    <cfRule type="containsText" dxfId="655" priority="684" stopIfTrue="1" operator="containsText" text="ACEPTABLE CON CONTROL ESPECIFICO">
      <formula>NOT(ISERROR(SEARCH("ACEPTABLE CON CONTROL ESPECIFICO",T267)))</formula>
    </cfRule>
    <cfRule type="containsText" dxfId="654" priority="685" stopIfTrue="1" operator="containsText" text="ACEPTABLE">
      <formula>NOT(ISERROR(SEARCH("ACEPTABLE",T267)))</formula>
    </cfRule>
  </conditionalFormatting>
  <conditionalFormatting sqref="P267">
    <cfRule type="containsText" dxfId="653" priority="679" stopIfTrue="1" operator="containsText" text="BAJO">
      <formula>NOT(ISERROR(SEARCH("BAJO",P267)))</formula>
    </cfRule>
    <cfRule type="containsText" dxfId="652" priority="680" stopIfTrue="1" operator="containsText" text="MEDIO">
      <formula>NOT(ISERROR(SEARCH("MEDIO",P267)))</formula>
    </cfRule>
    <cfRule type="containsText" dxfId="651" priority="681" stopIfTrue="1" operator="containsText" text="ALTO">
      <formula>NOT(ISERROR(SEARCH("ALTO",P267)))</formula>
    </cfRule>
    <cfRule type="containsText" dxfId="650" priority="682" stopIfTrue="1" operator="containsText" text="MUY ALTO">
      <formula>NOT(ISERROR(SEARCH("MUY ALTO",P267)))</formula>
    </cfRule>
  </conditionalFormatting>
  <conditionalFormatting sqref="P268">
    <cfRule type="containsText" dxfId="649" priority="672" stopIfTrue="1" operator="containsText" text="BAJO">
      <formula>NOT(ISERROR(SEARCH("BAJO",P268)))</formula>
    </cfRule>
    <cfRule type="containsText" dxfId="648" priority="673" stopIfTrue="1" operator="containsText" text="MEDIO">
      <formula>NOT(ISERROR(SEARCH("MEDIO",P268)))</formula>
    </cfRule>
    <cfRule type="containsText" dxfId="647" priority="674" stopIfTrue="1" operator="containsText" text="ALTO">
      <formula>NOT(ISERROR(SEARCH("ALTO",P268)))</formula>
    </cfRule>
    <cfRule type="containsText" dxfId="646" priority="675" stopIfTrue="1" operator="containsText" text="MUY ALTO">
      <formula>NOT(ISERROR(SEARCH("MUY ALTO",P268)))</formula>
    </cfRule>
  </conditionalFormatting>
  <conditionalFormatting sqref="T268">
    <cfRule type="containsText" dxfId="645" priority="676" stopIfTrue="1" operator="containsText" text="NO ACEPTABLE">
      <formula>NOT(ISERROR(SEARCH("NO ACEPTABLE",T268)))</formula>
    </cfRule>
    <cfRule type="containsText" dxfId="644" priority="677" stopIfTrue="1" operator="containsText" text="ACEPTABLE CON CONTROL ESPECIFICO">
      <formula>NOT(ISERROR(SEARCH("ACEPTABLE CON CONTROL ESPECIFICO",T268)))</formula>
    </cfRule>
    <cfRule type="containsText" dxfId="643" priority="678" stopIfTrue="1" operator="containsText" text="ACEPTABLE">
      <formula>NOT(ISERROR(SEARCH("ACEPTABLE",T268)))</formula>
    </cfRule>
  </conditionalFormatting>
  <conditionalFormatting sqref="T85">
    <cfRule type="containsText" dxfId="642" priority="669" stopIfTrue="1" operator="containsText" text="NO ACEPTABLE">
      <formula>NOT(ISERROR(SEARCH("NO ACEPTABLE",T85)))</formula>
    </cfRule>
    <cfRule type="containsText" dxfId="641" priority="670" stopIfTrue="1" operator="containsText" text="ACEPTABLE CON CONTROL ESPECIFICO">
      <formula>NOT(ISERROR(SEARCH("ACEPTABLE CON CONTROL ESPECIFICO",T85)))</formula>
    </cfRule>
    <cfRule type="containsText" dxfId="640" priority="671" stopIfTrue="1" operator="containsText" text="ACEPTABLE">
      <formula>NOT(ISERROR(SEARCH("ACEPTABLE",T85)))</formula>
    </cfRule>
  </conditionalFormatting>
  <conditionalFormatting sqref="T112">
    <cfRule type="containsText" dxfId="639" priority="666" stopIfTrue="1" operator="containsText" text="NO ACEPTABLE">
      <formula>NOT(ISERROR(SEARCH("NO ACEPTABLE",T112)))</formula>
    </cfRule>
    <cfRule type="containsText" dxfId="638" priority="667" stopIfTrue="1" operator="containsText" text="ACEPTABLE CON CONTROL ESPECIFICO">
      <formula>NOT(ISERROR(SEARCH("ACEPTABLE CON CONTROL ESPECIFICO",T112)))</formula>
    </cfRule>
    <cfRule type="containsText" dxfId="637" priority="668" stopIfTrue="1" operator="containsText" text="ACEPTABLE">
      <formula>NOT(ISERROR(SEARCH("ACEPTABLE",T112)))</formula>
    </cfRule>
  </conditionalFormatting>
  <conditionalFormatting sqref="T114">
    <cfRule type="containsText" dxfId="636" priority="663" stopIfTrue="1" operator="containsText" text="NO ACEPTABLE">
      <formula>NOT(ISERROR(SEARCH("NO ACEPTABLE",T114)))</formula>
    </cfRule>
    <cfRule type="containsText" dxfId="635" priority="664" stopIfTrue="1" operator="containsText" text="ACEPTABLE CON CONTROL ESPECIFICO">
      <formula>NOT(ISERROR(SEARCH("ACEPTABLE CON CONTROL ESPECIFICO",T114)))</formula>
    </cfRule>
    <cfRule type="containsText" dxfId="634" priority="665" stopIfTrue="1" operator="containsText" text="ACEPTABLE">
      <formula>NOT(ISERROR(SEARCH("ACEPTABLE",T114)))</formula>
    </cfRule>
  </conditionalFormatting>
  <conditionalFormatting sqref="T138">
    <cfRule type="containsText" dxfId="633" priority="660" stopIfTrue="1" operator="containsText" text="NO ACEPTABLE">
      <formula>NOT(ISERROR(SEARCH("NO ACEPTABLE",T138)))</formula>
    </cfRule>
    <cfRule type="containsText" dxfId="632" priority="661" stopIfTrue="1" operator="containsText" text="ACEPTABLE CON CONTROL ESPECIFICO">
      <formula>NOT(ISERROR(SEARCH("ACEPTABLE CON CONTROL ESPECIFICO",T138)))</formula>
    </cfRule>
    <cfRule type="containsText" dxfId="631" priority="662" stopIfTrue="1" operator="containsText" text="ACEPTABLE">
      <formula>NOT(ISERROR(SEARCH("ACEPTABLE",T138)))</formula>
    </cfRule>
  </conditionalFormatting>
  <conditionalFormatting sqref="T136">
    <cfRule type="containsText" dxfId="630" priority="657" stopIfTrue="1" operator="containsText" text="NO ACEPTABLE">
      <formula>NOT(ISERROR(SEARCH("NO ACEPTABLE",T136)))</formula>
    </cfRule>
    <cfRule type="containsText" dxfId="629" priority="658" stopIfTrue="1" operator="containsText" text="ACEPTABLE CON CONTROL ESPECIFICO">
      <formula>NOT(ISERROR(SEARCH("ACEPTABLE CON CONTROL ESPECIFICO",T136)))</formula>
    </cfRule>
    <cfRule type="containsText" dxfId="628" priority="659" stopIfTrue="1" operator="containsText" text="ACEPTABLE">
      <formula>NOT(ISERROR(SEARCH("ACEPTABLE",T136)))</formula>
    </cfRule>
  </conditionalFormatting>
  <conditionalFormatting sqref="T160:T161">
    <cfRule type="containsText" dxfId="627" priority="654" stopIfTrue="1" operator="containsText" text="NO ACEPTABLE">
      <formula>NOT(ISERROR(SEARCH("NO ACEPTABLE",T160)))</formula>
    </cfRule>
    <cfRule type="containsText" dxfId="626" priority="655" stopIfTrue="1" operator="containsText" text="ACEPTABLE CON CONTROL ESPECIFICO">
      <formula>NOT(ISERROR(SEARCH("ACEPTABLE CON CONTROL ESPECIFICO",T160)))</formula>
    </cfRule>
    <cfRule type="containsText" dxfId="625" priority="656" stopIfTrue="1" operator="containsText" text="ACEPTABLE">
      <formula>NOT(ISERROR(SEARCH("ACEPTABLE",T160)))</formula>
    </cfRule>
  </conditionalFormatting>
  <conditionalFormatting sqref="P160:P162">
    <cfRule type="containsText" dxfId="624" priority="650" stopIfTrue="1" operator="containsText" text="BAJO">
      <formula>NOT(ISERROR(SEARCH("BAJO",P160)))</formula>
    </cfRule>
    <cfRule type="containsText" dxfId="623" priority="651" stopIfTrue="1" operator="containsText" text="MEDIO">
      <formula>NOT(ISERROR(SEARCH("MEDIO",P160)))</formula>
    </cfRule>
    <cfRule type="containsText" dxfId="622" priority="652" stopIfTrue="1" operator="containsText" text="ALTO">
      <formula>NOT(ISERROR(SEARCH("ALTO",P160)))</formula>
    </cfRule>
    <cfRule type="containsText" dxfId="621" priority="653" stopIfTrue="1" operator="containsText" text="MUY ALTO">
      <formula>NOT(ISERROR(SEARCH("MUY ALTO",P160)))</formula>
    </cfRule>
  </conditionalFormatting>
  <conditionalFormatting sqref="T143:T145">
    <cfRule type="containsText" dxfId="620" priority="647" stopIfTrue="1" operator="containsText" text="NO ACEPTABLE">
      <formula>NOT(ISERROR(SEARCH("NO ACEPTABLE",T143)))</formula>
    </cfRule>
    <cfRule type="containsText" dxfId="619" priority="648" stopIfTrue="1" operator="containsText" text="ACEPTABLE CON CONTROL ESPECIFICO">
      <formula>NOT(ISERROR(SEARCH("ACEPTABLE CON CONTROL ESPECIFICO",T143)))</formula>
    </cfRule>
    <cfRule type="containsText" dxfId="618" priority="649" stopIfTrue="1" operator="containsText" text="ACEPTABLE">
      <formula>NOT(ISERROR(SEARCH("ACEPTABLE",T143)))</formula>
    </cfRule>
  </conditionalFormatting>
  <conditionalFormatting sqref="P143:P145">
    <cfRule type="containsText" dxfId="617" priority="643" stopIfTrue="1" operator="containsText" text="BAJO">
      <formula>NOT(ISERROR(SEARCH("BAJO",P143)))</formula>
    </cfRule>
    <cfRule type="containsText" dxfId="616" priority="644" stopIfTrue="1" operator="containsText" text="MEDIO">
      <formula>NOT(ISERROR(SEARCH("MEDIO",P143)))</formula>
    </cfRule>
    <cfRule type="containsText" dxfId="615" priority="645" stopIfTrue="1" operator="containsText" text="ALTO">
      <formula>NOT(ISERROR(SEARCH("ALTO",P143)))</formula>
    </cfRule>
    <cfRule type="containsText" dxfId="614" priority="646" stopIfTrue="1" operator="containsText" text="MUY ALTO">
      <formula>NOT(ISERROR(SEARCH("MUY ALTO",P143)))</formula>
    </cfRule>
  </conditionalFormatting>
  <conditionalFormatting sqref="P147">
    <cfRule type="containsText" dxfId="613" priority="629" stopIfTrue="1" operator="containsText" text="BAJO">
      <formula>NOT(ISERROR(SEARCH("BAJO",P147)))</formula>
    </cfRule>
    <cfRule type="containsText" dxfId="612" priority="630" stopIfTrue="1" operator="containsText" text="MEDIO">
      <formula>NOT(ISERROR(SEARCH("MEDIO",P147)))</formula>
    </cfRule>
    <cfRule type="containsText" dxfId="611" priority="631" stopIfTrue="1" operator="containsText" text="ALTO">
      <formula>NOT(ISERROR(SEARCH("ALTO",P147)))</formula>
    </cfRule>
    <cfRule type="containsText" dxfId="610" priority="632" stopIfTrue="1" operator="containsText" text="MUY ALTO">
      <formula>NOT(ISERROR(SEARCH("MUY ALTO",P147)))</formula>
    </cfRule>
  </conditionalFormatting>
  <conditionalFormatting sqref="P146">
    <cfRule type="containsText" dxfId="609" priority="636" stopIfTrue="1" operator="containsText" text="BAJO">
      <formula>NOT(ISERROR(SEARCH("BAJO",P146)))</formula>
    </cfRule>
    <cfRule type="containsText" dxfId="608" priority="637" stopIfTrue="1" operator="containsText" text="MEDIO">
      <formula>NOT(ISERROR(SEARCH("MEDIO",P146)))</formula>
    </cfRule>
    <cfRule type="containsText" dxfId="607" priority="638" stopIfTrue="1" operator="containsText" text="ALTO">
      <formula>NOT(ISERROR(SEARCH("ALTO",P146)))</formula>
    </cfRule>
    <cfRule type="containsText" dxfId="606" priority="639" stopIfTrue="1" operator="containsText" text="MUY ALTO">
      <formula>NOT(ISERROR(SEARCH("MUY ALTO",P146)))</formula>
    </cfRule>
  </conditionalFormatting>
  <conditionalFormatting sqref="T146">
    <cfRule type="containsText" dxfId="605" priority="640" stopIfTrue="1" operator="containsText" text="NO ACEPTABLE">
      <formula>NOT(ISERROR(SEARCH("NO ACEPTABLE",T146)))</formula>
    </cfRule>
    <cfRule type="containsText" dxfId="604" priority="641" stopIfTrue="1" operator="containsText" text="ACEPTABLE CON CONTROL ESPECIFICO">
      <formula>NOT(ISERROR(SEARCH("ACEPTABLE CON CONTROL ESPECIFICO",T146)))</formula>
    </cfRule>
    <cfRule type="containsText" dxfId="603" priority="642" stopIfTrue="1" operator="containsText" text="ACEPTABLE">
      <formula>NOT(ISERROR(SEARCH("ACEPTABLE",T146)))</formula>
    </cfRule>
  </conditionalFormatting>
  <conditionalFormatting sqref="T147">
    <cfRule type="containsText" dxfId="602" priority="633" stopIfTrue="1" operator="containsText" text="NO ACEPTABLE">
      <formula>NOT(ISERROR(SEARCH("NO ACEPTABLE",T147)))</formula>
    </cfRule>
    <cfRule type="containsText" dxfId="601" priority="634" stopIfTrue="1" operator="containsText" text="ACEPTABLE CON CONTROL ESPECIFICO">
      <formula>NOT(ISERROR(SEARCH("ACEPTABLE CON CONTROL ESPECIFICO",T147)))</formula>
    </cfRule>
    <cfRule type="containsText" dxfId="600" priority="635" stopIfTrue="1" operator="containsText" text="ACEPTABLE">
      <formula>NOT(ISERROR(SEARCH("ACEPTABLE",T147)))</formula>
    </cfRule>
  </conditionalFormatting>
  <conditionalFormatting sqref="T148:T149">
    <cfRule type="containsText" dxfId="599" priority="626" stopIfTrue="1" operator="containsText" text="NO ACEPTABLE">
      <formula>NOT(ISERROR(SEARCH("NO ACEPTABLE",T148)))</formula>
    </cfRule>
    <cfRule type="containsText" dxfId="598" priority="627" stopIfTrue="1" operator="containsText" text="ACEPTABLE CON CONTROL ESPECIFICO">
      <formula>NOT(ISERROR(SEARCH("ACEPTABLE CON CONTROL ESPECIFICO",T148)))</formula>
    </cfRule>
    <cfRule type="containsText" dxfId="597" priority="628" stopIfTrue="1" operator="containsText" text="ACEPTABLE">
      <formula>NOT(ISERROR(SEARCH("ACEPTABLE",T148)))</formula>
    </cfRule>
  </conditionalFormatting>
  <conditionalFormatting sqref="P148:P149">
    <cfRule type="containsText" dxfId="596" priority="622" stopIfTrue="1" operator="containsText" text="BAJO">
      <formula>NOT(ISERROR(SEARCH("BAJO",P148)))</formula>
    </cfRule>
    <cfRule type="containsText" dxfId="595" priority="623" stopIfTrue="1" operator="containsText" text="MEDIO">
      <formula>NOT(ISERROR(SEARCH("MEDIO",P148)))</formula>
    </cfRule>
    <cfRule type="containsText" dxfId="594" priority="624" stopIfTrue="1" operator="containsText" text="ALTO">
      <formula>NOT(ISERROR(SEARCH("ALTO",P148)))</formula>
    </cfRule>
    <cfRule type="containsText" dxfId="593" priority="625" stopIfTrue="1" operator="containsText" text="MUY ALTO">
      <formula>NOT(ISERROR(SEARCH("MUY ALTO",P148)))</formula>
    </cfRule>
  </conditionalFormatting>
  <conditionalFormatting sqref="T151">
    <cfRule type="containsText" dxfId="592" priority="619" stopIfTrue="1" operator="containsText" text="NO ACEPTABLE">
      <formula>NOT(ISERROR(SEARCH("NO ACEPTABLE",T151)))</formula>
    </cfRule>
    <cfRule type="containsText" dxfId="591" priority="620" stopIfTrue="1" operator="containsText" text="ACEPTABLE CON CONTROL ESPECIFICO">
      <formula>NOT(ISERROR(SEARCH("ACEPTABLE CON CONTROL ESPECIFICO",T151)))</formula>
    </cfRule>
    <cfRule type="containsText" dxfId="590" priority="621" stopIfTrue="1" operator="containsText" text="ACEPTABLE">
      <formula>NOT(ISERROR(SEARCH("ACEPTABLE",T151)))</formula>
    </cfRule>
  </conditionalFormatting>
  <conditionalFormatting sqref="P151">
    <cfRule type="containsText" dxfId="589" priority="615" stopIfTrue="1" operator="containsText" text="BAJO">
      <formula>NOT(ISERROR(SEARCH("BAJO",P151)))</formula>
    </cfRule>
    <cfRule type="containsText" dxfId="588" priority="616" stopIfTrue="1" operator="containsText" text="MEDIO">
      <formula>NOT(ISERROR(SEARCH("MEDIO",P151)))</formula>
    </cfRule>
    <cfRule type="containsText" dxfId="587" priority="617" stopIfTrue="1" operator="containsText" text="ALTO">
      <formula>NOT(ISERROR(SEARCH("ALTO",P151)))</formula>
    </cfRule>
    <cfRule type="containsText" dxfId="586" priority="618" stopIfTrue="1" operator="containsText" text="MUY ALTO">
      <formula>NOT(ISERROR(SEARCH("MUY ALTO",P151)))</formula>
    </cfRule>
  </conditionalFormatting>
  <conditionalFormatting sqref="P150">
    <cfRule type="containsText" dxfId="585" priority="608" stopIfTrue="1" operator="containsText" text="BAJO">
      <formula>NOT(ISERROR(SEARCH("BAJO",P150)))</formula>
    </cfRule>
    <cfRule type="containsText" dxfId="584" priority="609" stopIfTrue="1" operator="containsText" text="MEDIO">
      <formula>NOT(ISERROR(SEARCH("MEDIO",P150)))</formula>
    </cfRule>
    <cfRule type="containsText" dxfId="583" priority="610" stopIfTrue="1" operator="containsText" text="ALTO">
      <formula>NOT(ISERROR(SEARCH("ALTO",P150)))</formula>
    </cfRule>
    <cfRule type="containsText" dxfId="582" priority="611" stopIfTrue="1" operator="containsText" text="MUY ALTO">
      <formula>NOT(ISERROR(SEARCH("MUY ALTO",P150)))</formula>
    </cfRule>
  </conditionalFormatting>
  <conditionalFormatting sqref="T150">
    <cfRule type="containsText" dxfId="581" priority="612" stopIfTrue="1" operator="containsText" text="NO ACEPTABLE">
      <formula>NOT(ISERROR(SEARCH("NO ACEPTABLE",T150)))</formula>
    </cfRule>
    <cfRule type="containsText" dxfId="580" priority="613" stopIfTrue="1" operator="containsText" text="ACEPTABLE CON CONTROL ESPECIFICO">
      <formula>NOT(ISERROR(SEARCH("ACEPTABLE CON CONTROL ESPECIFICO",T150)))</formula>
    </cfRule>
    <cfRule type="containsText" dxfId="579" priority="614" stopIfTrue="1" operator="containsText" text="ACEPTABLE">
      <formula>NOT(ISERROR(SEARCH("ACEPTABLE",T150)))</formula>
    </cfRule>
  </conditionalFormatting>
  <conditionalFormatting sqref="T152">
    <cfRule type="containsText" dxfId="578" priority="605" stopIfTrue="1" operator="containsText" text="NO ACEPTABLE">
      <formula>NOT(ISERROR(SEARCH("NO ACEPTABLE",T152)))</formula>
    </cfRule>
    <cfRule type="containsText" dxfId="577" priority="606" stopIfTrue="1" operator="containsText" text="ACEPTABLE CON CONTROL ESPECIFICO">
      <formula>NOT(ISERROR(SEARCH("ACEPTABLE CON CONTROL ESPECIFICO",T152)))</formula>
    </cfRule>
    <cfRule type="containsText" dxfId="576" priority="607" stopIfTrue="1" operator="containsText" text="ACEPTABLE">
      <formula>NOT(ISERROR(SEARCH("ACEPTABLE",T152)))</formula>
    </cfRule>
  </conditionalFormatting>
  <conditionalFormatting sqref="P152">
    <cfRule type="containsText" dxfId="575" priority="601" stopIfTrue="1" operator="containsText" text="BAJO">
      <formula>NOT(ISERROR(SEARCH("BAJO",P152)))</formula>
    </cfRule>
    <cfRule type="containsText" dxfId="574" priority="602" stopIfTrue="1" operator="containsText" text="MEDIO">
      <formula>NOT(ISERROR(SEARCH("MEDIO",P152)))</formula>
    </cfRule>
    <cfRule type="containsText" dxfId="573" priority="603" stopIfTrue="1" operator="containsText" text="ALTO">
      <formula>NOT(ISERROR(SEARCH("ALTO",P152)))</formula>
    </cfRule>
    <cfRule type="containsText" dxfId="572" priority="604" stopIfTrue="1" operator="containsText" text="MUY ALTO">
      <formula>NOT(ISERROR(SEARCH("MUY ALTO",P152)))</formula>
    </cfRule>
  </conditionalFormatting>
  <conditionalFormatting sqref="P153">
    <cfRule type="containsText" dxfId="571" priority="594" stopIfTrue="1" operator="containsText" text="BAJO">
      <formula>NOT(ISERROR(SEARCH("BAJO",P153)))</formula>
    </cfRule>
    <cfRule type="containsText" dxfId="570" priority="595" stopIfTrue="1" operator="containsText" text="MEDIO">
      <formula>NOT(ISERROR(SEARCH("MEDIO",P153)))</formula>
    </cfRule>
    <cfRule type="containsText" dxfId="569" priority="596" stopIfTrue="1" operator="containsText" text="ALTO">
      <formula>NOT(ISERROR(SEARCH("ALTO",P153)))</formula>
    </cfRule>
    <cfRule type="containsText" dxfId="568" priority="597" stopIfTrue="1" operator="containsText" text="MUY ALTO">
      <formula>NOT(ISERROR(SEARCH("MUY ALTO",P153)))</formula>
    </cfRule>
  </conditionalFormatting>
  <conditionalFormatting sqref="T153">
    <cfRule type="containsText" dxfId="567" priority="598" stopIfTrue="1" operator="containsText" text="NO ACEPTABLE">
      <formula>NOT(ISERROR(SEARCH("NO ACEPTABLE",T153)))</formula>
    </cfRule>
    <cfRule type="containsText" dxfId="566" priority="599" stopIfTrue="1" operator="containsText" text="ACEPTABLE CON CONTROL ESPECIFICO">
      <formula>NOT(ISERROR(SEARCH("ACEPTABLE CON CONTROL ESPECIFICO",T153)))</formula>
    </cfRule>
    <cfRule type="containsText" dxfId="565" priority="600" stopIfTrue="1" operator="containsText" text="ACEPTABLE">
      <formula>NOT(ISERROR(SEARCH("ACEPTABLE",T153)))</formula>
    </cfRule>
  </conditionalFormatting>
  <conditionalFormatting sqref="T154">
    <cfRule type="containsText" dxfId="564" priority="591" stopIfTrue="1" operator="containsText" text="NO ACEPTABLE">
      <formula>NOT(ISERROR(SEARCH("NO ACEPTABLE",T154)))</formula>
    </cfRule>
    <cfRule type="containsText" dxfId="563" priority="592" stopIfTrue="1" operator="containsText" text="ACEPTABLE CON CONTROL ESPECIFICO">
      <formula>NOT(ISERROR(SEARCH("ACEPTABLE CON CONTROL ESPECIFICO",T154)))</formula>
    </cfRule>
    <cfRule type="containsText" dxfId="562" priority="593" stopIfTrue="1" operator="containsText" text="ACEPTABLE">
      <formula>NOT(ISERROR(SEARCH("ACEPTABLE",T154)))</formula>
    </cfRule>
  </conditionalFormatting>
  <conditionalFormatting sqref="P154">
    <cfRule type="containsText" dxfId="561" priority="587" stopIfTrue="1" operator="containsText" text="BAJO">
      <formula>NOT(ISERROR(SEARCH("BAJO",P154)))</formula>
    </cfRule>
    <cfRule type="containsText" dxfId="560" priority="588" stopIfTrue="1" operator="containsText" text="MEDIO">
      <formula>NOT(ISERROR(SEARCH("MEDIO",P154)))</formula>
    </cfRule>
    <cfRule type="containsText" dxfId="559" priority="589" stopIfTrue="1" operator="containsText" text="ALTO">
      <formula>NOT(ISERROR(SEARCH("ALTO",P154)))</formula>
    </cfRule>
    <cfRule type="containsText" dxfId="558" priority="590" stopIfTrue="1" operator="containsText" text="MUY ALTO">
      <formula>NOT(ISERROR(SEARCH("MUY ALTO",P154)))</formula>
    </cfRule>
  </conditionalFormatting>
  <conditionalFormatting sqref="P155">
    <cfRule type="containsText" dxfId="557" priority="580" stopIfTrue="1" operator="containsText" text="BAJO">
      <formula>NOT(ISERROR(SEARCH("BAJO",P155)))</formula>
    </cfRule>
    <cfRule type="containsText" dxfId="556" priority="581" stopIfTrue="1" operator="containsText" text="MEDIO">
      <formula>NOT(ISERROR(SEARCH("MEDIO",P155)))</formula>
    </cfRule>
    <cfRule type="containsText" dxfId="555" priority="582" stopIfTrue="1" operator="containsText" text="ALTO">
      <formula>NOT(ISERROR(SEARCH("ALTO",P155)))</formula>
    </cfRule>
    <cfRule type="containsText" dxfId="554" priority="583" stopIfTrue="1" operator="containsText" text="MUY ALTO">
      <formula>NOT(ISERROR(SEARCH("MUY ALTO",P155)))</formula>
    </cfRule>
  </conditionalFormatting>
  <conditionalFormatting sqref="T155">
    <cfRule type="containsText" dxfId="553" priority="584" stopIfTrue="1" operator="containsText" text="NO ACEPTABLE">
      <formula>NOT(ISERROR(SEARCH("NO ACEPTABLE",T155)))</formula>
    </cfRule>
    <cfRule type="containsText" dxfId="552" priority="585" stopIfTrue="1" operator="containsText" text="ACEPTABLE CON CONTROL ESPECIFICO">
      <formula>NOT(ISERROR(SEARCH("ACEPTABLE CON CONTROL ESPECIFICO",T155)))</formula>
    </cfRule>
    <cfRule type="containsText" dxfId="551" priority="586" stopIfTrue="1" operator="containsText" text="ACEPTABLE">
      <formula>NOT(ISERROR(SEARCH("ACEPTABLE",T155)))</formula>
    </cfRule>
  </conditionalFormatting>
  <conditionalFormatting sqref="T157">
    <cfRule type="containsText" dxfId="550" priority="570" stopIfTrue="1" operator="containsText" text="NO ACEPTABLE">
      <formula>NOT(ISERROR(SEARCH("NO ACEPTABLE",T157)))</formula>
    </cfRule>
    <cfRule type="containsText" dxfId="549" priority="571" stopIfTrue="1" operator="containsText" text="ACEPTABLE CON CONTROL ESPECIFICO">
      <formula>NOT(ISERROR(SEARCH("ACEPTABLE CON CONTROL ESPECIFICO",T157)))</formula>
    </cfRule>
    <cfRule type="containsText" dxfId="548" priority="572" stopIfTrue="1" operator="containsText" text="ACEPTABLE">
      <formula>NOT(ISERROR(SEARCH("ACEPTABLE",T157)))</formula>
    </cfRule>
  </conditionalFormatting>
  <conditionalFormatting sqref="P157">
    <cfRule type="containsText" dxfId="547" priority="566" stopIfTrue="1" operator="containsText" text="BAJO">
      <formula>NOT(ISERROR(SEARCH("BAJO",P157)))</formula>
    </cfRule>
    <cfRule type="containsText" dxfId="546" priority="567" stopIfTrue="1" operator="containsText" text="MEDIO">
      <formula>NOT(ISERROR(SEARCH("MEDIO",P157)))</formula>
    </cfRule>
    <cfRule type="containsText" dxfId="545" priority="568" stopIfTrue="1" operator="containsText" text="ALTO">
      <formula>NOT(ISERROR(SEARCH("ALTO",P157)))</formula>
    </cfRule>
    <cfRule type="containsText" dxfId="544" priority="569" stopIfTrue="1" operator="containsText" text="MUY ALTO">
      <formula>NOT(ISERROR(SEARCH("MUY ALTO",P157)))</formula>
    </cfRule>
  </conditionalFormatting>
  <conditionalFormatting sqref="T158">
    <cfRule type="containsText" dxfId="543" priority="563" stopIfTrue="1" operator="containsText" text="NO ACEPTABLE">
      <formula>NOT(ISERROR(SEARCH("NO ACEPTABLE",T158)))</formula>
    </cfRule>
    <cfRule type="containsText" dxfId="542" priority="564" stopIfTrue="1" operator="containsText" text="ACEPTABLE CON CONTROL ESPECIFICO">
      <formula>NOT(ISERROR(SEARCH("ACEPTABLE CON CONTROL ESPECIFICO",T158)))</formula>
    </cfRule>
    <cfRule type="containsText" dxfId="541" priority="565" stopIfTrue="1" operator="containsText" text="ACEPTABLE">
      <formula>NOT(ISERROR(SEARCH("ACEPTABLE",T158)))</formula>
    </cfRule>
  </conditionalFormatting>
  <conditionalFormatting sqref="P158">
    <cfRule type="containsText" dxfId="540" priority="559" stopIfTrue="1" operator="containsText" text="BAJO">
      <formula>NOT(ISERROR(SEARCH("BAJO",P158)))</formula>
    </cfRule>
    <cfRule type="containsText" dxfId="539" priority="560" stopIfTrue="1" operator="containsText" text="MEDIO">
      <formula>NOT(ISERROR(SEARCH("MEDIO",P158)))</formula>
    </cfRule>
    <cfRule type="containsText" dxfId="538" priority="561" stopIfTrue="1" operator="containsText" text="ALTO">
      <formula>NOT(ISERROR(SEARCH("ALTO",P158)))</formula>
    </cfRule>
    <cfRule type="containsText" dxfId="537" priority="562" stopIfTrue="1" operator="containsText" text="MUY ALTO">
      <formula>NOT(ISERROR(SEARCH("MUY ALTO",P158)))</formula>
    </cfRule>
  </conditionalFormatting>
  <conditionalFormatting sqref="T159">
    <cfRule type="containsText" dxfId="536" priority="556" stopIfTrue="1" operator="containsText" text="NO ACEPTABLE">
      <formula>NOT(ISERROR(SEARCH("NO ACEPTABLE",T159)))</formula>
    </cfRule>
    <cfRule type="containsText" dxfId="535" priority="557" stopIfTrue="1" operator="containsText" text="ACEPTABLE CON CONTROL ESPECIFICO">
      <formula>NOT(ISERROR(SEARCH("ACEPTABLE CON CONTROL ESPECIFICO",T159)))</formula>
    </cfRule>
    <cfRule type="containsText" dxfId="534" priority="558" stopIfTrue="1" operator="containsText" text="ACEPTABLE">
      <formula>NOT(ISERROR(SEARCH("ACEPTABLE",T159)))</formula>
    </cfRule>
  </conditionalFormatting>
  <conditionalFormatting sqref="P159">
    <cfRule type="containsText" dxfId="533" priority="552" stopIfTrue="1" operator="containsText" text="BAJO">
      <formula>NOT(ISERROR(SEARCH("BAJO",P159)))</formula>
    </cfRule>
    <cfRule type="containsText" dxfId="532" priority="553" stopIfTrue="1" operator="containsText" text="MEDIO">
      <formula>NOT(ISERROR(SEARCH("MEDIO",P159)))</formula>
    </cfRule>
    <cfRule type="containsText" dxfId="531" priority="554" stopIfTrue="1" operator="containsText" text="ALTO">
      <formula>NOT(ISERROR(SEARCH("ALTO",P159)))</formula>
    </cfRule>
    <cfRule type="containsText" dxfId="530" priority="555" stopIfTrue="1" operator="containsText" text="MUY ALTO">
      <formula>NOT(ISERROR(SEARCH("MUY ALTO",P159)))</formula>
    </cfRule>
  </conditionalFormatting>
  <conditionalFormatting sqref="P167">
    <cfRule type="containsText" dxfId="529" priority="545" stopIfTrue="1" operator="containsText" text="BAJO">
      <formula>NOT(ISERROR(SEARCH("BAJO",P167)))</formula>
    </cfRule>
    <cfRule type="containsText" dxfId="528" priority="546" stopIfTrue="1" operator="containsText" text="MEDIO">
      <formula>NOT(ISERROR(SEARCH("MEDIO",P167)))</formula>
    </cfRule>
    <cfRule type="containsText" dxfId="527" priority="547" stopIfTrue="1" operator="containsText" text="ALTO">
      <formula>NOT(ISERROR(SEARCH("ALTO",P167)))</formula>
    </cfRule>
    <cfRule type="containsText" dxfId="526" priority="548" stopIfTrue="1" operator="containsText" text="MUY ALTO">
      <formula>NOT(ISERROR(SEARCH("MUY ALTO",P167)))</formula>
    </cfRule>
  </conditionalFormatting>
  <conditionalFormatting sqref="T167">
    <cfRule type="containsText" dxfId="525" priority="549" stopIfTrue="1" operator="containsText" text="NO ACEPTABLE">
      <formula>NOT(ISERROR(SEARCH("NO ACEPTABLE",T167)))</formula>
    </cfRule>
    <cfRule type="containsText" dxfId="524" priority="550" stopIfTrue="1" operator="containsText" text="ACEPTABLE CON CONTROL ESPECIFICO">
      <formula>NOT(ISERROR(SEARCH("ACEPTABLE CON CONTROL ESPECIFICO",T167)))</formula>
    </cfRule>
    <cfRule type="containsText" dxfId="523" priority="551" stopIfTrue="1" operator="containsText" text="ACEPTABLE">
      <formula>NOT(ISERROR(SEARCH("ACEPTABLE",T167)))</formula>
    </cfRule>
  </conditionalFormatting>
  <conditionalFormatting sqref="T163">
    <cfRule type="containsText" dxfId="522" priority="542" stopIfTrue="1" operator="containsText" text="NO ACEPTABLE">
      <formula>NOT(ISERROR(SEARCH("NO ACEPTABLE",T163)))</formula>
    </cfRule>
    <cfRule type="containsText" dxfId="521" priority="543" stopIfTrue="1" operator="containsText" text="ACEPTABLE CON CONTROL ESPECIFICO">
      <formula>NOT(ISERROR(SEARCH("ACEPTABLE CON CONTROL ESPECIFICO",T163)))</formula>
    </cfRule>
    <cfRule type="containsText" dxfId="520" priority="544" stopIfTrue="1" operator="containsText" text="ACEPTABLE">
      <formula>NOT(ISERROR(SEARCH("ACEPTABLE",T163)))</formula>
    </cfRule>
  </conditionalFormatting>
  <conditionalFormatting sqref="P163">
    <cfRule type="containsText" dxfId="519" priority="538" stopIfTrue="1" operator="containsText" text="BAJO">
      <formula>NOT(ISERROR(SEARCH("BAJO",P163)))</formula>
    </cfRule>
    <cfRule type="containsText" dxfId="518" priority="539" stopIfTrue="1" operator="containsText" text="MEDIO">
      <formula>NOT(ISERROR(SEARCH("MEDIO",P163)))</formula>
    </cfRule>
    <cfRule type="containsText" dxfId="517" priority="540" stopIfTrue="1" operator="containsText" text="ALTO">
      <formula>NOT(ISERROR(SEARCH("ALTO",P163)))</formula>
    </cfRule>
    <cfRule type="containsText" dxfId="516" priority="541" stopIfTrue="1" operator="containsText" text="MUY ALTO">
      <formula>NOT(ISERROR(SEARCH("MUY ALTO",P163)))</formula>
    </cfRule>
  </conditionalFormatting>
  <conditionalFormatting sqref="P164">
    <cfRule type="containsText" dxfId="515" priority="534" stopIfTrue="1" operator="containsText" text="BAJO">
      <formula>NOT(ISERROR(SEARCH("BAJO",P164)))</formula>
    </cfRule>
    <cfRule type="containsText" dxfId="514" priority="535" stopIfTrue="1" operator="containsText" text="MEDIO">
      <formula>NOT(ISERROR(SEARCH("MEDIO",P164)))</formula>
    </cfRule>
    <cfRule type="containsText" dxfId="513" priority="536" stopIfTrue="1" operator="containsText" text="ALTO">
      <formula>NOT(ISERROR(SEARCH("ALTO",P164)))</formula>
    </cfRule>
    <cfRule type="containsText" dxfId="512" priority="537" stopIfTrue="1" operator="containsText" text="MUY ALTO">
      <formula>NOT(ISERROR(SEARCH("MUY ALTO",P164)))</formula>
    </cfRule>
  </conditionalFormatting>
  <conditionalFormatting sqref="T168">
    <cfRule type="containsText" dxfId="511" priority="531" stopIfTrue="1" operator="containsText" text="NO ACEPTABLE">
      <formula>NOT(ISERROR(SEARCH("NO ACEPTABLE",T168)))</formula>
    </cfRule>
    <cfRule type="containsText" dxfId="510" priority="532" stopIfTrue="1" operator="containsText" text="ACEPTABLE CON CONTROL ESPECIFICO">
      <formula>NOT(ISERROR(SEARCH("ACEPTABLE CON CONTROL ESPECIFICO",T168)))</formula>
    </cfRule>
    <cfRule type="containsText" dxfId="509" priority="533" stopIfTrue="1" operator="containsText" text="ACEPTABLE">
      <formula>NOT(ISERROR(SEARCH("ACEPTABLE",T168)))</formula>
    </cfRule>
  </conditionalFormatting>
  <conditionalFormatting sqref="P168">
    <cfRule type="containsText" dxfId="508" priority="527" stopIfTrue="1" operator="containsText" text="BAJO">
      <formula>NOT(ISERROR(SEARCH("BAJO",P168)))</formula>
    </cfRule>
    <cfRule type="containsText" dxfId="507" priority="528" stopIfTrue="1" operator="containsText" text="MEDIO">
      <formula>NOT(ISERROR(SEARCH("MEDIO",P168)))</formula>
    </cfRule>
    <cfRule type="containsText" dxfId="506" priority="529" stopIfTrue="1" operator="containsText" text="ALTO">
      <formula>NOT(ISERROR(SEARCH("ALTO",P168)))</formula>
    </cfRule>
    <cfRule type="containsText" dxfId="505" priority="530" stopIfTrue="1" operator="containsText" text="MUY ALTO">
      <formula>NOT(ISERROR(SEARCH("MUY ALTO",P168)))</formula>
    </cfRule>
  </conditionalFormatting>
  <conditionalFormatting sqref="T166">
    <cfRule type="containsText" dxfId="504" priority="524" stopIfTrue="1" operator="containsText" text="NO ACEPTABLE">
      <formula>NOT(ISERROR(SEARCH("NO ACEPTABLE",T166)))</formula>
    </cfRule>
    <cfRule type="containsText" dxfId="503" priority="525" stopIfTrue="1" operator="containsText" text="ACEPTABLE CON CONTROL ESPECIFICO">
      <formula>NOT(ISERROR(SEARCH("ACEPTABLE CON CONTROL ESPECIFICO",T166)))</formula>
    </cfRule>
    <cfRule type="containsText" dxfId="502" priority="526" stopIfTrue="1" operator="containsText" text="ACEPTABLE">
      <formula>NOT(ISERROR(SEARCH("ACEPTABLE",T166)))</formula>
    </cfRule>
  </conditionalFormatting>
  <conditionalFormatting sqref="P166">
    <cfRule type="containsText" dxfId="501" priority="520" stopIfTrue="1" operator="containsText" text="BAJO">
      <formula>NOT(ISERROR(SEARCH("BAJO",P166)))</formula>
    </cfRule>
    <cfRule type="containsText" dxfId="500" priority="521" stopIfTrue="1" operator="containsText" text="MEDIO">
      <formula>NOT(ISERROR(SEARCH("MEDIO",P166)))</formula>
    </cfRule>
    <cfRule type="containsText" dxfId="499" priority="522" stopIfTrue="1" operator="containsText" text="ALTO">
      <formula>NOT(ISERROR(SEARCH("ALTO",P166)))</formula>
    </cfRule>
    <cfRule type="containsText" dxfId="498" priority="523" stopIfTrue="1" operator="containsText" text="MUY ALTO">
      <formula>NOT(ISERROR(SEARCH("MUY ALTO",P166)))</formula>
    </cfRule>
  </conditionalFormatting>
  <conditionalFormatting sqref="P165">
    <cfRule type="containsText" dxfId="497" priority="513" stopIfTrue="1" operator="containsText" text="BAJO">
      <formula>NOT(ISERROR(SEARCH("BAJO",P165)))</formula>
    </cfRule>
    <cfRule type="containsText" dxfId="496" priority="514" stopIfTrue="1" operator="containsText" text="MEDIO">
      <formula>NOT(ISERROR(SEARCH("MEDIO",P165)))</formula>
    </cfRule>
    <cfRule type="containsText" dxfId="495" priority="515" stopIfTrue="1" operator="containsText" text="ALTO">
      <formula>NOT(ISERROR(SEARCH("ALTO",P165)))</formula>
    </cfRule>
    <cfRule type="containsText" dxfId="494" priority="516" stopIfTrue="1" operator="containsText" text="MUY ALTO">
      <formula>NOT(ISERROR(SEARCH("MUY ALTO",P165)))</formula>
    </cfRule>
  </conditionalFormatting>
  <conditionalFormatting sqref="T165">
    <cfRule type="containsText" dxfId="493" priority="517" stopIfTrue="1" operator="containsText" text="NO ACEPTABLE">
      <formula>NOT(ISERROR(SEARCH("NO ACEPTABLE",T165)))</formula>
    </cfRule>
    <cfRule type="containsText" dxfId="492" priority="518" stopIfTrue="1" operator="containsText" text="ACEPTABLE CON CONTROL ESPECIFICO">
      <formula>NOT(ISERROR(SEARCH("ACEPTABLE CON CONTROL ESPECIFICO",T165)))</formula>
    </cfRule>
    <cfRule type="containsText" dxfId="491" priority="519" stopIfTrue="1" operator="containsText" text="ACEPTABLE">
      <formula>NOT(ISERROR(SEARCH("ACEPTABLE",T165)))</formula>
    </cfRule>
  </conditionalFormatting>
  <conditionalFormatting sqref="T164">
    <cfRule type="containsText" dxfId="490" priority="510" stopIfTrue="1" operator="containsText" text="NO ACEPTABLE">
      <formula>NOT(ISERROR(SEARCH("NO ACEPTABLE",T164)))</formula>
    </cfRule>
    <cfRule type="containsText" dxfId="489" priority="511" stopIfTrue="1" operator="containsText" text="ACEPTABLE CON CONTROL ESPECIFICO">
      <formula>NOT(ISERROR(SEARCH("ACEPTABLE CON CONTROL ESPECIFICO",T164)))</formula>
    </cfRule>
    <cfRule type="containsText" dxfId="488" priority="512" stopIfTrue="1" operator="containsText" text="ACEPTABLE">
      <formula>NOT(ISERROR(SEARCH("ACEPTABLE",T164)))</formula>
    </cfRule>
  </conditionalFormatting>
  <conditionalFormatting sqref="T162">
    <cfRule type="containsText" dxfId="487" priority="507" stopIfTrue="1" operator="containsText" text="NO ACEPTABLE">
      <formula>NOT(ISERROR(SEARCH("NO ACEPTABLE",T162)))</formula>
    </cfRule>
    <cfRule type="containsText" dxfId="486" priority="508" stopIfTrue="1" operator="containsText" text="ACEPTABLE CON CONTROL ESPECIFICO">
      <formula>NOT(ISERROR(SEARCH("ACEPTABLE CON CONTROL ESPECIFICO",T162)))</formula>
    </cfRule>
    <cfRule type="containsText" dxfId="485" priority="509" stopIfTrue="1" operator="containsText" text="ACEPTABLE">
      <formula>NOT(ISERROR(SEARCH("ACEPTABLE",T162)))</formula>
    </cfRule>
  </conditionalFormatting>
  <conditionalFormatting sqref="T186:T187">
    <cfRule type="containsText" dxfId="484" priority="504" stopIfTrue="1" operator="containsText" text="NO ACEPTABLE">
      <formula>NOT(ISERROR(SEARCH("NO ACEPTABLE",T186)))</formula>
    </cfRule>
    <cfRule type="containsText" dxfId="483" priority="505" stopIfTrue="1" operator="containsText" text="ACEPTABLE CON CONTROL ESPECIFICO">
      <formula>NOT(ISERROR(SEARCH("ACEPTABLE CON CONTROL ESPECIFICO",T186)))</formula>
    </cfRule>
    <cfRule type="containsText" dxfId="482" priority="506" stopIfTrue="1" operator="containsText" text="ACEPTABLE">
      <formula>NOT(ISERROR(SEARCH("ACEPTABLE",T186)))</formula>
    </cfRule>
  </conditionalFormatting>
  <conditionalFormatting sqref="P186:P188">
    <cfRule type="containsText" dxfId="481" priority="500" stopIfTrue="1" operator="containsText" text="BAJO">
      <formula>NOT(ISERROR(SEARCH("BAJO",P186)))</formula>
    </cfRule>
    <cfRule type="containsText" dxfId="480" priority="501" stopIfTrue="1" operator="containsText" text="MEDIO">
      <formula>NOT(ISERROR(SEARCH("MEDIO",P186)))</formula>
    </cfRule>
    <cfRule type="containsText" dxfId="479" priority="502" stopIfTrue="1" operator="containsText" text="ALTO">
      <formula>NOT(ISERROR(SEARCH("ALTO",P186)))</formula>
    </cfRule>
    <cfRule type="containsText" dxfId="478" priority="503" stopIfTrue="1" operator="containsText" text="MUY ALTO">
      <formula>NOT(ISERROR(SEARCH("MUY ALTO",P186)))</formula>
    </cfRule>
  </conditionalFormatting>
  <conditionalFormatting sqref="T169:T171">
    <cfRule type="containsText" dxfId="477" priority="497" stopIfTrue="1" operator="containsText" text="NO ACEPTABLE">
      <formula>NOT(ISERROR(SEARCH("NO ACEPTABLE",T169)))</formula>
    </cfRule>
    <cfRule type="containsText" dxfId="476" priority="498" stopIfTrue="1" operator="containsText" text="ACEPTABLE CON CONTROL ESPECIFICO">
      <formula>NOT(ISERROR(SEARCH("ACEPTABLE CON CONTROL ESPECIFICO",T169)))</formula>
    </cfRule>
    <cfRule type="containsText" dxfId="475" priority="499" stopIfTrue="1" operator="containsText" text="ACEPTABLE">
      <formula>NOT(ISERROR(SEARCH("ACEPTABLE",T169)))</formula>
    </cfRule>
  </conditionalFormatting>
  <conditionalFormatting sqref="P169:P171">
    <cfRule type="containsText" dxfId="474" priority="493" stopIfTrue="1" operator="containsText" text="BAJO">
      <formula>NOT(ISERROR(SEARCH("BAJO",P169)))</formula>
    </cfRule>
    <cfRule type="containsText" dxfId="473" priority="494" stopIfTrue="1" operator="containsText" text="MEDIO">
      <formula>NOT(ISERROR(SEARCH("MEDIO",P169)))</formula>
    </cfRule>
    <cfRule type="containsText" dxfId="472" priority="495" stopIfTrue="1" operator="containsText" text="ALTO">
      <formula>NOT(ISERROR(SEARCH("ALTO",P169)))</formula>
    </cfRule>
    <cfRule type="containsText" dxfId="471" priority="496" stopIfTrue="1" operator="containsText" text="MUY ALTO">
      <formula>NOT(ISERROR(SEARCH("MUY ALTO",P169)))</formula>
    </cfRule>
  </conditionalFormatting>
  <conditionalFormatting sqref="P173">
    <cfRule type="containsText" dxfId="470" priority="479" stopIfTrue="1" operator="containsText" text="BAJO">
      <formula>NOT(ISERROR(SEARCH("BAJO",P173)))</formula>
    </cfRule>
    <cfRule type="containsText" dxfId="469" priority="480" stopIfTrue="1" operator="containsText" text="MEDIO">
      <formula>NOT(ISERROR(SEARCH("MEDIO",P173)))</formula>
    </cfRule>
    <cfRule type="containsText" dxfId="468" priority="481" stopIfTrue="1" operator="containsText" text="ALTO">
      <formula>NOT(ISERROR(SEARCH("ALTO",P173)))</formula>
    </cfRule>
    <cfRule type="containsText" dxfId="467" priority="482" stopIfTrue="1" operator="containsText" text="MUY ALTO">
      <formula>NOT(ISERROR(SEARCH("MUY ALTO",P173)))</formula>
    </cfRule>
  </conditionalFormatting>
  <conditionalFormatting sqref="P172">
    <cfRule type="containsText" dxfId="466" priority="486" stopIfTrue="1" operator="containsText" text="BAJO">
      <formula>NOT(ISERROR(SEARCH("BAJO",P172)))</formula>
    </cfRule>
    <cfRule type="containsText" dxfId="465" priority="487" stopIfTrue="1" operator="containsText" text="MEDIO">
      <formula>NOT(ISERROR(SEARCH("MEDIO",P172)))</formula>
    </cfRule>
    <cfRule type="containsText" dxfId="464" priority="488" stopIfTrue="1" operator="containsText" text="ALTO">
      <formula>NOT(ISERROR(SEARCH("ALTO",P172)))</formula>
    </cfRule>
    <cfRule type="containsText" dxfId="463" priority="489" stopIfTrue="1" operator="containsText" text="MUY ALTO">
      <formula>NOT(ISERROR(SEARCH("MUY ALTO",P172)))</formula>
    </cfRule>
  </conditionalFormatting>
  <conditionalFormatting sqref="T172">
    <cfRule type="containsText" dxfId="462" priority="490" stopIfTrue="1" operator="containsText" text="NO ACEPTABLE">
      <formula>NOT(ISERROR(SEARCH("NO ACEPTABLE",T172)))</formula>
    </cfRule>
    <cfRule type="containsText" dxfId="461" priority="491" stopIfTrue="1" operator="containsText" text="ACEPTABLE CON CONTROL ESPECIFICO">
      <formula>NOT(ISERROR(SEARCH("ACEPTABLE CON CONTROL ESPECIFICO",T172)))</formula>
    </cfRule>
    <cfRule type="containsText" dxfId="460" priority="492" stopIfTrue="1" operator="containsText" text="ACEPTABLE">
      <formula>NOT(ISERROR(SEARCH("ACEPTABLE",T172)))</formula>
    </cfRule>
  </conditionalFormatting>
  <conditionalFormatting sqref="T173">
    <cfRule type="containsText" dxfId="459" priority="483" stopIfTrue="1" operator="containsText" text="NO ACEPTABLE">
      <formula>NOT(ISERROR(SEARCH("NO ACEPTABLE",T173)))</formula>
    </cfRule>
    <cfRule type="containsText" dxfId="458" priority="484" stopIfTrue="1" operator="containsText" text="ACEPTABLE CON CONTROL ESPECIFICO">
      <formula>NOT(ISERROR(SEARCH("ACEPTABLE CON CONTROL ESPECIFICO",T173)))</formula>
    </cfRule>
    <cfRule type="containsText" dxfId="457" priority="485" stopIfTrue="1" operator="containsText" text="ACEPTABLE">
      <formula>NOT(ISERROR(SEARCH("ACEPTABLE",T173)))</formula>
    </cfRule>
  </conditionalFormatting>
  <conditionalFormatting sqref="T174:T175">
    <cfRule type="containsText" dxfId="456" priority="476" stopIfTrue="1" operator="containsText" text="NO ACEPTABLE">
      <formula>NOT(ISERROR(SEARCH("NO ACEPTABLE",T174)))</formula>
    </cfRule>
    <cfRule type="containsText" dxfId="455" priority="477" stopIfTrue="1" operator="containsText" text="ACEPTABLE CON CONTROL ESPECIFICO">
      <formula>NOT(ISERROR(SEARCH("ACEPTABLE CON CONTROL ESPECIFICO",T174)))</formula>
    </cfRule>
    <cfRule type="containsText" dxfId="454" priority="478" stopIfTrue="1" operator="containsText" text="ACEPTABLE">
      <formula>NOT(ISERROR(SEARCH("ACEPTABLE",T174)))</formula>
    </cfRule>
  </conditionalFormatting>
  <conditionalFormatting sqref="P174:P175">
    <cfRule type="containsText" dxfId="453" priority="472" stopIfTrue="1" operator="containsText" text="BAJO">
      <formula>NOT(ISERROR(SEARCH("BAJO",P174)))</formula>
    </cfRule>
    <cfRule type="containsText" dxfId="452" priority="473" stopIfTrue="1" operator="containsText" text="MEDIO">
      <formula>NOT(ISERROR(SEARCH("MEDIO",P174)))</formula>
    </cfRule>
    <cfRule type="containsText" dxfId="451" priority="474" stopIfTrue="1" operator="containsText" text="ALTO">
      <formula>NOT(ISERROR(SEARCH("ALTO",P174)))</formula>
    </cfRule>
    <cfRule type="containsText" dxfId="450" priority="475" stopIfTrue="1" operator="containsText" text="MUY ALTO">
      <formula>NOT(ISERROR(SEARCH("MUY ALTO",P174)))</formula>
    </cfRule>
  </conditionalFormatting>
  <conditionalFormatting sqref="T177">
    <cfRule type="containsText" dxfId="449" priority="469" stopIfTrue="1" operator="containsText" text="NO ACEPTABLE">
      <formula>NOT(ISERROR(SEARCH("NO ACEPTABLE",T177)))</formula>
    </cfRule>
    <cfRule type="containsText" dxfId="448" priority="470" stopIfTrue="1" operator="containsText" text="ACEPTABLE CON CONTROL ESPECIFICO">
      <formula>NOT(ISERROR(SEARCH("ACEPTABLE CON CONTROL ESPECIFICO",T177)))</formula>
    </cfRule>
    <cfRule type="containsText" dxfId="447" priority="471" stopIfTrue="1" operator="containsText" text="ACEPTABLE">
      <formula>NOT(ISERROR(SEARCH("ACEPTABLE",T177)))</formula>
    </cfRule>
  </conditionalFormatting>
  <conditionalFormatting sqref="P177">
    <cfRule type="containsText" dxfId="446" priority="465" stopIfTrue="1" operator="containsText" text="BAJO">
      <formula>NOT(ISERROR(SEARCH("BAJO",P177)))</formula>
    </cfRule>
    <cfRule type="containsText" dxfId="445" priority="466" stopIfTrue="1" operator="containsText" text="MEDIO">
      <formula>NOT(ISERROR(SEARCH("MEDIO",P177)))</formula>
    </cfRule>
    <cfRule type="containsText" dxfId="444" priority="467" stopIfTrue="1" operator="containsText" text="ALTO">
      <formula>NOT(ISERROR(SEARCH("ALTO",P177)))</formula>
    </cfRule>
    <cfRule type="containsText" dxfId="443" priority="468" stopIfTrue="1" operator="containsText" text="MUY ALTO">
      <formula>NOT(ISERROR(SEARCH("MUY ALTO",P177)))</formula>
    </cfRule>
  </conditionalFormatting>
  <conditionalFormatting sqref="P176">
    <cfRule type="containsText" dxfId="442" priority="458" stopIfTrue="1" operator="containsText" text="BAJO">
      <formula>NOT(ISERROR(SEARCH("BAJO",P176)))</formula>
    </cfRule>
    <cfRule type="containsText" dxfId="441" priority="459" stopIfTrue="1" operator="containsText" text="MEDIO">
      <formula>NOT(ISERROR(SEARCH("MEDIO",P176)))</formula>
    </cfRule>
    <cfRule type="containsText" dxfId="440" priority="460" stopIfTrue="1" operator="containsText" text="ALTO">
      <formula>NOT(ISERROR(SEARCH("ALTO",P176)))</formula>
    </cfRule>
    <cfRule type="containsText" dxfId="439" priority="461" stopIfTrue="1" operator="containsText" text="MUY ALTO">
      <formula>NOT(ISERROR(SEARCH("MUY ALTO",P176)))</formula>
    </cfRule>
  </conditionalFormatting>
  <conditionalFormatting sqref="T176">
    <cfRule type="containsText" dxfId="438" priority="462" stopIfTrue="1" operator="containsText" text="NO ACEPTABLE">
      <formula>NOT(ISERROR(SEARCH("NO ACEPTABLE",T176)))</formula>
    </cfRule>
    <cfRule type="containsText" dxfId="437" priority="463" stopIfTrue="1" operator="containsText" text="ACEPTABLE CON CONTROL ESPECIFICO">
      <formula>NOT(ISERROR(SEARCH("ACEPTABLE CON CONTROL ESPECIFICO",T176)))</formula>
    </cfRule>
    <cfRule type="containsText" dxfId="436" priority="464" stopIfTrue="1" operator="containsText" text="ACEPTABLE">
      <formula>NOT(ISERROR(SEARCH("ACEPTABLE",T176)))</formula>
    </cfRule>
  </conditionalFormatting>
  <conditionalFormatting sqref="T178">
    <cfRule type="containsText" dxfId="435" priority="455" stopIfTrue="1" operator="containsText" text="NO ACEPTABLE">
      <formula>NOT(ISERROR(SEARCH("NO ACEPTABLE",T178)))</formula>
    </cfRule>
    <cfRule type="containsText" dxfId="434" priority="456" stopIfTrue="1" operator="containsText" text="ACEPTABLE CON CONTROL ESPECIFICO">
      <formula>NOT(ISERROR(SEARCH("ACEPTABLE CON CONTROL ESPECIFICO",T178)))</formula>
    </cfRule>
    <cfRule type="containsText" dxfId="433" priority="457" stopIfTrue="1" operator="containsText" text="ACEPTABLE">
      <formula>NOT(ISERROR(SEARCH("ACEPTABLE",T178)))</formula>
    </cfRule>
  </conditionalFormatting>
  <conditionalFormatting sqref="P178">
    <cfRule type="containsText" dxfId="432" priority="451" stopIfTrue="1" operator="containsText" text="BAJO">
      <formula>NOT(ISERROR(SEARCH("BAJO",P178)))</formula>
    </cfRule>
    <cfRule type="containsText" dxfId="431" priority="452" stopIfTrue="1" operator="containsText" text="MEDIO">
      <formula>NOT(ISERROR(SEARCH("MEDIO",P178)))</formula>
    </cfRule>
    <cfRule type="containsText" dxfId="430" priority="453" stopIfTrue="1" operator="containsText" text="ALTO">
      <formula>NOT(ISERROR(SEARCH("ALTO",P178)))</formula>
    </cfRule>
    <cfRule type="containsText" dxfId="429" priority="454" stopIfTrue="1" operator="containsText" text="MUY ALTO">
      <formula>NOT(ISERROR(SEARCH("MUY ALTO",P178)))</formula>
    </cfRule>
  </conditionalFormatting>
  <conditionalFormatting sqref="P179">
    <cfRule type="containsText" dxfId="428" priority="444" stopIfTrue="1" operator="containsText" text="BAJO">
      <formula>NOT(ISERROR(SEARCH("BAJO",P179)))</formula>
    </cfRule>
    <cfRule type="containsText" dxfId="427" priority="445" stopIfTrue="1" operator="containsText" text="MEDIO">
      <formula>NOT(ISERROR(SEARCH("MEDIO",P179)))</formula>
    </cfRule>
    <cfRule type="containsText" dxfId="426" priority="446" stopIfTrue="1" operator="containsText" text="ALTO">
      <formula>NOT(ISERROR(SEARCH("ALTO",P179)))</formula>
    </cfRule>
    <cfRule type="containsText" dxfId="425" priority="447" stopIfTrue="1" operator="containsText" text="MUY ALTO">
      <formula>NOT(ISERROR(SEARCH("MUY ALTO",P179)))</formula>
    </cfRule>
  </conditionalFormatting>
  <conditionalFormatting sqref="T179">
    <cfRule type="containsText" dxfId="424" priority="448" stopIfTrue="1" operator="containsText" text="NO ACEPTABLE">
      <formula>NOT(ISERROR(SEARCH("NO ACEPTABLE",T179)))</formula>
    </cfRule>
    <cfRule type="containsText" dxfId="423" priority="449" stopIfTrue="1" operator="containsText" text="ACEPTABLE CON CONTROL ESPECIFICO">
      <formula>NOT(ISERROR(SEARCH("ACEPTABLE CON CONTROL ESPECIFICO",T179)))</formula>
    </cfRule>
    <cfRule type="containsText" dxfId="422" priority="450" stopIfTrue="1" operator="containsText" text="ACEPTABLE">
      <formula>NOT(ISERROR(SEARCH("ACEPTABLE",T179)))</formula>
    </cfRule>
  </conditionalFormatting>
  <conditionalFormatting sqref="T180">
    <cfRule type="containsText" dxfId="421" priority="441" stopIfTrue="1" operator="containsText" text="NO ACEPTABLE">
      <formula>NOT(ISERROR(SEARCH("NO ACEPTABLE",T180)))</formula>
    </cfRule>
    <cfRule type="containsText" dxfId="420" priority="442" stopIfTrue="1" operator="containsText" text="ACEPTABLE CON CONTROL ESPECIFICO">
      <formula>NOT(ISERROR(SEARCH("ACEPTABLE CON CONTROL ESPECIFICO",T180)))</formula>
    </cfRule>
    <cfRule type="containsText" dxfId="419" priority="443" stopIfTrue="1" operator="containsText" text="ACEPTABLE">
      <formula>NOT(ISERROR(SEARCH("ACEPTABLE",T180)))</formula>
    </cfRule>
  </conditionalFormatting>
  <conditionalFormatting sqref="P180">
    <cfRule type="containsText" dxfId="418" priority="437" stopIfTrue="1" operator="containsText" text="BAJO">
      <formula>NOT(ISERROR(SEARCH("BAJO",P180)))</formula>
    </cfRule>
    <cfRule type="containsText" dxfId="417" priority="438" stopIfTrue="1" operator="containsText" text="MEDIO">
      <formula>NOT(ISERROR(SEARCH("MEDIO",P180)))</formula>
    </cfRule>
    <cfRule type="containsText" dxfId="416" priority="439" stopIfTrue="1" operator="containsText" text="ALTO">
      <formula>NOT(ISERROR(SEARCH("ALTO",P180)))</formula>
    </cfRule>
    <cfRule type="containsText" dxfId="415" priority="440" stopIfTrue="1" operator="containsText" text="MUY ALTO">
      <formula>NOT(ISERROR(SEARCH("MUY ALTO",P180)))</formula>
    </cfRule>
  </conditionalFormatting>
  <conditionalFormatting sqref="P181">
    <cfRule type="containsText" dxfId="414" priority="430" stopIfTrue="1" operator="containsText" text="BAJO">
      <formula>NOT(ISERROR(SEARCH("BAJO",P181)))</formula>
    </cfRule>
    <cfRule type="containsText" dxfId="413" priority="431" stopIfTrue="1" operator="containsText" text="MEDIO">
      <formula>NOT(ISERROR(SEARCH("MEDIO",P181)))</formula>
    </cfRule>
    <cfRule type="containsText" dxfId="412" priority="432" stopIfTrue="1" operator="containsText" text="ALTO">
      <formula>NOT(ISERROR(SEARCH("ALTO",P181)))</formula>
    </cfRule>
    <cfRule type="containsText" dxfId="411" priority="433" stopIfTrue="1" operator="containsText" text="MUY ALTO">
      <formula>NOT(ISERROR(SEARCH("MUY ALTO",P181)))</formula>
    </cfRule>
  </conditionalFormatting>
  <conditionalFormatting sqref="T181">
    <cfRule type="containsText" dxfId="410" priority="434" stopIfTrue="1" operator="containsText" text="NO ACEPTABLE">
      <formula>NOT(ISERROR(SEARCH("NO ACEPTABLE",T181)))</formula>
    </cfRule>
    <cfRule type="containsText" dxfId="409" priority="435" stopIfTrue="1" operator="containsText" text="ACEPTABLE CON CONTROL ESPECIFICO">
      <formula>NOT(ISERROR(SEARCH("ACEPTABLE CON CONTROL ESPECIFICO",T181)))</formula>
    </cfRule>
    <cfRule type="containsText" dxfId="408" priority="436" stopIfTrue="1" operator="containsText" text="ACEPTABLE">
      <formula>NOT(ISERROR(SEARCH("ACEPTABLE",T181)))</formula>
    </cfRule>
  </conditionalFormatting>
  <conditionalFormatting sqref="T183">
    <cfRule type="containsText" dxfId="407" priority="420" stopIfTrue="1" operator="containsText" text="NO ACEPTABLE">
      <formula>NOT(ISERROR(SEARCH("NO ACEPTABLE",T183)))</formula>
    </cfRule>
    <cfRule type="containsText" dxfId="406" priority="421" stopIfTrue="1" operator="containsText" text="ACEPTABLE CON CONTROL ESPECIFICO">
      <formula>NOT(ISERROR(SEARCH("ACEPTABLE CON CONTROL ESPECIFICO",T183)))</formula>
    </cfRule>
    <cfRule type="containsText" dxfId="405" priority="422" stopIfTrue="1" operator="containsText" text="ACEPTABLE">
      <formula>NOT(ISERROR(SEARCH("ACEPTABLE",T183)))</formula>
    </cfRule>
  </conditionalFormatting>
  <conditionalFormatting sqref="P183">
    <cfRule type="containsText" dxfId="404" priority="416" stopIfTrue="1" operator="containsText" text="BAJO">
      <formula>NOT(ISERROR(SEARCH("BAJO",P183)))</formula>
    </cfRule>
    <cfRule type="containsText" dxfId="403" priority="417" stopIfTrue="1" operator="containsText" text="MEDIO">
      <formula>NOT(ISERROR(SEARCH("MEDIO",P183)))</formula>
    </cfRule>
    <cfRule type="containsText" dxfId="402" priority="418" stopIfTrue="1" operator="containsText" text="ALTO">
      <formula>NOT(ISERROR(SEARCH("ALTO",P183)))</formula>
    </cfRule>
    <cfRule type="containsText" dxfId="401" priority="419" stopIfTrue="1" operator="containsText" text="MUY ALTO">
      <formula>NOT(ISERROR(SEARCH("MUY ALTO",P183)))</formula>
    </cfRule>
  </conditionalFormatting>
  <conditionalFormatting sqref="T184">
    <cfRule type="containsText" dxfId="400" priority="413" stopIfTrue="1" operator="containsText" text="NO ACEPTABLE">
      <formula>NOT(ISERROR(SEARCH("NO ACEPTABLE",T184)))</formula>
    </cfRule>
    <cfRule type="containsText" dxfId="399" priority="414" stopIfTrue="1" operator="containsText" text="ACEPTABLE CON CONTROL ESPECIFICO">
      <formula>NOT(ISERROR(SEARCH("ACEPTABLE CON CONTROL ESPECIFICO",T184)))</formula>
    </cfRule>
    <cfRule type="containsText" dxfId="398" priority="415" stopIfTrue="1" operator="containsText" text="ACEPTABLE">
      <formula>NOT(ISERROR(SEARCH("ACEPTABLE",T184)))</formula>
    </cfRule>
  </conditionalFormatting>
  <conditionalFormatting sqref="P184">
    <cfRule type="containsText" dxfId="397" priority="409" stopIfTrue="1" operator="containsText" text="BAJO">
      <formula>NOT(ISERROR(SEARCH("BAJO",P184)))</formula>
    </cfRule>
    <cfRule type="containsText" dxfId="396" priority="410" stopIfTrue="1" operator="containsText" text="MEDIO">
      <formula>NOT(ISERROR(SEARCH("MEDIO",P184)))</formula>
    </cfRule>
    <cfRule type="containsText" dxfId="395" priority="411" stopIfTrue="1" operator="containsText" text="ALTO">
      <formula>NOT(ISERROR(SEARCH("ALTO",P184)))</formula>
    </cfRule>
    <cfRule type="containsText" dxfId="394" priority="412" stopIfTrue="1" operator="containsText" text="MUY ALTO">
      <formula>NOT(ISERROR(SEARCH("MUY ALTO",P184)))</formula>
    </cfRule>
  </conditionalFormatting>
  <conditionalFormatting sqref="T185">
    <cfRule type="containsText" dxfId="393" priority="406" stopIfTrue="1" operator="containsText" text="NO ACEPTABLE">
      <formula>NOT(ISERROR(SEARCH("NO ACEPTABLE",T185)))</formula>
    </cfRule>
    <cfRule type="containsText" dxfId="392" priority="407" stopIfTrue="1" operator="containsText" text="ACEPTABLE CON CONTROL ESPECIFICO">
      <formula>NOT(ISERROR(SEARCH("ACEPTABLE CON CONTROL ESPECIFICO",T185)))</formula>
    </cfRule>
    <cfRule type="containsText" dxfId="391" priority="408" stopIfTrue="1" operator="containsText" text="ACEPTABLE">
      <formula>NOT(ISERROR(SEARCH("ACEPTABLE",T185)))</formula>
    </cfRule>
  </conditionalFormatting>
  <conditionalFormatting sqref="P185">
    <cfRule type="containsText" dxfId="390" priority="402" stopIfTrue="1" operator="containsText" text="BAJO">
      <formula>NOT(ISERROR(SEARCH("BAJO",P185)))</formula>
    </cfRule>
    <cfRule type="containsText" dxfId="389" priority="403" stopIfTrue="1" operator="containsText" text="MEDIO">
      <formula>NOT(ISERROR(SEARCH("MEDIO",P185)))</formula>
    </cfRule>
    <cfRule type="containsText" dxfId="388" priority="404" stopIfTrue="1" operator="containsText" text="ALTO">
      <formula>NOT(ISERROR(SEARCH("ALTO",P185)))</formula>
    </cfRule>
    <cfRule type="containsText" dxfId="387" priority="405" stopIfTrue="1" operator="containsText" text="MUY ALTO">
      <formula>NOT(ISERROR(SEARCH("MUY ALTO",P185)))</formula>
    </cfRule>
  </conditionalFormatting>
  <conditionalFormatting sqref="P193">
    <cfRule type="containsText" dxfId="386" priority="395" stopIfTrue="1" operator="containsText" text="BAJO">
      <formula>NOT(ISERROR(SEARCH("BAJO",P193)))</formula>
    </cfRule>
    <cfRule type="containsText" dxfId="385" priority="396" stopIfTrue="1" operator="containsText" text="MEDIO">
      <formula>NOT(ISERROR(SEARCH("MEDIO",P193)))</formula>
    </cfRule>
    <cfRule type="containsText" dxfId="384" priority="397" stopIfTrue="1" operator="containsText" text="ALTO">
      <formula>NOT(ISERROR(SEARCH("ALTO",P193)))</formula>
    </cfRule>
    <cfRule type="containsText" dxfId="383" priority="398" stopIfTrue="1" operator="containsText" text="MUY ALTO">
      <formula>NOT(ISERROR(SEARCH("MUY ALTO",P193)))</formula>
    </cfRule>
  </conditionalFormatting>
  <conditionalFormatting sqref="T193">
    <cfRule type="containsText" dxfId="382" priority="399" stopIfTrue="1" operator="containsText" text="NO ACEPTABLE">
      <formula>NOT(ISERROR(SEARCH("NO ACEPTABLE",T193)))</formula>
    </cfRule>
    <cfRule type="containsText" dxfId="381" priority="400" stopIfTrue="1" operator="containsText" text="ACEPTABLE CON CONTROL ESPECIFICO">
      <formula>NOT(ISERROR(SEARCH("ACEPTABLE CON CONTROL ESPECIFICO",T193)))</formula>
    </cfRule>
    <cfRule type="containsText" dxfId="380" priority="401" stopIfTrue="1" operator="containsText" text="ACEPTABLE">
      <formula>NOT(ISERROR(SEARCH("ACEPTABLE",T193)))</formula>
    </cfRule>
  </conditionalFormatting>
  <conditionalFormatting sqref="T189">
    <cfRule type="containsText" dxfId="379" priority="392" stopIfTrue="1" operator="containsText" text="NO ACEPTABLE">
      <formula>NOT(ISERROR(SEARCH("NO ACEPTABLE",T189)))</formula>
    </cfRule>
    <cfRule type="containsText" dxfId="378" priority="393" stopIfTrue="1" operator="containsText" text="ACEPTABLE CON CONTROL ESPECIFICO">
      <formula>NOT(ISERROR(SEARCH("ACEPTABLE CON CONTROL ESPECIFICO",T189)))</formula>
    </cfRule>
    <cfRule type="containsText" dxfId="377" priority="394" stopIfTrue="1" operator="containsText" text="ACEPTABLE">
      <formula>NOT(ISERROR(SEARCH("ACEPTABLE",T189)))</formula>
    </cfRule>
  </conditionalFormatting>
  <conditionalFormatting sqref="P189">
    <cfRule type="containsText" dxfId="376" priority="388" stopIfTrue="1" operator="containsText" text="BAJO">
      <formula>NOT(ISERROR(SEARCH("BAJO",P189)))</formula>
    </cfRule>
    <cfRule type="containsText" dxfId="375" priority="389" stopIfTrue="1" operator="containsText" text="MEDIO">
      <formula>NOT(ISERROR(SEARCH("MEDIO",P189)))</formula>
    </cfRule>
    <cfRule type="containsText" dxfId="374" priority="390" stopIfTrue="1" operator="containsText" text="ALTO">
      <formula>NOT(ISERROR(SEARCH("ALTO",P189)))</formula>
    </cfRule>
    <cfRule type="containsText" dxfId="373" priority="391" stopIfTrue="1" operator="containsText" text="MUY ALTO">
      <formula>NOT(ISERROR(SEARCH("MUY ALTO",P189)))</formula>
    </cfRule>
  </conditionalFormatting>
  <conditionalFormatting sqref="P190">
    <cfRule type="containsText" dxfId="372" priority="384" stopIfTrue="1" operator="containsText" text="BAJO">
      <formula>NOT(ISERROR(SEARCH("BAJO",P190)))</formula>
    </cfRule>
    <cfRule type="containsText" dxfId="371" priority="385" stopIfTrue="1" operator="containsText" text="MEDIO">
      <formula>NOT(ISERROR(SEARCH("MEDIO",P190)))</formula>
    </cfRule>
    <cfRule type="containsText" dxfId="370" priority="386" stopIfTrue="1" operator="containsText" text="ALTO">
      <formula>NOT(ISERROR(SEARCH("ALTO",P190)))</formula>
    </cfRule>
    <cfRule type="containsText" dxfId="369" priority="387" stopIfTrue="1" operator="containsText" text="MUY ALTO">
      <formula>NOT(ISERROR(SEARCH("MUY ALTO",P190)))</formula>
    </cfRule>
  </conditionalFormatting>
  <conditionalFormatting sqref="T194">
    <cfRule type="containsText" dxfId="368" priority="381" stopIfTrue="1" operator="containsText" text="NO ACEPTABLE">
      <formula>NOT(ISERROR(SEARCH("NO ACEPTABLE",T194)))</formula>
    </cfRule>
    <cfRule type="containsText" dxfId="367" priority="382" stopIfTrue="1" operator="containsText" text="ACEPTABLE CON CONTROL ESPECIFICO">
      <formula>NOT(ISERROR(SEARCH("ACEPTABLE CON CONTROL ESPECIFICO",T194)))</formula>
    </cfRule>
    <cfRule type="containsText" dxfId="366" priority="383" stopIfTrue="1" operator="containsText" text="ACEPTABLE">
      <formula>NOT(ISERROR(SEARCH("ACEPTABLE",T194)))</formula>
    </cfRule>
  </conditionalFormatting>
  <conditionalFormatting sqref="P194">
    <cfRule type="containsText" dxfId="365" priority="377" stopIfTrue="1" operator="containsText" text="BAJO">
      <formula>NOT(ISERROR(SEARCH("BAJO",P194)))</formula>
    </cfRule>
    <cfRule type="containsText" dxfId="364" priority="378" stopIfTrue="1" operator="containsText" text="MEDIO">
      <formula>NOT(ISERROR(SEARCH("MEDIO",P194)))</formula>
    </cfRule>
    <cfRule type="containsText" dxfId="363" priority="379" stopIfTrue="1" operator="containsText" text="ALTO">
      <formula>NOT(ISERROR(SEARCH("ALTO",P194)))</formula>
    </cfRule>
    <cfRule type="containsText" dxfId="362" priority="380" stopIfTrue="1" operator="containsText" text="MUY ALTO">
      <formula>NOT(ISERROR(SEARCH("MUY ALTO",P194)))</formula>
    </cfRule>
  </conditionalFormatting>
  <conditionalFormatting sqref="T192">
    <cfRule type="containsText" dxfId="361" priority="374" stopIfTrue="1" operator="containsText" text="NO ACEPTABLE">
      <formula>NOT(ISERROR(SEARCH("NO ACEPTABLE",T192)))</formula>
    </cfRule>
    <cfRule type="containsText" dxfId="360" priority="375" stopIfTrue="1" operator="containsText" text="ACEPTABLE CON CONTROL ESPECIFICO">
      <formula>NOT(ISERROR(SEARCH("ACEPTABLE CON CONTROL ESPECIFICO",T192)))</formula>
    </cfRule>
    <cfRule type="containsText" dxfId="359" priority="376" stopIfTrue="1" operator="containsText" text="ACEPTABLE">
      <formula>NOT(ISERROR(SEARCH("ACEPTABLE",T192)))</formula>
    </cfRule>
  </conditionalFormatting>
  <conditionalFormatting sqref="P192">
    <cfRule type="containsText" dxfId="358" priority="370" stopIfTrue="1" operator="containsText" text="BAJO">
      <formula>NOT(ISERROR(SEARCH("BAJO",P192)))</formula>
    </cfRule>
    <cfRule type="containsText" dxfId="357" priority="371" stopIfTrue="1" operator="containsText" text="MEDIO">
      <formula>NOT(ISERROR(SEARCH("MEDIO",P192)))</formula>
    </cfRule>
    <cfRule type="containsText" dxfId="356" priority="372" stopIfTrue="1" operator="containsText" text="ALTO">
      <formula>NOT(ISERROR(SEARCH("ALTO",P192)))</formula>
    </cfRule>
    <cfRule type="containsText" dxfId="355" priority="373" stopIfTrue="1" operator="containsText" text="MUY ALTO">
      <formula>NOT(ISERROR(SEARCH("MUY ALTO",P192)))</formula>
    </cfRule>
  </conditionalFormatting>
  <conditionalFormatting sqref="P191">
    <cfRule type="containsText" dxfId="354" priority="363" stopIfTrue="1" operator="containsText" text="BAJO">
      <formula>NOT(ISERROR(SEARCH("BAJO",P191)))</formula>
    </cfRule>
    <cfRule type="containsText" dxfId="353" priority="364" stopIfTrue="1" operator="containsText" text="MEDIO">
      <formula>NOT(ISERROR(SEARCH("MEDIO",P191)))</formula>
    </cfRule>
    <cfRule type="containsText" dxfId="352" priority="365" stopIfTrue="1" operator="containsText" text="ALTO">
      <formula>NOT(ISERROR(SEARCH("ALTO",P191)))</formula>
    </cfRule>
    <cfRule type="containsText" dxfId="351" priority="366" stopIfTrue="1" operator="containsText" text="MUY ALTO">
      <formula>NOT(ISERROR(SEARCH("MUY ALTO",P191)))</formula>
    </cfRule>
  </conditionalFormatting>
  <conditionalFormatting sqref="T191">
    <cfRule type="containsText" dxfId="350" priority="367" stopIfTrue="1" operator="containsText" text="NO ACEPTABLE">
      <formula>NOT(ISERROR(SEARCH("NO ACEPTABLE",T191)))</formula>
    </cfRule>
    <cfRule type="containsText" dxfId="349" priority="368" stopIfTrue="1" operator="containsText" text="ACEPTABLE CON CONTROL ESPECIFICO">
      <formula>NOT(ISERROR(SEARCH("ACEPTABLE CON CONTROL ESPECIFICO",T191)))</formula>
    </cfRule>
    <cfRule type="containsText" dxfId="348" priority="369" stopIfTrue="1" operator="containsText" text="ACEPTABLE">
      <formula>NOT(ISERROR(SEARCH("ACEPTABLE",T191)))</formula>
    </cfRule>
  </conditionalFormatting>
  <conditionalFormatting sqref="T190">
    <cfRule type="containsText" dxfId="347" priority="360" stopIfTrue="1" operator="containsText" text="NO ACEPTABLE">
      <formula>NOT(ISERROR(SEARCH("NO ACEPTABLE",T190)))</formula>
    </cfRule>
    <cfRule type="containsText" dxfId="346" priority="361" stopIfTrue="1" operator="containsText" text="ACEPTABLE CON CONTROL ESPECIFICO">
      <formula>NOT(ISERROR(SEARCH("ACEPTABLE CON CONTROL ESPECIFICO",T190)))</formula>
    </cfRule>
    <cfRule type="containsText" dxfId="345" priority="362" stopIfTrue="1" operator="containsText" text="ACEPTABLE">
      <formula>NOT(ISERROR(SEARCH("ACEPTABLE",T190)))</formula>
    </cfRule>
  </conditionalFormatting>
  <conditionalFormatting sqref="T188">
    <cfRule type="containsText" dxfId="344" priority="357" stopIfTrue="1" operator="containsText" text="NO ACEPTABLE">
      <formula>NOT(ISERROR(SEARCH("NO ACEPTABLE",T188)))</formula>
    </cfRule>
    <cfRule type="containsText" dxfId="343" priority="358" stopIfTrue="1" operator="containsText" text="ACEPTABLE CON CONTROL ESPECIFICO">
      <formula>NOT(ISERROR(SEARCH("ACEPTABLE CON CONTROL ESPECIFICO",T188)))</formula>
    </cfRule>
    <cfRule type="containsText" dxfId="342" priority="359" stopIfTrue="1" operator="containsText" text="ACEPTABLE">
      <formula>NOT(ISERROR(SEARCH("ACEPTABLE",T188)))</formula>
    </cfRule>
  </conditionalFormatting>
  <conditionalFormatting sqref="T212:T213">
    <cfRule type="containsText" dxfId="341" priority="354" stopIfTrue="1" operator="containsText" text="NO ACEPTABLE">
      <formula>NOT(ISERROR(SEARCH("NO ACEPTABLE",T212)))</formula>
    </cfRule>
    <cfRule type="containsText" dxfId="340" priority="355" stopIfTrue="1" operator="containsText" text="ACEPTABLE CON CONTROL ESPECIFICO">
      <formula>NOT(ISERROR(SEARCH("ACEPTABLE CON CONTROL ESPECIFICO",T212)))</formula>
    </cfRule>
    <cfRule type="containsText" dxfId="339" priority="356" stopIfTrue="1" operator="containsText" text="ACEPTABLE">
      <formula>NOT(ISERROR(SEARCH("ACEPTABLE",T212)))</formula>
    </cfRule>
  </conditionalFormatting>
  <conditionalFormatting sqref="P212:P214">
    <cfRule type="containsText" dxfId="338" priority="350" stopIfTrue="1" operator="containsText" text="BAJO">
      <formula>NOT(ISERROR(SEARCH("BAJO",P212)))</formula>
    </cfRule>
    <cfRule type="containsText" dxfId="337" priority="351" stopIfTrue="1" operator="containsText" text="MEDIO">
      <formula>NOT(ISERROR(SEARCH("MEDIO",P212)))</formula>
    </cfRule>
    <cfRule type="containsText" dxfId="336" priority="352" stopIfTrue="1" operator="containsText" text="ALTO">
      <formula>NOT(ISERROR(SEARCH("ALTO",P212)))</formula>
    </cfRule>
    <cfRule type="containsText" dxfId="335" priority="353" stopIfTrue="1" operator="containsText" text="MUY ALTO">
      <formula>NOT(ISERROR(SEARCH("MUY ALTO",P212)))</formula>
    </cfRule>
  </conditionalFormatting>
  <conditionalFormatting sqref="T195:T197">
    <cfRule type="containsText" dxfId="334" priority="347" stopIfTrue="1" operator="containsText" text="NO ACEPTABLE">
      <formula>NOT(ISERROR(SEARCH("NO ACEPTABLE",T195)))</formula>
    </cfRule>
    <cfRule type="containsText" dxfId="333" priority="348" stopIfTrue="1" operator="containsText" text="ACEPTABLE CON CONTROL ESPECIFICO">
      <formula>NOT(ISERROR(SEARCH("ACEPTABLE CON CONTROL ESPECIFICO",T195)))</formula>
    </cfRule>
    <cfRule type="containsText" dxfId="332" priority="349" stopIfTrue="1" operator="containsText" text="ACEPTABLE">
      <formula>NOT(ISERROR(SEARCH("ACEPTABLE",T195)))</formula>
    </cfRule>
  </conditionalFormatting>
  <conditionalFormatting sqref="P195:P197">
    <cfRule type="containsText" dxfId="331" priority="343" stopIfTrue="1" operator="containsText" text="BAJO">
      <formula>NOT(ISERROR(SEARCH("BAJO",P195)))</formula>
    </cfRule>
    <cfRule type="containsText" dxfId="330" priority="344" stopIfTrue="1" operator="containsText" text="MEDIO">
      <formula>NOT(ISERROR(SEARCH("MEDIO",P195)))</formula>
    </cfRule>
    <cfRule type="containsText" dxfId="329" priority="345" stopIfTrue="1" operator="containsText" text="ALTO">
      <formula>NOT(ISERROR(SEARCH("ALTO",P195)))</formula>
    </cfRule>
    <cfRule type="containsText" dxfId="328" priority="346" stopIfTrue="1" operator="containsText" text="MUY ALTO">
      <formula>NOT(ISERROR(SEARCH("MUY ALTO",P195)))</formula>
    </cfRule>
  </conditionalFormatting>
  <conditionalFormatting sqref="P199">
    <cfRule type="containsText" dxfId="327" priority="329" stopIfTrue="1" operator="containsText" text="BAJO">
      <formula>NOT(ISERROR(SEARCH("BAJO",P199)))</formula>
    </cfRule>
    <cfRule type="containsText" dxfId="326" priority="330" stopIfTrue="1" operator="containsText" text="MEDIO">
      <formula>NOT(ISERROR(SEARCH("MEDIO",P199)))</formula>
    </cfRule>
    <cfRule type="containsText" dxfId="325" priority="331" stopIfTrue="1" operator="containsText" text="ALTO">
      <formula>NOT(ISERROR(SEARCH("ALTO",P199)))</formula>
    </cfRule>
    <cfRule type="containsText" dxfId="324" priority="332" stopIfTrue="1" operator="containsText" text="MUY ALTO">
      <formula>NOT(ISERROR(SEARCH("MUY ALTO",P199)))</formula>
    </cfRule>
  </conditionalFormatting>
  <conditionalFormatting sqref="P198">
    <cfRule type="containsText" dxfId="323" priority="336" stopIfTrue="1" operator="containsText" text="BAJO">
      <formula>NOT(ISERROR(SEARCH("BAJO",P198)))</formula>
    </cfRule>
    <cfRule type="containsText" dxfId="322" priority="337" stopIfTrue="1" operator="containsText" text="MEDIO">
      <formula>NOT(ISERROR(SEARCH("MEDIO",P198)))</formula>
    </cfRule>
    <cfRule type="containsText" dxfId="321" priority="338" stopIfTrue="1" operator="containsText" text="ALTO">
      <formula>NOT(ISERROR(SEARCH("ALTO",P198)))</formula>
    </cfRule>
    <cfRule type="containsText" dxfId="320" priority="339" stopIfTrue="1" operator="containsText" text="MUY ALTO">
      <formula>NOT(ISERROR(SEARCH("MUY ALTO",P198)))</formula>
    </cfRule>
  </conditionalFormatting>
  <conditionalFormatting sqref="T198">
    <cfRule type="containsText" dxfId="319" priority="340" stopIfTrue="1" operator="containsText" text="NO ACEPTABLE">
      <formula>NOT(ISERROR(SEARCH("NO ACEPTABLE",T198)))</formula>
    </cfRule>
    <cfRule type="containsText" dxfId="318" priority="341" stopIfTrue="1" operator="containsText" text="ACEPTABLE CON CONTROL ESPECIFICO">
      <formula>NOT(ISERROR(SEARCH("ACEPTABLE CON CONTROL ESPECIFICO",T198)))</formula>
    </cfRule>
    <cfRule type="containsText" dxfId="317" priority="342" stopIfTrue="1" operator="containsText" text="ACEPTABLE">
      <formula>NOT(ISERROR(SEARCH("ACEPTABLE",T198)))</formula>
    </cfRule>
  </conditionalFormatting>
  <conditionalFormatting sqref="T199">
    <cfRule type="containsText" dxfId="316" priority="333" stopIfTrue="1" operator="containsText" text="NO ACEPTABLE">
      <formula>NOT(ISERROR(SEARCH("NO ACEPTABLE",T199)))</formula>
    </cfRule>
    <cfRule type="containsText" dxfId="315" priority="334" stopIfTrue="1" operator="containsText" text="ACEPTABLE CON CONTROL ESPECIFICO">
      <formula>NOT(ISERROR(SEARCH("ACEPTABLE CON CONTROL ESPECIFICO",T199)))</formula>
    </cfRule>
    <cfRule type="containsText" dxfId="314" priority="335" stopIfTrue="1" operator="containsText" text="ACEPTABLE">
      <formula>NOT(ISERROR(SEARCH("ACEPTABLE",T199)))</formula>
    </cfRule>
  </conditionalFormatting>
  <conditionalFormatting sqref="T200:T201">
    <cfRule type="containsText" dxfId="313" priority="326" stopIfTrue="1" operator="containsText" text="NO ACEPTABLE">
      <formula>NOT(ISERROR(SEARCH("NO ACEPTABLE",T200)))</formula>
    </cfRule>
    <cfRule type="containsText" dxfId="312" priority="327" stopIfTrue="1" operator="containsText" text="ACEPTABLE CON CONTROL ESPECIFICO">
      <formula>NOT(ISERROR(SEARCH("ACEPTABLE CON CONTROL ESPECIFICO",T200)))</formula>
    </cfRule>
    <cfRule type="containsText" dxfId="311" priority="328" stopIfTrue="1" operator="containsText" text="ACEPTABLE">
      <formula>NOT(ISERROR(SEARCH("ACEPTABLE",T200)))</formula>
    </cfRule>
  </conditionalFormatting>
  <conditionalFormatting sqref="P200:P201">
    <cfRule type="containsText" dxfId="310" priority="322" stopIfTrue="1" operator="containsText" text="BAJO">
      <formula>NOT(ISERROR(SEARCH("BAJO",P200)))</formula>
    </cfRule>
    <cfRule type="containsText" dxfId="309" priority="323" stopIfTrue="1" operator="containsText" text="MEDIO">
      <formula>NOT(ISERROR(SEARCH("MEDIO",P200)))</formula>
    </cfRule>
    <cfRule type="containsText" dxfId="308" priority="324" stopIfTrue="1" operator="containsText" text="ALTO">
      <formula>NOT(ISERROR(SEARCH("ALTO",P200)))</formula>
    </cfRule>
    <cfRule type="containsText" dxfId="307" priority="325" stopIfTrue="1" operator="containsText" text="MUY ALTO">
      <formula>NOT(ISERROR(SEARCH("MUY ALTO",P200)))</formula>
    </cfRule>
  </conditionalFormatting>
  <conditionalFormatting sqref="T203">
    <cfRule type="containsText" dxfId="306" priority="319" stopIfTrue="1" operator="containsText" text="NO ACEPTABLE">
      <formula>NOT(ISERROR(SEARCH("NO ACEPTABLE",T203)))</formula>
    </cfRule>
    <cfRule type="containsText" dxfId="305" priority="320" stopIfTrue="1" operator="containsText" text="ACEPTABLE CON CONTROL ESPECIFICO">
      <formula>NOT(ISERROR(SEARCH("ACEPTABLE CON CONTROL ESPECIFICO",T203)))</formula>
    </cfRule>
    <cfRule type="containsText" dxfId="304" priority="321" stopIfTrue="1" operator="containsText" text="ACEPTABLE">
      <formula>NOT(ISERROR(SEARCH("ACEPTABLE",T203)))</formula>
    </cfRule>
  </conditionalFormatting>
  <conditionalFormatting sqref="P203">
    <cfRule type="containsText" dxfId="303" priority="315" stopIfTrue="1" operator="containsText" text="BAJO">
      <formula>NOT(ISERROR(SEARCH("BAJO",P203)))</formula>
    </cfRule>
    <cfRule type="containsText" dxfId="302" priority="316" stopIfTrue="1" operator="containsText" text="MEDIO">
      <formula>NOT(ISERROR(SEARCH("MEDIO",P203)))</formula>
    </cfRule>
    <cfRule type="containsText" dxfId="301" priority="317" stopIfTrue="1" operator="containsText" text="ALTO">
      <formula>NOT(ISERROR(SEARCH("ALTO",P203)))</formula>
    </cfRule>
    <cfRule type="containsText" dxfId="300" priority="318" stopIfTrue="1" operator="containsText" text="MUY ALTO">
      <formula>NOT(ISERROR(SEARCH("MUY ALTO",P203)))</formula>
    </cfRule>
  </conditionalFormatting>
  <conditionalFormatting sqref="P202">
    <cfRule type="containsText" dxfId="299" priority="308" stopIfTrue="1" operator="containsText" text="BAJO">
      <formula>NOT(ISERROR(SEARCH("BAJO",P202)))</formula>
    </cfRule>
    <cfRule type="containsText" dxfId="298" priority="309" stopIfTrue="1" operator="containsText" text="MEDIO">
      <formula>NOT(ISERROR(SEARCH("MEDIO",P202)))</formula>
    </cfRule>
    <cfRule type="containsText" dxfId="297" priority="310" stopIfTrue="1" operator="containsText" text="ALTO">
      <formula>NOT(ISERROR(SEARCH("ALTO",P202)))</formula>
    </cfRule>
    <cfRule type="containsText" dxfId="296" priority="311" stopIfTrue="1" operator="containsText" text="MUY ALTO">
      <formula>NOT(ISERROR(SEARCH("MUY ALTO",P202)))</formula>
    </cfRule>
  </conditionalFormatting>
  <conditionalFormatting sqref="T202">
    <cfRule type="containsText" dxfId="295" priority="312" stopIfTrue="1" operator="containsText" text="NO ACEPTABLE">
      <formula>NOT(ISERROR(SEARCH("NO ACEPTABLE",T202)))</formula>
    </cfRule>
    <cfRule type="containsText" dxfId="294" priority="313" stopIfTrue="1" operator="containsText" text="ACEPTABLE CON CONTROL ESPECIFICO">
      <formula>NOT(ISERROR(SEARCH("ACEPTABLE CON CONTROL ESPECIFICO",T202)))</formula>
    </cfRule>
    <cfRule type="containsText" dxfId="293" priority="314" stopIfTrue="1" operator="containsText" text="ACEPTABLE">
      <formula>NOT(ISERROR(SEARCH("ACEPTABLE",T202)))</formula>
    </cfRule>
  </conditionalFormatting>
  <conditionalFormatting sqref="T204">
    <cfRule type="containsText" dxfId="292" priority="305" stopIfTrue="1" operator="containsText" text="NO ACEPTABLE">
      <formula>NOT(ISERROR(SEARCH("NO ACEPTABLE",T204)))</formula>
    </cfRule>
    <cfRule type="containsText" dxfId="291" priority="306" stopIfTrue="1" operator="containsText" text="ACEPTABLE CON CONTROL ESPECIFICO">
      <formula>NOT(ISERROR(SEARCH("ACEPTABLE CON CONTROL ESPECIFICO",T204)))</formula>
    </cfRule>
    <cfRule type="containsText" dxfId="290" priority="307" stopIfTrue="1" operator="containsText" text="ACEPTABLE">
      <formula>NOT(ISERROR(SEARCH("ACEPTABLE",T204)))</formula>
    </cfRule>
  </conditionalFormatting>
  <conditionalFormatting sqref="P204">
    <cfRule type="containsText" dxfId="289" priority="301" stopIfTrue="1" operator="containsText" text="BAJO">
      <formula>NOT(ISERROR(SEARCH("BAJO",P204)))</formula>
    </cfRule>
    <cfRule type="containsText" dxfId="288" priority="302" stopIfTrue="1" operator="containsText" text="MEDIO">
      <formula>NOT(ISERROR(SEARCH("MEDIO",P204)))</formula>
    </cfRule>
    <cfRule type="containsText" dxfId="287" priority="303" stopIfTrue="1" operator="containsText" text="ALTO">
      <formula>NOT(ISERROR(SEARCH("ALTO",P204)))</formula>
    </cfRule>
    <cfRule type="containsText" dxfId="286" priority="304" stopIfTrue="1" operator="containsText" text="MUY ALTO">
      <formula>NOT(ISERROR(SEARCH("MUY ALTO",P204)))</formula>
    </cfRule>
  </conditionalFormatting>
  <conditionalFormatting sqref="P205">
    <cfRule type="containsText" dxfId="285" priority="294" stopIfTrue="1" operator="containsText" text="BAJO">
      <formula>NOT(ISERROR(SEARCH("BAJO",P205)))</formula>
    </cfRule>
    <cfRule type="containsText" dxfId="284" priority="295" stopIfTrue="1" operator="containsText" text="MEDIO">
      <formula>NOT(ISERROR(SEARCH("MEDIO",P205)))</formula>
    </cfRule>
    <cfRule type="containsText" dxfId="283" priority="296" stopIfTrue="1" operator="containsText" text="ALTO">
      <formula>NOT(ISERROR(SEARCH("ALTO",P205)))</formula>
    </cfRule>
    <cfRule type="containsText" dxfId="282" priority="297" stopIfTrue="1" operator="containsText" text="MUY ALTO">
      <formula>NOT(ISERROR(SEARCH("MUY ALTO",P205)))</formula>
    </cfRule>
  </conditionalFormatting>
  <conditionalFormatting sqref="T205">
    <cfRule type="containsText" dxfId="281" priority="298" stopIfTrue="1" operator="containsText" text="NO ACEPTABLE">
      <formula>NOT(ISERROR(SEARCH("NO ACEPTABLE",T205)))</formula>
    </cfRule>
    <cfRule type="containsText" dxfId="280" priority="299" stopIfTrue="1" operator="containsText" text="ACEPTABLE CON CONTROL ESPECIFICO">
      <formula>NOT(ISERROR(SEARCH("ACEPTABLE CON CONTROL ESPECIFICO",T205)))</formula>
    </cfRule>
    <cfRule type="containsText" dxfId="279" priority="300" stopIfTrue="1" operator="containsText" text="ACEPTABLE">
      <formula>NOT(ISERROR(SEARCH("ACEPTABLE",T205)))</formula>
    </cfRule>
  </conditionalFormatting>
  <conditionalFormatting sqref="T206">
    <cfRule type="containsText" dxfId="278" priority="291" stopIfTrue="1" operator="containsText" text="NO ACEPTABLE">
      <formula>NOT(ISERROR(SEARCH("NO ACEPTABLE",T206)))</formula>
    </cfRule>
    <cfRule type="containsText" dxfId="277" priority="292" stopIfTrue="1" operator="containsText" text="ACEPTABLE CON CONTROL ESPECIFICO">
      <formula>NOT(ISERROR(SEARCH("ACEPTABLE CON CONTROL ESPECIFICO",T206)))</formula>
    </cfRule>
    <cfRule type="containsText" dxfId="276" priority="293" stopIfTrue="1" operator="containsText" text="ACEPTABLE">
      <formula>NOT(ISERROR(SEARCH("ACEPTABLE",T206)))</formula>
    </cfRule>
  </conditionalFormatting>
  <conditionalFormatting sqref="P206">
    <cfRule type="containsText" dxfId="275" priority="287" stopIfTrue="1" operator="containsText" text="BAJO">
      <formula>NOT(ISERROR(SEARCH("BAJO",P206)))</formula>
    </cfRule>
    <cfRule type="containsText" dxfId="274" priority="288" stopIfTrue="1" operator="containsText" text="MEDIO">
      <formula>NOT(ISERROR(SEARCH("MEDIO",P206)))</formula>
    </cfRule>
    <cfRule type="containsText" dxfId="273" priority="289" stopIfTrue="1" operator="containsText" text="ALTO">
      <formula>NOT(ISERROR(SEARCH("ALTO",P206)))</formula>
    </cfRule>
    <cfRule type="containsText" dxfId="272" priority="290" stopIfTrue="1" operator="containsText" text="MUY ALTO">
      <formula>NOT(ISERROR(SEARCH("MUY ALTO",P206)))</formula>
    </cfRule>
  </conditionalFormatting>
  <conditionalFormatting sqref="P207">
    <cfRule type="containsText" dxfId="271" priority="280" stopIfTrue="1" operator="containsText" text="BAJO">
      <formula>NOT(ISERROR(SEARCH("BAJO",P207)))</formula>
    </cfRule>
    <cfRule type="containsText" dxfId="270" priority="281" stopIfTrue="1" operator="containsText" text="MEDIO">
      <formula>NOT(ISERROR(SEARCH("MEDIO",P207)))</formula>
    </cfRule>
    <cfRule type="containsText" dxfId="269" priority="282" stopIfTrue="1" operator="containsText" text="ALTO">
      <formula>NOT(ISERROR(SEARCH("ALTO",P207)))</formula>
    </cfRule>
    <cfRule type="containsText" dxfId="268" priority="283" stopIfTrue="1" operator="containsText" text="MUY ALTO">
      <formula>NOT(ISERROR(SEARCH("MUY ALTO",P207)))</formula>
    </cfRule>
  </conditionalFormatting>
  <conditionalFormatting sqref="T207">
    <cfRule type="containsText" dxfId="267" priority="284" stopIfTrue="1" operator="containsText" text="NO ACEPTABLE">
      <formula>NOT(ISERROR(SEARCH("NO ACEPTABLE",T207)))</formula>
    </cfRule>
    <cfRule type="containsText" dxfId="266" priority="285" stopIfTrue="1" operator="containsText" text="ACEPTABLE CON CONTROL ESPECIFICO">
      <formula>NOT(ISERROR(SEARCH("ACEPTABLE CON CONTROL ESPECIFICO",T207)))</formula>
    </cfRule>
    <cfRule type="containsText" dxfId="265" priority="286" stopIfTrue="1" operator="containsText" text="ACEPTABLE">
      <formula>NOT(ISERROR(SEARCH("ACEPTABLE",T207)))</formula>
    </cfRule>
  </conditionalFormatting>
  <conditionalFormatting sqref="T209">
    <cfRule type="containsText" dxfId="264" priority="270" stopIfTrue="1" operator="containsText" text="NO ACEPTABLE">
      <formula>NOT(ISERROR(SEARCH("NO ACEPTABLE",T209)))</formula>
    </cfRule>
    <cfRule type="containsText" dxfId="263" priority="271" stopIfTrue="1" operator="containsText" text="ACEPTABLE CON CONTROL ESPECIFICO">
      <formula>NOT(ISERROR(SEARCH("ACEPTABLE CON CONTROL ESPECIFICO",T209)))</formula>
    </cfRule>
    <cfRule type="containsText" dxfId="262" priority="272" stopIfTrue="1" operator="containsText" text="ACEPTABLE">
      <formula>NOT(ISERROR(SEARCH("ACEPTABLE",T209)))</formula>
    </cfRule>
  </conditionalFormatting>
  <conditionalFormatting sqref="P209">
    <cfRule type="containsText" dxfId="261" priority="266" stopIfTrue="1" operator="containsText" text="BAJO">
      <formula>NOT(ISERROR(SEARCH("BAJO",P209)))</formula>
    </cfRule>
    <cfRule type="containsText" dxfId="260" priority="267" stopIfTrue="1" operator="containsText" text="MEDIO">
      <formula>NOT(ISERROR(SEARCH("MEDIO",P209)))</formula>
    </cfRule>
    <cfRule type="containsText" dxfId="259" priority="268" stopIfTrue="1" operator="containsText" text="ALTO">
      <formula>NOT(ISERROR(SEARCH("ALTO",P209)))</formula>
    </cfRule>
    <cfRule type="containsText" dxfId="258" priority="269" stopIfTrue="1" operator="containsText" text="MUY ALTO">
      <formula>NOT(ISERROR(SEARCH("MUY ALTO",P209)))</formula>
    </cfRule>
  </conditionalFormatting>
  <conditionalFormatting sqref="T210">
    <cfRule type="containsText" dxfId="257" priority="263" stopIfTrue="1" operator="containsText" text="NO ACEPTABLE">
      <formula>NOT(ISERROR(SEARCH("NO ACEPTABLE",T210)))</formula>
    </cfRule>
    <cfRule type="containsText" dxfId="256" priority="264" stopIfTrue="1" operator="containsText" text="ACEPTABLE CON CONTROL ESPECIFICO">
      <formula>NOT(ISERROR(SEARCH("ACEPTABLE CON CONTROL ESPECIFICO",T210)))</formula>
    </cfRule>
    <cfRule type="containsText" dxfId="255" priority="265" stopIfTrue="1" operator="containsText" text="ACEPTABLE">
      <formula>NOT(ISERROR(SEARCH("ACEPTABLE",T210)))</formula>
    </cfRule>
  </conditionalFormatting>
  <conditionalFormatting sqref="P210">
    <cfRule type="containsText" dxfId="254" priority="259" stopIfTrue="1" operator="containsText" text="BAJO">
      <formula>NOT(ISERROR(SEARCH("BAJO",P210)))</formula>
    </cfRule>
    <cfRule type="containsText" dxfId="253" priority="260" stopIfTrue="1" operator="containsText" text="MEDIO">
      <formula>NOT(ISERROR(SEARCH("MEDIO",P210)))</formula>
    </cfRule>
    <cfRule type="containsText" dxfId="252" priority="261" stopIfTrue="1" operator="containsText" text="ALTO">
      <formula>NOT(ISERROR(SEARCH("ALTO",P210)))</formula>
    </cfRule>
    <cfRule type="containsText" dxfId="251" priority="262" stopIfTrue="1" operator="containsText" text="MUY ALTO">
      <formula>NOT(ISERROR(SEARCH("MUY ALTO",P210)))</formula>
    </cfRule>
  </conditionalFormatting>
  <conditionalFormatting sqref="T211">
    <cfRule type="containsText" dxfId="250" priority="256" stopIfTrue="1" operator="containsText" text="NO ACEPTABLE">
      <formula>NOT(ISERROR(SEARCH("NO ACEPTABLE",T211)))</formula>
    </cfRule>
    <cfRule type="containsText" dxfId="249" priority="257" stopIfTrue="1" operator="containsText" text="ACEPTABLE CON CONTROL ESPECIFICO">
      <formula>NOT(ISERROR(SEARCH("ACEPTABLE CON CONTROL ESPECIFICO",T211)))</formula>
    </cfRule>
    <cfRule type="containsText" dxfId="248" priority="258" stopIfTrue="1" operator="containsText" text="ACEPTABLE">
      <formula>NOT(ISERROR(SEARCH("ACEPTABLE",T211)))</formula>
    </cfRule>
  </conditionalFormatting>
  <conditionalFormatting sqref="P211">
    <cfRule type="containsText" dxfId="247" priority="252" stopIfTrue="1" operator="containsText" text="BAJO">
      <formula>NOT(ISERROR(SEARCH("BAJO",P211)))</formula>
    </cfRule>
    <cfRule type="containsText" dxfId="246" priority="253" stopIfTrue="1" operator="containsText" text="MEDIO">
      <formula>NOT(ISERROR(SEARCH("MEDIO",P211)))</formula>
    </cfRule>
    <cfRule type="containsText" dxfId="245" priority="254" stopIfTrue="1" operator="containsText" text="ALTO">
      <formula>NOT(ISERROR(SEARCH("ALTO",P211)))</formula>
    </cfRule>
    <cfRule type="containsText" dxfId="244" priority="255" stopIfTrue="1" operator="containsText" text="MUY ALTO">
      <formula>NOT(ISERROR(SEARCH("MUY ALTO",P211)))</formula>
    </cfRule>
  </conditionalFormatting>
  <conditionalFormatting sqref="P219">
    <cfRule type="containsText" dxfId="243" priority="245" stopIfTrue="1" operator="containsText" text="BAJO">
      <formula>NOT(ISERROR(SEARCH("BAJO",P219)))</formula>
    </cfRule>
    <cfRule type="containsText" dxfId="242" priority="246" stopIfTrue="1" operator="containsText" text="MEDIO">
      <formula>NOT(ISERROR(SEARCH("MEDIO",P219)))</formula>
    </cfRule>
    <cfRule type="containsText" dxfId="241" priority="247" stopIfTrue="1" operator="containsText" text="ALTO">
      <formula>NOT(ISERROR(SEARCH("ALTO",P219)))</formula>
    </cfRule>
    <cfRule type="containsText" dxfId="240" priority="248" stopIfTrue="1" operator="containsText" text="MUY ALTO">
      <formula>NOT(ISERROR(SEARCH("MUY ALTO",P219)))</formula>
    </cfRule>
  </conditionalFormatting>
  <conditionalFormatting sqref="T219">
    <cfRule type="containsText" dxfId="239" priority="249" stopIfTrue="1" operator="containsText" text="NO ACEPTABLE">
      <formula>NOT(ISERROR(SEARCH("NO ACEPTABLE",T219)))</formula>
    </cfRule>
    <cfRule type="containsText" dxfId="238" priority="250" stopIfTrue="1" operator="containsText" text="ACEPTABLE CON CONTROL ESPECIFICO">
      <formula>NOT(ISERROR(SEARCH("ACEPTABLE CON CONTROL ESPECIFICO",T219)))</formula>
    </cfRule>
    <cfRule type="containsText" dxfId="237" priority="251" stopIfTrue="1" operator="containsText" text="ACEPTABLE">
      <formula>NOT(ISERROR(SEARCH("ACEPTABLE",T219)))</formula>
    </cfRule>
  </conditionalFormatting>
  <conditionalFormatting sqref="T215">
    <cfRule type="containsText" dxfId="236" priority="242" stopIfTrue="1" operator="containsText" text="NO ACEPTABLE">
      <formula>NOT(ISERROR(SEARCH("NO ACEPTABLE",T215)))</formula>
    </cfRule>
    <cfRule type="containsText" dxfId="235" priority="243" stopIfTrue="1" operator="containsText" text="ACEPTABLE CON CONTROL ESPECIFICO">
      <formula>NOT(ISERROR(SEARCH("ACEPTABLE CON CONTROL ESPECIFICO",T215)))</formula>
    </cfRule>
    <cfRule type="containsText" dxfId="234" priority="244" stopIfTrue="1" operator="containsText" text="ACEPTABLE">
      <formula>NOT(ISERROR(SEARCH("ACEPTABLE",T215)))</formula>
    </cfRule>
  </conditionalFormatting>
  <conditionalFormatting sqref="P215">
    <cfRule type="containsText" dxfId="233" priority="238" stopIfTrue="1" operator="containsText" text="BAJO">
      <formula>NOT(ISERROR(SEARCH("BAJO",P215)))</formula>
    </cfRule>
    <cfRule type="containsText" dxfId="232" priority="239" stopIfTrue="1" operator="containsText" text="MEDIO">
      <formula>NOT(ISERROR(SEARCH("MEDIO",P215)))</formula>
    </cfRule>
    <cfRule type="containsText" dxfId="231" priority="240" stopIfTrue="1" operator="containsText" text="ALTO">
      <formula>NOT(ISERROR(SEARCH("ALTO",P215)))</formula>
    </cfRule>
    <cfRule type="containsText" dxfId="230" priority="241" stopIfTrue="1" operator="containsText" text="MUY ALTO">
      <formula>NOT(ISERROR(SEARCH("MUY ALTO",P215)))</formula>
    </cfRule>
  </conditionalFormatting>
  <conditionalFormatting sqref="P216">
    <cfRule type="containsText" dxfId="229" priority="234" stopIfTrue="1" operator="containsText" text="BAJO">
      <formula>NOT(ISERROR(SEARCH("BAJO",P216)))</formula>
    </cfRule>
    <cfRule type="containsText" dxfId="228" priority="235" stopIfTrue="1" operator="containsText" text="MEDIO">
      <formula>NOT(ISERROR(SEARCH("MEDIO",P216)))</formula>
    </cfRule>
    <cfRule type="containsText" dxfId="227" priority="236" stopIfTrue="1" operator="containsText" text="ALTO">
      <formula>NOT(ISERROR(SEARCH("ALTO",P216)))</formula>
    </cfRule>
    <cfRule type="containsText" dxfId="226" priority="237" stopIfTrue="1" operator="containsText" text="MUY ALTO">
      <formula>NOT(ISERROR(SEARCH("MUY ALTO",P216)))</formula>
    </cfRule>
  </conditionalFormatting>
  <conditionalFormatting sqref="T220">
    <cfRule type="containsText" dxfId="225" priority="231" stopIfTrue="1" operator="containsText" text="NO ACEPTABLE">
      <formula>NOT(ISERROR(SEARCH("NO ACEPTABLE",T220)))</formula>
    </cfRule>
    <cfRule type="containsText" dxfId="224" priority="232" stopIfTrue="1" operator="containsText" text="ACEPTABLE CON CONTROL ESPECIFICO">
      <formula>NOT(ISERROR(SEARCH("ACEPTABLE CON CONTROL ESPECIFICO",T220)))</formula>
    </cfRule>
    <cfRule type="containsText" dxfId="223" priority="233" stopIfTrue="1" operator="containsText" text="ACEPTABLE">
      <formula>NOT(ISERROR(SEARCH("ACEPTABLE",T220)))</formula>
    </cfRule>
  </conditionalFormatting>
  <conditionalFormatting sqref="P220">
    <cfRule type="containsText" dxfId="222" priority="227" stopIfTrue="1" operator="containsText" text="BAJO">
      <formula>NOT(ISERROR(SEARCH("BAJO",P220)))</formula>
    </cfRule>
    <cfRule type="containsText" dxfId="221" priority="228" stopIfTrue="1" operator="containsText" text="MEDIO">
      <formula>NOT(ISERROR(SEARCH("MEDIO",P220)))</formula>
    </cfRule>
    <cfRule type="containsText" dxfId="220" priority="229" stopIfTrue="1" operator="containsText" text="ALTO">
      <formula>NOT(ISERROR(SEARCH("ALTO",P220)))</formula>
    </cfRule>
    <cfRule type="containsText" dxfId="219" priority="230" stopIfTrue="1" operator="containsText" text="MUY ALTO">
      <formula>NOT(ISERROR(SEARCH("MUY ALTO",P220)))</formula>
    </cfRule>
  </conditionalFormatting>
  <conditionalFormatting sqref="T218">
    <cfRule type="containsText" dxfId="218" priority="224" stopIfTrue="1" operator="containsText" text="NO ACEPTABLE">
      <formula>NOT(ISERROR(SEARCH("NO ACEPTABLE",T218)))</formula>
    </cfRule>
    <cfRule type="containsText" dxfId="217" priority="225" stopIfTrue="1" operator="containsText" text="ACEPTABLE CON CONTROL ESPECIFICO">
      <formula>NOT(ISERROR(SEARCH("ACEPTABLE CON CONTROL ESPECIFICO",T218)))</formula>
    </cfRule>
    <cfRule type="containsText" dxfId="216" priority="226" stopIfTrue="1" operator="containsText" text="ACEPTABLE">
      <formula>NOT(ISERROR(SEARCH("ACEPTABLE",T218)))</formula>
    </cfRule>
  </conditionalFormatting>
  <conditionalFormatting sqref="P218">
    <cfRule type="containsText" dxfId="215" priority="220" stopIfTrue="1" operator="containsText" text="BAJO">
      <formula>NOT(ISERROR(SEARCH("BAJO",P218)))</formula>
    </cfRule>
    <cfRule type="containsText" dxfId="214" priority="221" stopIfTrue="1" operator="containsText" text="MEDIO">
      <formula>NOT(ISERROR(SEARCH("MEDIO",P218)))</formula>
    </cfRule>
    <cfRule type="containsText" dxfId="213" priority="222" stopIfTrue="1" operator="containsText" text="ALTO">
      <formula>NOT(ISERROR(SEARCH("ALTO",P218)))</formula>
    </cfRule>
    <cfRule type="containsText" dxfId="212" priority="223" stopIfTrue="1" operator="containsText" text="MUY ALTO">
      <formula>NOT(ISERROR(SEARCH("MUY ALTO",P218)))</formula>
    </cfRule>
  </conditionalFormatting>
  <conditionalFormatting sqref="P217">
    <cfRule type="containsText" dxfId="211" priority="213" stopIfTrue="1" operator="containsText" text="BAJO">
      <formula>NOT(ISERROR(SEARCH("BAJO",P217)))</formula>
    </cfRule>
    <cfRule type="containsText" dxfId="210" priority="214" stopIfTrue="1" operator="containsText" text="MEDIO">
      <formula>NOT(ISERROR(SEARCH("MEDIO",P217)))</formula>
    </cfRule>
    <cfRule type="containsText" dxfId="209" priority="215" stopIfTrue="1" operator="containsText" text="ALTO">
      <formula>NOT(ISERROR(SEARCH("ALTO",P217)))</formula>
    </cfRule>
    <cfRule type="containsText" dxfId="208" priority="216" stopIfTrue="1" operator="containsText" text="MUY ALTO">
      <formula>NOT(ISERROR(SEARCH("MUY ALTO",P217)))</formula>
    </cfRule>
  </conditionalFormatting>
  <conditionalFormatting sqref="T217">
    <cfRule type="containsText" dxfId="207" priority="217" stopIfTrue="1" operator="containsText" text="NO ACEPTABLE">
      <formula>NOT(ISERROR(SEARCH("NO ACEPTABLE",T217)))</formula>
    </cfRule>
    <cfRule type="containsText" dxfId="206" priority="218" stopIfTrue="1" operator="containsText" text="ACEPTABLE CON CONTROL ESPECIFICO">
      <formula>NOT(ISERROR(SEARCH("ACEPTABLE CON CONTROL ESPECIFICO",T217)))</formula>
    </cfRule>
    <cfRule type="containsText" dxfId="205" priority="219" stopIfTrue="1" operator="containsText" text="ACEPTABLE">
      <formula>NOT(ISERROR(SEARCH("ACEPTABLE",T217)))</formula>
    </cfRule>
  </conditionalFormatting>
  <conditionalFormatting sqref="T216">
    <cfRule type="containsText" dxfId="204" priority="210" stopIfTrue="1" operator="containsText" text="NO ACEPTABLE">
      <formula>NOT(ISERROR(SEARCH("NO ACEPTABLE",T216)))</formula>
    </cfRule>
    <cfRule type="containsText" dxfId="203" priority="211" stopIfTrue="1" operator="containsText" text="ACEPTABLE CON CONTROL ESPECIFICO">
      <formula>NOT(ISERROR(SEARCH("ACEPTABLE CON CONTROL ESPECIFICO",T216)))</formula>
    </cfRule>
    <cfRule type="containsText" dxfId="202" priority="212" stopIfTrue="1" operator="containsText" text="ACEPTABLE">
      <formula>NOT(ISERROR(SEARCH("ACEPTABLE",T216)))</formula>
    </cfRule>
  </conditionalFormatting>
  <conditionalFormatting sqref="T214">
    <cfRule type="containsText" dxfId="201" priority="207" stopIfTrue="1" operator="containsText" text="NO ACEPTABLE">
      <formula>NOT(ISERROR(SEARCH("NO ACEPTABLE",T214)))</formula>
    </cfRule>
    <cfRule type="containsText" dxfId="200" priority="208" stopIfTrue="1" operator="containsText" text="ACEPTABLE CON CONTROL ESPECIFICO">
      <formula>NOT(ISERROR(SEARCH("ACEPTABLE CON CONTROL ESPECIFICO",T214)))</formula>
    </cfRule>
    <cfRule type="containsText" dxfId="199" priority="209" stopIfTrue="1" operator="containsText" text="ACEPTABLE">
      <formula>NOT(ISERROR(SEARCH("ACEPTABLE",T214)))</formula>
    </cfRule>
  </conditionalFormatting>
  <conditionalFormatting sqref="T238:T239">
    <cfRule type="containsText" dxfId="198" priority="204" stopIfTrue="1" operator="containsText" text="NO ACEPTABLE">
      <formula>NOT(ISERROR(SEARCH("NO ACEPTABLE",T238)))</formula>
    </cfRule>
    <cfRule type="containsText" dxfId="197" priority="205" stopIfTrue="1" operator="containsText" text="ACEPTABLE CON CONTROL ESPECIFICO">
      <formula>NOT(ISERROR(SEARCH("ACEPTABLE CON CONTROL ESPECIFICO",T238)))</formula>
    </cfRule>
    <cfRule type="containsText" dxfId="196" priority="206" stopIfTrue="1" operator="containsText" text="ACEPTABLE">
      <formula>NOT(ISERROR(SEARCH("ACEPTABLE",T238)))</formula>
    </cfRule>
  </conditionalFormatting>
  <conditionalFormatting sqref="P238:P240">
    <cfRule type="containsText" dxfId="195" priority="200" stopIfTrue="1" operator="containsText" text="BAJO">
      <formula>NOT(ISERROR(SEARCH("BAJO",P238)))</formula>
    </cfRule>
    <cfRule type="containsText" dxfId="194" priority="201" stopIfTrue="1" operator="containsText" text="MEDIO">
      <formula>NOT(ISERROR(SEARCH("MEDIO",P238)))</formula>
    </cfRule>
    <cfRule type="containsText" dxfId="193" priority="202" stopIfTrue="1" operator="containsText" text="ALTO">
      <formula>NOT(ISERROR(SEARCH("ALTO",P238)))</formula>
    </cfRule>
    <cfRule type="containsText" dxfId="192" priority="203" stopIfTrue="1" operator="containsText" text="MUY ALTO">
      <formula>NOT(ISERROR(SEARCH("MUY ALTO",P238)))</formula>
    </cfRule>
  </conditionalFormatting>
  <conditionalFormatting sqref="T221:T223">
    <cfRule type="containsText" dxfId="191" priority="197" stopIfTrue="1" operator="containsText" text="NO ACEPTABLE">
      <formula>NOT(ISERROR(SEARCH("NO ACEPTABLE",T221)))</formula>
    </cfRule>
    <cfRule type="containsText" dxfId="190" priority="198" stopIfTrue="1" operator="containsText" text="ACEPTABLE CON CONTROL ESPECIFICO">
      <formula>NOT(ISERROR(SEARCH("ACEPTABLE CON CONTROL ESPECIFICO",T221)))</formula>
    </cfRule>
    <cfRule type="containsText" dxfId="189" priority="199" stopIfTrue="1" operator="containsText" text="ACEPTABLE">
      <formula>NOT(ISERROR(SEARCH("ACEPTABLE",T221)))</formula>
    </cfRule>
  </conditionalFormatting>
  <conditionalFormatting sqref="P221:P223">
    <cfRule type="containsText" dxfId="188" priority="193" stopIfTrue="1" operator="containsText" text="BAJO">
      <formula>NOT(ISERROR(SEARCH("BAJO",P221)))</formula>
    </cfRule>
    <cfRule type="containsText" dxfId="187" priority="194" stopIfTrue="1" operator="containsText" text="MEDIO">
      <formula>NOT(ISERROR(SEARCH("MEDIO",P221)))</formula>
    </cfRule>
    <cfRule type="containsText" dxfId="186" priority="195" stopIfTrue="1" operator="containsText" text="ALTO">
      <formula>NOT(ISERROR(SEARCH("ALTO",P221)))</formula>
    </cfRule>
    <cfRule type="containsText" dxfId="185" priority="196" stopIfTrue="1" operator="containsText" text="MUY ALTO">
      <formula>NOT(ISERROR(SEARCH("MUY ALTO",P221)))</formula>
    </cfRule>
  </conditionalFormatting>
  <conditionalFormatting sqref="P225">
    <cfRule type="containsText" dxfId="184" priority="179" stopIfTrue="1" operator="containsText" text="BAJO">
      <formula>NOT(ISERROR(SEARCH("BAJO",P225)))</formula>
    </cfRule>
    <cfRule type="containsText" dxfId="183" priority="180" stopIfTrue="1" operator="containsText" text="MEDIO">
      <formula>NOT(ISERROR(SEARCH("MEDIO",P225)))</formula>
    </cfRule>
    <cfRule type="containsText" dxfId="182" priority="181" stopIfTrue="1" operator="containsText" text="ALTO">
      <formula>NOT(ISERROR(SEARCH("ALTO",P225)))</formula>
    </cfRule>
    <cfRule type="containsText" dxfId="181" priority="182" stopIfTrue="1" operator="containsText" text="MUY ALTO">
      <formula>NOT(ISERROR(SEARCH("MUY ALTO",P225)))</formula>
    </cfRule>
  </conditionalFormatting>
  <conditionalFormatting sqref="P224">
    <cfRule type="containsText" dxfId="180" priority="186" stopIfTrue="1" operator="containsText" text="BAJO">
      <formula>NOT(ISERROR(SEARCH("BAJO",P224)))</formula>
    </cfRule>
    <cfRule type="containsText" dxfId="179" priority="187" stopIfTrue="1" operator="containsText" text="MEDIO">
      <formula>NOT(ISERROR(SEARCH("MEDIO",P224)))</formula>
    </cfRule>
    <cfRule type="containsText" dxfId="178" priority="188" stopIfTrue="1" operator="containsText" text="ALTO">
      <formula>NOT(ISERROR(SEARCH("ALTO",P224)))</formula>
    </cfRule>
    <cfRule type="containsText" dxfId="177" priority="189" stopIfTrue="1" operator="containsText" text="MUY ALTO">
      <formula>NOT(ISERROR(SEARCH("MUY ALTO",P224)))</formula>
    </cfRule>
  </conditionalFormatting>
  <conditionalFormatting sqref="T224">
    <cfRule type="containsText" dxfId="176" priority="190" stopIfTrue="1" operator="containsText" text="NO ACEPTABLE">
      <formula>NOT(ISERROR(SEARCH("NO ACEPTABLE",T224)))</formula>
    </cfRule>
    <cfRule type="containsText" dxfId="175" priority="191" stopIfTrue="1" operator="containsText" text="ACEPTABLE CON CONTROL ESPECIFICO">
      <formula>NOT(ISERROR(SEARCH("ACEPTABLE CON CONTROL ESPECIFICO",T224)))</formula>
    </cfRule>
    <cfRule type="containsText" dxfId="174" priority="192" stopIfTrue="1" operator="containsText" text="ACEPTABLE">
      <formula>NOT(ISERROR(SEARCH("ACEPTABLE",T224)))</formula>
    </cfRule>
  </conditionalFormatting>
  <conditionalFormatting sqref="T225">
    <cfRule type="containsText" dxfId="173" priority="183" stopIfTrue="1" operator="containsText" text="NO ACEPTABLE">
      <formula>NOT(ISERROR(SEARCH("NO ACEPTABLE",T225)))</formula>
    </cfRule>
    <cfRule type="containsText" dxfId="172" priority="184" stopIfTrue="1" operator="containsText" text="ACEPTABLE CON CONTROL ESPECIFICO">
      <formula>NOT(ISERROR(SEARCH("ACEPTABLE CON CONTROL ESPECIFICO",T225)))</formula>
    </cfRule>
    <cfRule type="containsText" dxfId="171" priority="185" stopIfTrue="1" operator="containsText" text="ACEPTABLE">
      <formula>NOT(ISERROR(SEARCH("ACEPTABLE",T225)))</formula>
    </cfRule>
  </conditionalFormatting>
  <conditionalFormatting sqref="T226:T227">
    <cfRule type="containsText" dxfId="170" priority="176" stopIfTrue="1" operator="containsText" text="NO ACEPTABLE">
      <formula>NOT(ISERROR(SEARCH("NO ACEPTABLE",T226)))</formula>
    </cfRule>
    <cfRule type="containsText" dxfId="169" priority="177" stopIfTrue="1" operator="containsText" text="ACEPTABLE CON CONTROL ESPECIFICO">
      <formula>NOT(ISERROR(SEARCH("ACEPTABLE CON CONTROL ESPECIFICO",T226)))</formula>
    </cfRule>
    <cfRule type="containsText" dxfId="168" priority="178" stopIfTrue="1" operator="containsText" text="ACEPTABLE">
      <formula>NOT(ISERROR(SEARCH("ACEPTABLE",T226)))</formula>
    </cfRule>
  </conditionalFormatting>
  <conditionalFormatting sqref="P226:P227">
    <cfRule type="containsText" dxfId="167" priority="172" stopIfTrue="1" operator="containsText" text="BAJO">
      <formula>NOT(ISERROR(SEARCH("BAJO",P226)))</formula>
    </cfRule>
    <cfRule type="containsText" dxfId="166" priority="173" stopIfTrue="1" operator="containsText" text="MEDIO">
      <formula>NOT(ISERROR(SEARCH("MEDIO",P226)))</formula>
    </cfRule>
    <cfRule type="containsText" dxfId="165" priority="174" stopIfTrue="1" operator="containsText" text="ALTO">
      <formula>NOT(ISERROR(SEARCH("ALTO",P226)))</formula>
    </cfRule>
    <cfRule type="containsText" dxfId="164" priority="175" stopIfTrue="1" operator="containsText" text="MUY ALTO">
      <formula>NOT(ISERROR(SEARCH("MUY ALTO",P226)))</formula>
    </cfRule>
  </conditionalFormatting>
  <conditionalFormatting sqref="T229">
    <cfRule type="containsText" dxfId="163" priority="169" stopIfTrue="1" operator="containsText" text="NO ACEPTABLE">
      <formula>NOT(ISERROR(SEARCH("NO ACEPTABLE",T229)))</formula>
    </cfRule>
    <cfRule type="containsText" dxfId="162" priority="170" stopIfTrue="1" operator="containsText" text="ACEPTABLE CON CONTROL ESPECIFICO">
      <formula>NOT(ISERROR(SEARCH("ACEPTABLE CON CONTROL ESPECIFICO",T229)))</formula>
    </cfRule>
    <cfRule type="containsText" dxfId="161" priority="171" stopIfTrue="1" operator="containsText" text="ACEPTABLE">
      <formula>NOT(ISERROR(SEARCH("ACEPTABLE",T229)))</formula>
    </cfRule>
  </conditionalFormatting>
  <conditionalFormatting sqref="P229">
    <cfRule type="containsText" dxfId="160" priority="165" stopIfTrue="1" operator="containsText" text="BAJO">
      <formula>NOT(ISERROR(SEARCH("BAJO",P229)))</formula>
    </cfRule>
    <cfRule type="containsText" dxfId="159" priority="166" stopIfTrue="1" operator="containsText" text="MEDIO">
      <formula>NOT(ISERROR(SEARCH("MEDIO",P229)))</formula>
    </cfRule>
    <cfRule type="containsText" dxfId="158" priority="167" stopIfTrue="1" operator="containsText" text="ALTO">
      <formula>NOT(ISERROR(SEARCH("ALTO",P229)))</formula>
    </cfRule>
    <cfRule type="containsText" dxfId="157" priority="168" stopIfTrue="1" operator="containsText" text="MUY ALTO">
      <formula>NOT(ISERROR(SEARCH("MUY ALTO",P229)))</formula>
    </cfRule>
  </conditionalFormatting>
  <conditionalFormatting sqref="P228">
    <cfRule type="containsText" dxfId="156" priority="158" stopIfTrue="1" operator="containsText" text="BAJO">
      <formula>NOT(ISERROR(SEARCH("BAJO",P228)))</formula>
    </cfRule>
    <cfRule type="containsText" dxfId="155" priority="159" stopIfTrue="1" operator="containsText" text="MEDIO">
      <formula>NOT(ISERROR(SEARCH("MEDIO",P228)))</formula>
    </cfRule>
    <cfRule type="containsText" dxfId="154" priority="160" stopIfTrue="1" operator="containsText" text="ALTO">
      <formula>NOT(ISERROR(SEARCH("ALTO",P228)))</formula>
    </cfRule>
    <cfRule type="containsText" dxfId="153" priority="161" stopIfTrue="1" operator="containsText" text="MUY ALTO">
      <formula>NOT(ISERROR(SEARCH("MUY ALTO",P228)))</formula>
    </cfRule>
  </conditionalFormatting>
  <conditionalFormatting sqref="T228">
    <cfRule type="containsText" dxfId="152" priority="162" stopIfTrue="1" operator="containsText" text="NO ACEPTABLE">
      <formula>NOT(ISERROR(SEARCH("NO ACEPTABLE",T228)))</formula>
    </cfRule>
    <cfRule type="containsText" dxfId="151" priority="163" stopIfTrue="1" operator="containsText" text="ACEPTABLE CON CONTROL ESPECIFICO">
      <formula>NOT(ISERROR(SEARCH("ACEPTABLE CON CONTROL ESPECIFICO",T228)))</formula>
    </cfRule>
    <cfRule type="containsText" dxfId="150" priority="164" stopIfTrue="1" operator="containsText" text="ACEPTABLE">
      <formula>NOT(ISERROR(SEARCH("ACEPTABLE",T228)))</formula>
    </cfRule>
  </conditionalFormatting>
  <conditionalFormatting sqref="T230">
    <cfRule type="containsText" dxfId="149" priority="155" stopIfTrue="1" operator="containsText" text="NO ACEPTABLE">
      <formula>NOT(ISERROR(SEARCH("NO ACEPTABLE",T230)))</formula>
    </cfRule>
    <cfRule type="containsText" dxfId="148" priority="156" stopIfTrue="1" operator="containsText" text="ACEPTABLE CON CONTROL ESPECIFICO">
      <formula>NOT(ISERROR(SEARCH("ACEPTABLE CON CONTROL ESPECIFICO",T230)))</formula>
    </cfRule>
    <cfRule type="containsText" dxfId="147" priority="157" stopIfTrue="1" operator="containsText" text="ACEPTABLE">
      <formula>NOT(ISERROR(SEARCH("ACEPTABLE",T230)))</formula>
    </cfRule>
  </conditionalFormatting>
  <conditionalFormatting sqref="P230">
    <cfRule type="containsText" dxfId="146" priority="151" stopIfTrue="1" operator="containsText" text="BAJO">
      <formula>NOT(ISERROR(SEARCH("BAJO",P230)))</formula>
    </cfRule>
    <cfRule type="containsText" dxfId="145" priority="152" stopIfTrue="1" operator="containsText" text="MEDIO">
      <formula>NOT(ISERROR(SEARCH("MEDIO",P230)))</formula>
    </cfRule>
    <cfRule type="containsText" dxfId="144" priority="153" stopIfTrue="1" operator="containsText" text="ALTO">
      <formula>NOT(ISERROR(SEARCH("ALTO",P230)))</formula>
    </cfRule>
    <cfRule type="containsText" dxfId="143" priority="154" stopIfTrue="1" operator="containsText" text="MUY ALTO">
      <formula>NOT(ISERROR(SEARCH("MUY ALTO",P230)))</formula>
    </cfRule>
  </conditionalFormatting>
  <conditionalFormatting sqref="P231">
    <cfRule type="containsText" dxfId="142" priority="144" stopIfTrue="1" operator="containsText" text="BAJO">
      <formula>NOT(ISERROR(SEARCH("BAJO",P231)))</formula>
    </cfRule>
    <cfRule type="containsText" dxfId="141" priority="145" stopIfTrue="1" operator="containsText" text="MEDIO">
      <formula>NOT(ISERROR(SEARCH("MEDIO",P231)))</formula>
    </cfRule>
    <cfRule type="containsText" dxfId="140" priority="146" stopIfTrue="1" operator="containsText" text="ALTO">
      <formula>NOT(ISERROR(SEARCH("ALTO",P231)))</formula>
    </cfRule>
    <cfRule type="containsText" dxfId="139" priority="147" stopIfTrue="1" operator="containsText" text="MUY ALTO">
      <formula>NOT(ISERROR(SEARCH("MUY ALTO",P231)))</formula>
    </cfRule>
  </conditionalFormatting>
  <conditionalFormatting sqref="T231">
    <cfRule type="containsText" dxfId="138" priority="148" stopIfTrue="1" operator="containsText" text="NO ACEPTABLE">
      <formula>NOT(ISERROR(SEARCH("NO ACEPTABLE",T231)))</formula>
    </cfRule>
    <cfRule type="containsText" dxfId="137" priority="149" stopIfTrue="1" operator="containsText" text="ACEPTABLE CON CONTROL ESPECIFICO">
      <formula>NOT(ISERROR(SEARCH("ACEPTABLE CON CONTROL ESPECIFICO",T231)))</formula>
    </cfRule>
    <cfRule type="containsText" dxfId="136" priority="150" stopIfTrue="1" operator="containsText" text="ACEPTABLE">
      <formula>NOT(ISERROR(SEARCH("ACEPTABLE",T231)))</formula>
    </cfRule>
  </conditionalFormatting>
  <conditionalFormatting sqref="T232">
    <cfRule type="containsText" dxfId="135" priority="141" stopIfTrue="1" operator="containsText" text="NO ACEPTABLE">
      <formula>NOT(ISERROR(SEARCH("NO ACEPTABLE",T232)))</formula>
    </cfRule>
    <cfRule type="containsText" dxfId="134" priority="142" stopIfTrue="1" operator="containsText" text="ACEPTABLE CON CONTROL ESPECIFICO">
      <formula>NOT(ISERROR(SEARCH("ACEPTABLE CON CONTROL ESPECIFICO",T232)))</formula>
    </cfRule>
    <cfRule type="containsText" dxfId="133" priority="143" stopIfTrue="1" operator="containsText" text="ACEPTABLE">
      <formula>NOT(ISERROR(SEARCH("ACEPTABLE",T232)))</formula>
    </cfRule>
  </conditionalFormatting>
  <conditionalFormatting sqref="P232">
    <cfRule type="containsText" dxfId="132" priority="137" stopIfTrue="1" operator="containsText" text="BAJO">
      <formula>NOT(ISERROR(SEARCH("BAJO",P232)))</formula>
    </cfRule>
    <cfRule type="containsText" dxfId="131" priority="138" stopIfTrue="1" operator="containsText" text="MEDIO">
      <formula>NOT(ISERROR(SEARCH("MEDIO",P232)))</formula>
    </cfRule>
    <cfRule type="containsText" dxfId="130" priority="139" stopIfTrue="1" operator="containsText" text="ALTO">
      <formula>NOT(ISERROR(SEARCH("ALTO",P232)))</formula>
    </cfRule>
    <cfRule type="containsText" dxfId="129" priority="140" stopIfTrue="1" operator="containsText" text="MUY ALTO">
      <formula>NOT(ISERROR(SEARCH("MUY ALTO",P232)))</formula>
    </cfRule>
  </conditionalFormatting>
  <conditionalFormatting sqref="P233">
    <cfRule type="containsText" dxfId="128" priority="130" stopIfTrue="1" operator="containsText" text="BAJO">
      <formula>NOT(ISERROR(SEARCH("BAJO",P233)))</formula>
    </cfRule>
    <cfRule type="containsText" dxfId="127" priority="131" stopIfTrue="1" operator="containsText" text="MEDIO">
      <formula>NOT(ISERROR(SEARCH("MEDIO",P233)))</formula>
    </cfRule>
    <cfRule type="containsText" dxfId="126" priority="132" stopIfTrue="1" operator="containsText" text="ALTO">
      <formula>NOT(ISERROR(SEARCH("ALTO",P233)))</formula>
    </cfRule>
    <cfRule type="containsText" dxfId="125" priority="133" stopIfTrue="1" operator="containsText" text="MUY ALTO">
      <formula>NOT(ISERROR(SEARCH("MUY ALTO",P233)))</formula>
    </cfRule>
  </conditionalFormatting>
  <conditionalFormatting sqref="T233">
    <cfRule type="containsText" dxfId="124" priority="134" stopIfTrue="1" operator="containsText" text="NO ACEPTABLE">
      <formula>NOT(ISERROR(SEARCH("NO ACEPTABLE",T233)))</formula>
    </cfRule>
    <cfRule type="containsText" dxfId="123" priority="135" stopIfTrue="1" operator="containsText" text="ACEPTABLE CON CONTROL ESPECIFICO">
      <formula>NOT(ISERROR(SEARCH("ACEPTABLE CON CONTROL ESPECIFICO",T233)))</formula>
    </cfRule>
    <cfRule type="containsText" dxfId="122" priority="136" stopIfTrue="1" operator="containsText" text="ACEPTABLE">
      <formula>NOT(ISERROR(SEARCH("ACEPTABLE",T233)))</formula>
    </cfRule>
  </conditionalFormatting>
  <conditionalFormatting sqref="T235">
    <cfRule type="containsText" dxfId="121" priority="120" stopIfTrue="1" operator="containsText" text="NO ACEPTABLE">
      <formula>NOT(ISERROR(SEARCH("NO ACEPTABLE",T235)))</formula>
    </cfRule>
    <cfRule type="containsText" dxfId="120" priority="121" stopIfTrue="1" operator="containsText" text="ACEPTABLE CON CONTROL ESPECIFICO">
      <formula>NOT(ISERROR(SEARCH("ACEPTABLE CON CONTROL ESPECIFICO",T235)))</formula>
    </cfRule>
    <cfRule type="containsText" dxfId="119" priority="122" stopIfTrue="1" operator="containsText" text="ACEPTABLE">
      <formula>NOT(ISERROR(SEARCH("ACEPTABLE",T235)))</formula>
    </cfRule>
  </conditionalFormatting>
  <conditionalFormatting sqref="P235">
    <cfRule type="containsText" dxfId="118" priority="116" stopIfTrue="1" operator="containsText" text="BAJO">
      <formula>NOT(ISERROR(SEARCH("BAJO",P235)))</formula>
    </cfRule>
    <cfRule type="containsText" dxfId="117" priority="117" stopIfTrue="1" operator="containsText" text="MEDIO">
      <formula>NOT(ISERROR(SEARCH("MEDIO",P235)))</formula>
    </cfRule>
    <cfRule type="containsText" dxfId="116" priority="118" stopIfTrue="1" operator="containsText" text="ALTO">
      <formula>NOT(ISERROR(SEARCH("ALTO",P235)))</formula>
    </cfRule>
    <cfRule type="containsText" dxfId="115" priority="119" stopIfTrue="1" operator="containsText" text="MUY ALTO">
      <formula>NOT(ISERROR(SEARCH("MUY ALTO",P235)))</formula>
    </cfRule>
  </conditionalFormatting>
  <conditionalFormatting sqref="T236">
    <cfRule type="containsText" dxfId="114" priority="113" stopIfTrue="1" operator="containsText" text="NO ACEPTABLE">
      <formula>NOT(ISERROR(SEARCH("NO ACEPTABLE",T236)))</formula>
    </cfRule>
    <cfRule type="containsText" dxfId="113" priority="114" stopIfTrue="1" operator="containsText" text="ACEPTABLE CON CONTROL ESPECIFICO">
      <formula>NOT(ISERROR(SEARCH("ACEPTABLE CON CONTROL ESPECIFICO",T236)))</formula>
    </cfRule>
    <cfRule type="containsText" dxfId="112" priority="115" stopIfTrue="1" operator="containsText" text="ACEPTABLE">
      <formula>NOT(ISERROR(SEARCH("ACEPTABLE",T236)))</formula>
    </cfRule>
  </conditionalFormatting>
  <conditionalFormatting sqref="P236">
    <cfRule type="containsText" dxfId="111" priority="109" stopIfTrue="1" operator="containsText" text="BAJO">
      <formula>NOT(ISERROR(SEARCH("BAJO",P236)))</formula>
    </cfRule>
    <cfRule type="containsText" dxfId="110" priority="110" stopIfTrue="1" operator="containsText" text="MEDIO">
      <formula>NOT(ISERROR(SEARCH("MEDIO",P236)))</formula>
    </cfRule>
    <cfRule type="containsText" dxfId="109" priority="111" stopIfTrue="1" operator="containsText" text="ALTO">
      <formula>NOT(ISERROR(SEARCH("ALTO",P236)))</formula>
    </cfRule>
    <cfRule type="containsText" dxfId="108" priority="112" stopIfTrue="1" operator="containsText" text="MUY ALTO">
      <formula>NOT(ISERROR(SEARCH("MUY ALTO",P236)))</formula>
    </cfRule>
  </conditionalFormatting>
  <conditionalFormatting sqref="T237">
    <cfRule type="containsText" dxfId="107" priority="106" stopIfTrue="1" operator="containsText" text="NO ACEPTABLE">
      <formula>NOT(ISERROR(SEARCH("NO ACEPTABLE",T237)))</formula>
    </cfRule>
    <cfRule type="containsText" dxfId="106" priority="107" stopIfTrue="1" operator="containsText" text="ACEPTABLE CON CONTROL ESPECIFICO">
      <formula>NOT(ISERROR(SEARCH("ACEPTABLE CON CONTROL ESPECIFICO",T237)))</formula>
    </cfRule>
    <cfRule type="containsText" dxfId="105" priority="108" stopIfTrue="1" operator="containsText" text="ACEPTABLE">
      <formula>NOT(ISERROR(SEARCH("ACEPTABLE",T237)))</formula>
    </cfRule>
  </conditionalFormatting>
  <conditionalFormatting sqref="P237">
    <cfRule type="containsText" dxfId="104" priority="102" stopIfTrue="1" operator="containsText" text="BAJO">
      <formula>NOT(ISERROR(SEARCH("BAJO",P237)))</formula>
    </cfRule>
    <cfRule type="containsText" dxfId="103" priority="103" stopIfTrue="1" operator="containsText" text="MEDIO">
      <formula>NOT(ISERROR(SEARCH("MEDIO",P237)))</formula>
    </cfRule>
    <cfRule type="containsText" dxfId="102" priority="104" stopIfTrue="1" operator="containsText" text="ALTO">
      <formula>NOT(ISERROR(SEARCH("ALTO",P237)))</formula>
    </cfRule>
    <cfRule type="containsText" dxfId="101" priority="105" stopIfTrue="1" operator="containsText" text="MUY ALTO">
      <formula>NOT(ISERROR(SEARCH("MUY ALTO",P237)))</formula>
    </cfRule>
  </conditionalFormatting>
  <conditionalFormatting sqref="P245">
    <cfRule type="containsText" dxfId="100" priority="95" stopIfTrue="1" operator="containsText" text="BAJO">
      <formula>NOT(ISERROR(SEARCH("BAJO",P245)))</formula>
    </cfRule>
    <cfRule type="containsText" dxfId="99" priority="96" stopIfTrue="1" operator="containsText" text="MEDIO">
      <formula>NOT(ISERROR(SEARCH("MEDIO",P245)))</formula>
    </cfRule>
    <cfRule type="containsText" dxfId="98" priority="97" stopIfTrue="1" operator="containsText" text="ALTO">
      <formula>NOT(ISERROR(SEARCH("ALTO",P245)))</formula>
    </cfRule>
    <cfRule type="containsText" dxfId="97" priority="98" stopIfTrue="1" operator="containsText" text="MUY ALTO">
      <formula>NOT(ISERROR(SEARCH("MUY ALTO",P245)))</formula>
    </cfRule>
  </conditionalFormatting>
  <conditionalFormatting sqref="T245">
    <cfRule type="containsText" dxfId="96" priority="99" stopIfTrue="1" operator="containsText" text="NO ACEPTABLE">
      <formula>NOT(ISERROR(SEARCH("NO ACEPTABLE",T245)))</formula>
    </cfRule>
    <cfRule type="containsText" dxfId="95" priority="100" stopIfTrue="1" operator="containsText" text="ACEPTABLE CON CONTROL ESPECIFICO">
      <formula>NOT(ISERROR(SEARCH("ACEPTABLE CON CONTROL ESPECIFICO",T245)))</formula>
    </cfRule>
    <cfRule type="containsText" dxfId="94" priority="101" stopIfTrue="1" operator="containsText" text="ACEPTABLE">
      <formula>NOT(ISERROR(SEARCH("ACEPTABLE",T245)))</formula>
    </cfRule>
  </conditionalFormatting>
  <conditionalFormatting sqref="T241">
    <cfRule type="containsText" dxfId="93" priority="92" stopIfTrue="1" operator="containsText" text="NO ACEPTABLE">
      <formula>NOT(ISERROR(SEARCH("NO ACEPTABLE",T241)))</formula>
    </cfRule>
    <cfRule type="containsText" dxfId="92" priority="93" stopIfTrue="1" operator="containsText" text="ACEPTABLE CON CONTROL ESPECIFICO">
      <formula>NOT(ISERROR(SEARCH("ACEPTABLE CON CONTROL ESPECIFICO",T241)))</formula>
    </cfRule>
    <cfRule type="containsText" dxfId="91" priority="94" stopIfTrue="1" operator="containsText" text="ACEPTABLE">
      <formula>NOT(ISERROR(SEARCH("ACEPTABLE",T241)))</formula>
    </cfRule>
  </conditionalFormatting>
  <conditionalFormatting sqref="P241">
    <cfRule type="containsText" dxfId="90" priority="88" stopIfTrue="1" operator="containsText" text="BAJO">
      <formula>NOT(ISERROR(SEARCH("BAJO",P241)))</formula>
    </cfRule>
    <cfRule type="containsText" dxfId="89" priority="89" stopIfTrue="1" operator="containsText" text="MEDIO">
      <formula>NOT(ISERROR(SEARCH("MEDIO",P241)))</formula>
    </cfRule>
    <cfRule type="containsText" dxfId="88" priority="90" stopIfTrue="1" operator="containsText" text="ALTO">
      <formula>NOT(ISERROR(SEARCH("ALTO",P241)))</formula>
    </cfRule>
    <cfRule type="containsText" dxfId="87" priority="91" stopIfTrue="1" operator="containsText" text="MUY ALTO">
      <formula>NOT(ISERROR(SEARCH("MUY ALTO",P241)))</formula>
    </cfRule>
  </conditionalFormatting>
  <conditionalFormatting sqref="P242">
    <cfRule type="containsText" dxfId="86" priority="84" stopIfTrue="1" operator="containsText" text="BAJO">
      <formula>NOT(ISERROR(SEARCH("BAJO",P242)))</formula>
    </cfRule>
    <cfRule type="containsText" dxfId="85" priority="85" stopIfTrue="1" operator="containsText" text="MEDIO">
      <formula>NOT(ISERROR(SEARCH("MEDIO",P242)))</formula>
    </cfRule>
    <cfRule type="containsText" dxfId="84" priority="86" stopIfTrue="1" operator="containsText" text="ALTO">
      <formula>NOT(ISERROR(SEARCH("ALTO",P242)))</formula>
    </cfRule>
    <cfRule type="containsText" dxfId="83" priority="87" stopIfTrue="1" operator="containsText" text="MUY ALTO">
      <formula>NOT(ISERROR(SEARCH("MUY ALTO",P242)))</formula>
    </cfRule>
  </conditionalFormatting>
  <conditionalFormatting sqref="T246">
    <cfRule type="containsText" dxfId="82" priority="81" stopIfTrue="1" operator="containsText" text="NO ACEPTABLE">
      <formula>NOT(ISERROR(SEARCH("NO ACEPTABLE",T246)))</formula>
    </cfRule>
    <cfRule type="containsText" dxfId="81" priority="82" stopIfTrue="1" operator="containsText" text="ACEPTABLE CON CONTROL ESPECIFICO">
      <formula>NOT(ISERROR(SEARCH("ACEPTABLE CON CONTROL ESPECIFICO",T246)))</formula>
    </cfRule>
    <cfRule type="containsText" dxfId="80" priority="83" stopIfTrue="1" operator="containsText" text="ACEPTABLE">
      <formula>NOT(ISERROR(SEARCH("ACEPTABLE",T246)))</formula>
    </cfRule>
  </conditionalFormatting>
  <conditionalFormatting sqref="P246">
    <cfRule type="containsText" dxfId="79" priority="77" stopIfTrue="1" operator="containsText" text="BAJO">
      <formula>NOT(ISERROR(SEARCH("BAJO",P246)))</formula>
    </cfRule>
    <cfRule type="containsText" dxfId="78" priority="78" stopIfTrue="1" operator="containsText" text="MEDIO">
      <formula>NOT(ISERROR(SEARCH("MEDIO",P246)))</formula>
    </cfRule>
    <cfRule type="containsText" dxfId="77" priority="79" stopIfTrue="1" operator="containsText" text="ALTO">
      <formula>NOT(ISERROR(SEARCH("ALTO",P246)))</formula>
    </cfRule>
    <cfRule type="containsText" dxfId="76" priority="80" stopIfTrue="1" operator="containsText" text="MUY ALTO">
      <formula>NOT(ISERROR(SEARCH("MUY ALTO",P246)))</formula>
    </cfRule>
  </conditionalFormatting>
  <conditionalFormatting sqref="T244">
    <cfRule type="containsText" dxfId="75" priority="74" stopIfTrue="1" operator="containsText" text="NO ACEPTABLE">
      <formula>NOT(ISERROR(SEARCH("NO ACEPTABLE",T244)))</formula>
    </cfRule>
    <cfRule type="containsText" dxfId="74" priority="75" stopIfTrue="1" operator="containsText" text="ACEPTABLE CON CONTROL ESPECIFICO">
      <formula>NOT(ISERROR(SEARCH("ACEPTABLE CON CONTROL ESPECIFICO",T244)))</formula>
    </cfRule>
    <cfRule type="containsText" dxfId="73" priority="76" stopIfTrue="1" operator="containsText" text="ACEPTABLE">
      <formula>NOT(ISERROR(SEARCH("ACEPTABLE",T244)))</formula>
    </cfRule>
  </conditionalFormatting>
  <conditionalFormatting sqref="P244">
    <cfRule type="containsText" dxfId="72" priority="70" stopIfTrue="1" operator="containsText" text="BAJO">
      <formula>NOT(ISERROR(SEARCH("BAJO",P244)))</formula>
    </cfRule>
    <cfRule type="containsText" dxfId="71" priority="71" stopIfTrue="1" operator="containsText" text="MEDIO">
      <formula>NOT(ISERROR(SEARCH("MEDIO",P244)))</formula>
    </cfRule>
    <cfRule type="containsText" dxfId="70" priority="72" stopIfTrue="1" operator="containsText" text="ALTO">
      <formula>NOT(ISERROR(SEARCH("ALTO",P244)))</formula>
    </cfRule>
    <cfRule type="containsText" dxfId="69" priority="73" stopIfTrue="1" operator="containsText" text="MUY ALTO">
      <formula>NOT(ISERROR(SEARCH("MUY ALTO",P244)))</formula>
    </cfRule>
  </conditionalFormatting>
  <conditionalFormatting sqref="P243">
    <cfRule type="containsText" dxfId="68" priority="63" stopIfTrue="1" operator="containsText" text="BAJO">
      <formula>NOT(ISERROR(SEARCH("BAJO",P243)))</formula>
    </cfRule>
    <cfRule type="containsText" dxfId="67" priority="64" stopIfTrue="1" operator="containsText" text="MEDIO">
      <formula>NOT(ISERROR(SEARCH("MEDIO",P243)))</formula>
    </cfRule>
    <cfRule type="containsText" dxfId="66" priority="65" stopIfTrue="1" operator="containsText" text="ALTO">
      <formula>NOT(ISERROR(SEARCH("ALTO",P243)))</formula>
    </cfRule>
    <cfRule type="containsText" dxfId="65" priority="66" stopIfTrue="1" operator="containsText" text="MUY ALTO">
      <formula>NOT(ISERROR(SEARCH("MUY ALTO",P243)))</formula>
    </cfRule>
  </conditionalFormatting>
  <conditionalFormatting sqref="T243">
    <cfRule type="containsText" dxfId="64" priority="67" stopIfTrue="1" operator="containsText" text="NO ACEPTABLE">
      <formula>NOT(ISERROR(SEARCH("NO ACEPTABLE",T243)))</formula>
    </cfRule>
    <cfRule type="containsText" dxfId="63" priority="68" stopIfTrue="1" operator="containsText" text="ACEPTABLE CON CONTROL ESPECIFICO">
      <formula>NOT(ISERROR(SEARCH("ACEPTABLE CON CONTROL ESPECIFICO",T243)))</formula>
    </cfRule>
    <cfRule type="containsText" dxfId="62" priority="69" stopIfTrue="1" operator="containsText" text="ACEPTABLE">
      <formula>NOT(ISERROR(SEARCH("ACEPTABLE",T243)))</formula>
    </cfRule>
  </conditionalFormatting>
  <conditionalFormatting sqref="T242">
    <cfRule type="containsText" dxfId="61" priority="60" stopIfTrue="1" operator="containsText" text="NO ACEPTABLE">
      <formula>NOT(ISERROR(SEARCH("NO ACEPTABLE",T242)))</formula>
    </cfRule>
    <cfRule type="containsText" dxfId="60" priority="61" stopIfTrue="1" operator="containsText" text="ACEPTABLE CON CONTROL ESPECIFICO">
      <formula>NOT(ISERROR(SEARCH("ACEPTABLE CON CONTROL ESPECIFICO",T242)))</formula>
    </cfRule>
    <cfRule type="containsText" dxfId="59" priority="62" stopIfTrue="1" operator="containsText" text="ACEPTABLE">
      <formula>NOT(ISERROR(SEARCH("ACEPTABLE",T242)))</formula>
    </cfRule>
  </conditionalFormatting>
  <conditionalFormatting sqref="T240">
    <cfRule type="containsText" dxfId="58" priority="57" stopIfTrue="1" operator="containsText" text="NO ACEPTABLE">
      <formula>NOT(ISERROR(SEARCH("NO ACEPTABLE",T240)))</formula>
    </cfRule>
    <cfRule type="containsText" dxfId="57" priority="58" stopIfTrue="1" operator="containsText" text="ACEPTABLE CON CONTROL ESPECIFICO">
      <formula>NOT(ISERROR(SEARCH("ACEPTABLE CON CONTROL ESPECIFICO",T240)))</formula>
    </cfRule>
    <cfRule type="containsText" dxfId="56" priority="59" stopIfTrue="1" operator="containsText" text="ACEPTABLE">
      <formula>NOT(ISERROR(SEARCH("ACEPTABLE",T240)))</formula>
    </cfRule>
  </conditionalFormatting>
  <conditionalFormatting sqref="T54">
    <cfRule type="containsText" dxfId="55" priority="54" stopIfTrue="1" operator="containsText" text="NO ACEPTABLE">
      <formula>NOT(ISERROR(SEARCH("NO ACEPTABLE",T54)))</formula>
    </cfRule>
    <cfRule type="containsText" dxfId="54" priority="55" stopIfTrue="1" operator="containsText" text="ACEPTABLE CON CONTROL ESPECIFICO">
      <formula>NOT(ISERROR(SEARCH("ACEPTABLE CON CONTROL ESPECIFICO",T54)))</formula>
    </cfRule>
    <cfRule type="containsText" dxfId="53" priority="56" stopIfTrue="1" operator="containsText" text="ACEPTABLE">
      <formula>NOT(ISERROR(SEARCH("ACEPTABLE",T54)))</formula>
    </cfRule>
  </conditionalFormatting>
  <conditionalFormatting sqref="P54">
    <cfRule type="containsText" dxfId="52" priority="50" stopIfTrue="1" operator="containsText" text="BAJO">
      <formula>NOT(ISERROR(SEARCH("BAJO",P54)))</formula>
    </cfRule>
    <cfRule type="containsText" dxfId="51" priority="51" stopIfTrue="1" operator="containsText" text="MEDIO">
      <formula>NOT(ISERROR(SEARCH("MEDIO",P54)))</formula>
    </cfRule>
    <cfRule type="containsText" dxfId="50" priority="52" stopIfTrue="1" operator="containsText" text="ALTO">
      <formula>NOT(ISERROR(SEARCH("ALTO",P54)))</formula>
    </cfRule>
    <cfRule type="containsText" dxfId="49" priority="53" stopIfTrue="1" operator="containsText" text="MUY ALTO">
      <formula>NOT(ISERROR(SEARCH("MUY ALTO",P54)))</formula>
    </cfRule>
  </conditionalFormatting>
  <conditionalFormatting sqref="T78">
    <cfRule type="containsText" dxfId="48" priority="47" stopIfTrue="1" operator="containsText" text="NO ACEPTABLE">
      <formula>NOT(ISERROR(SEARCH("NO ACEPTABLE",T78)))</formula>
    </cfRule>
    <cfRule type="containsText" dxfId="47" priority="48" stopIfTrue="1" operator="containsText" text="ACEPTABLE CON CONTROL ESPECIFICO">
      <formula>NOT(ISERROR(SEARCH("ACEPTABLE CON CONTROL ESPECIFICO",T78)))</formula>
    </cfRule>
    <cfRule type="containsText" dxfId="46" priority="49" stopIfTrue="1" operator="containsText" text="ACEPTABLE">
      <formula>NOT(ISERROR(SEARCH("ACEPTABLE",T78)))</formula>
    </cfRule>
  </conditionalFormatting>
  <conditionalFormatting sqref="P78">
    <cfRule type="containsText" dxfId="45" priority="43" stopIfTrue="1" operator="containsText" text="BAJO">
      <formula>NOT(ISERROR(SEARCH("BAJO",P78)))</formula>
    </cfRule>
    <cfRule type="containsText" dxfId="44" priority="44" stopIfTrue="1" operator="containsText" text="MEDIO">
      <formula>NOT(ISERROR(SEARCH("MEDIO",P78)))</formula>
    </cfRule>
    <cfRule type="containsText" dxfId="43" priority="45" stopIfTrue="1" operator="containsText" text="ALTO">
      <formula>NOT(ISERROR(SEARCH("ALTO",P78)))</formula>
    </cfRule>
    <cfRule type="containsText" dxfId="42" priority="46" stopIfTrue="1" operator="containsText" text="MUY ALTO">
      <formula>NOT(ISERROR(SEARCH("MUY ALTO",P78)))</formula>
    </cfRule>
  </conditionalFormatting>
  <conditionalFormatting sqref="T105">
    <cfRule type="containsText" dxfId="41" priority="40" stopIfTrue="1" operator="containsText" text="NO ACEPTABLE">
      <formula>NOT(ISERROR(SEARCH("NO ACEPTABLE",T105)))</formula>
    </cfRule>
    <cfRule type="containsText" dxfId="40" priority="41" stopIfTrue="1" operator="containsText" text="ACEPTABLE CON CONTROL ESPECIFICO">
      <formula>NOT(ISERROR(SEARCH("ACEPTABLE CON CONTROL ESPECIFICO",T105)))</formula>
    </cfRule>
    <cfRule type="containsText" dxfId="39" priority="42" stopIfTrue="1" operator="containsText" text="ACEPTABLE">
      <formula>NOT(ISERROR(SEARCH("ACEPTABLE",T105)))</formula>
    </cfRule>
  </conditionalFormatting>
  <conditionalFormatting sqref="P105">
    <cfRule type="containsText" dxfId="38" priority="36" stopIfTrue="1" operator="containsText" text="BAJO">
      <formula>NOT(ISERROR(SEARCH("BAJO",P105)))</formula>
    </cfRule>
    <cfRule type="containsText" dxfId="37" priority="37" stopIfTrue="1" operator="containsText" text="MEDIO">
      <formula>NOT(ISERROR(SEARCH("MEDIO",P105)))</formula>
    </cfRule>
    <cfRule type="containsText" dxfId="36" priority="38" stopIfTrue="1" operator="containsText" text="ALTO">
      <formula>NOT(ISERROR(SEARCH("ALTO",P105)))</formula>
    </cfRule>
    <cfRule type="containsText" dxfId="35" priority="39" stopIfTrue="1" operator="containsText" text="MUY ALTO">
      <formula>NOT(ISERROR(SEARCH("MUY ALTO",P105)))</formula>
    </cfRule>
  </conditionalFormatting>
  <conditionalFormatting sqref="T130">
    <cfRule type="containsText" dxfId="34" priority="33" stopIfTrue="1" operator="containsText" text="NO ACEPTABLE">
      <formula>NOT(ISERROR(SEARCH("NO ACEPTABLE",T130)))</formula>
    </cfRule>
    <cfRule type="containsText" dxfId="33" priority="34" stopIfTrue="1" operator="containsText" text="ACEPTABLE CON CONTROL ESPECIFICO">
      <formula>NOT(ISERROR(SEARCH("ACEPTABLE CON CONTROL ESPECIFICO",T130)))</formula>
    </cfRule>
    <cfRule type="containsText" dxfId="32" priority="35" stopIfTrue="1" operator="containsText" text="ACEPTABLE">
      <formula>NOT(ISERROR(SEARCH("ACEPTABLE",T130)))</formula>
    </cfRule>
  </conditionalFormatting>
  <conditionalFormatting sqref="P130">
    <cfRule type="containsText" dxfId="31" priority="29" stopIfTrue="1" operator="containsText" text="BAJO">
      <formula>NOT(ISERROR(SEARCH("BAJO",P130)))</formula>
    </cfRule>
    <cfRule type="containsText" dxfId="30" priority="30" stopIfTrue="1" operator="containsText" text="MEDIO">
      <formula>NOT(ISERROR(SEARCH("MEDIO",P130)))</formula>
    </cfRule>
    <cfRule type="containsText" dxfId="29" priority="31" stopIfTrue="1" operator="containsText" text="ALTO">
      <formula>NOT(ISERROR(SEARCH("ALTO",P130)))</formula>
    </cfRule>
    <cfRule type="containsText" dxfId="28" priority="32" stopIfTrue="1" operator="containsText" text="MUY ALTO">
      <formula>NOT(ISERROR(SEARCH("MUY ALTO",P130)))</formula>
    </cfRule>
  </conditionalFormatting>
  <conditionalFormatting sqref="T156">
    <cfRule type="containsText" dxfId="27" priority="26" stopIfTrue="1" operator="containsText" text="NO ACEPTABLE">
      <formula>NOT(ISERROR(SEARCH("NO ACEPTABLE",T156)))</formula>
    </cfRule>
    <cfRule type="containsText" dxfId="26" priority="27" stopIfTrue="1" operator="containsText" text="ACEPTABLE CON CONTROL ESPECIFICO">
      <formula>NOT(ISERROR(SEARCH("ACEPTABLE CON CONTROL ESPECIFICO",T156)))</formula>
    </cfRule>
    <cfRule type="containsText" dxfId="25" priority="28" stopIfTrue="1" operator="containsText" text="ACEPTABLE">
      <formula>NOT(ISERROR(SEARCH("ACEPTABLE",T156)))</formula>
    </cfRule>
  </conditionalFormatting>
  <conditionalFormatting sqref="P156">
    <cfRule type="containsText" dxfId="24" priority="22" stopIfTrue="1" operator="containsText" text="BAJO">
      <formula>NOT(ISERROR(SEARCH("BAJO",P156)))</formula>
    </cfRule>
    <cfRule type="containsText" dxfId="23" priority="23" stopIfTrue="1" operator="containsText" text="MEDIO">
      <formula>NOT(ISERROR(SEARCH("MEDIO",P156)))</formula>
    </cfRule>
    <cfRule type="containsText" dxfId="22" priority="24" stopIfTrue="1" operator="containsText" text="ALTO">
      <formula>NOT(ISERROR(SEARCH("ALTO",P156)))</formula>
    </cfRule>
    <cfRule type="containsText" dxfId="21" priority="25" stopIfTrue="1" operator="containsText" text="MUY ALTO">
      <formula>NOT(ISERROR(SEARCH("MUY ALTO",P156)))</formula>
    </cfRule>
  </conditionalFormatting>
  <conditionalFormatting sqref="T182">
    <cfRule type="containsText" dxfId="20" priority="19" stopIfTrue="1" operator="containsText" text="NO ACEPTABLE">
      <formula>NOT(ISERROR(SEARCH("NO ACEPTABLE",T182)))</formula>
    </cfRule>
    <cfRule type="containsText" dxfId="19" priority="20" stopIfTrue="1" operator="containsText" text="ACEPTABLE CON CONTROL ESPECIFICO">
      <formula>NOT(ISERROR(SEARCH("ACEPTABLE CON CONTROL ESPECIFICO",T182)))</formula>
    </cfRule>
    <cfRule type="containsText" dxfId="18" priority="21" stopIfTrue="1" operator="containsText" text="ACEPTABLE">
      <formula>NOT(ISERROR(SEARCH("ACEPTABLE",T182)))</formula>
    </cfRule>
  </conditionalFormatting>
  <conditionalFormatting sqref="P182">
    <cfRule type="containsText" dxfId="17" priority="15" stopIfTrue="1" operator="containsText" text="BAJO">
      <formula>NOT(ISERROR(SEARCH("BAJO",P182)))</formula>
    </cfRule>
    <cfRule type="containsText" dxfId="16" priority="16" stopIfTrue="1" operator="containsText" text="MEDIO">
      <formula>NOT(ISERROR(SEARCH("MEDIO",P182)))</formula>
    </cfRule>
    <cfRule type="containsText" dxfId="15" priority="17" stopIfTrue="1" operator="containsText" text="ALTO">
      <formula>NOT(ISERROR(SEARCH("ALTO",P182)))</formula>
    </cfRule>
    <cfRule type="containsText" dxfId="14" priority="18" stopIfTrue="1" operator="containsText" text="MUY ALTO">
      <formula>NOT(ISERROR(SEARCH("MUY ALTO",P182)))</formula>
    </cfRule>
  </conditionalFormatting>
  <conditionalFormatting sqref="T208">
    <cfRule type="containsText" dxfId="13" priority="12" stopIfTrue="1" operator="containsText" text="NO ACEPTABLE">
      <formula>NOT(ISERROR(SEARCH("NO ACEPTABLE",T208)))</formula>
    </cfRule>
    <cfRule type="containsText" dxfId="12" priority="13" stopIfTrue="1" operator="containsText" text="ACEPTABLE CON CONTROL ESPECIFICO">
      <formula>NOT(ISERROR(SEARCH("ACEPTABLE CON CONTROL ESPECIFICO",T208)))</formula>
    </cfRule>
    <cfRule type="containsText" dxfId="11" priority="14" stopIfTrue="1" operator="containsText" text="ACEPTABLE">
      <formula>NOT(ISERROR(SEARCH("ACEPTABLE",T208)))</formula>
    </cfRule>
  </conditionalFormatting>
  <conditionalFormatting sqref="P208">
    <cfRule type="containsText" dxfId="10" priority="8" stopIfTrue="1" operator="containsText" text="BAJO">
      <formula>NOT(ISERROR(SEARCH("BAJO",P208)))</formula>
    </cfRule>
    <cfRule type="containsText" dxfId="9" priority="9" stopIfTrue="1" operator="containsText" text="MEDIO">
      <formula>NOT(ISERROR(SEARCH("MEDIO",P208)))</formula>
    </cfRule>
    <cfRule type="containsText" dxfId="8" priority="10" stopIfTrue="1" operator="containsText" text="ALTO">
      <formula>NOT(ISERROR(SEARCH("ALTO",P208)))</formula>
    </cfRule>
    <cfRule type="containsText" dxfId="7" priority="11" stopIfTrue="1" operator="containsText" text="MUY ALTO">
      <formula>NOT(ISERROR(SEARCH("MUY ALTO",P208)))</formula>
    </cfRule>
  </conditionalFormatting>
  <conditionalFormatting sqref="T234">
    <cfRule type="containsText" dxfId="6" priority="5" stopIfTrue="1" operator="containsText" text="NO ACEPTABLE">
      <formula>NOT(ISERROR(SEARCH("NO ACEPTABLE",T234)))</formula>
    </cfRule>
    <cfRule type="containsText" dxfId="5" priority="6" stopIfTrue="1" operator="containsText" text="ACEPTABLE CON CONTROL ESPECIFICO">
      <formula>NOT(ISERROR(SEARCH("ACEPTABLE CON CONTROL ESPECIFICO",T234)))</formula>
    </cfRule>
    <cfRule type="containsText" dxfId="4" priority="7" stopIfTrue="1" operator="containsText" text="ACEPTABLE">
      <formula>NOT(ISERROR(SEARCH("ACEPTABLE",T234)))</formula>
    </cfRule>
  </conditionalFormatting>
  <conditionalFormatting sqref="P234">
    <cfRule type="containsText" dxfId="3" priority="1" stopIfTrue="1" operator="containsText" text="BAJO">
      <formula>NOT(ISERROR(SEARCH("BAJO",P234)))</formula>
    </cfRule>
    <cfRule type="containsText" dxfId="2" priority="2" stopIfTrue="1" operator="containsText" text="MEDIO">
      <formula>NOT(ISERROR(SEARCH("MEDIO",P234)))</formula>
    </cfRule>
    <cfRule type="containsText" dxfId="1" priority="3" stopIfTrue="1" operator="containsText" text="ALTO">
      <formula>NOT(ISERROR(SEARCH("ALTO",P234)))</formula>
    </cfRule>
    <cfRule type="containsText" dxfId="0" priority="4" stopIfTrue="1" operator="containsText" text="MUY ALTO">
      <formula>NOT(ISERROR(SEARCH("MUY ALTO",P234)))</formula>
    </cfRule>
  </conditionalFormatting>
  <dataValidations count="3">
    <dataValidation type="list" allowBlank="1" showInputMessage="1" showErrorMessage="1" sqref="M16:M25 M28:M34 M36:M39 M42:M51 M62:M63 M208:M214 M93:M102 M78:M85 M118:M127 M138:M141 M105:M112 M247:M264 M266:M267 M114:M115 M144:M153 M164:M167 M130:M136 M170:M179 M190:M193 M156:M162 M66:M75 M54:M60 M87:M90 M196:M205 M216:M219 M182:M188 M222:M231 M242:M245 M234:M240" xr:uid="{411A7BC3-735D-404A-BAA9-626D08CCFAB3}">
      <formula1>"1,2,6,10"</formula1>
    </dataValidation>
    <dataValidation type="list" allowBlank="1" showInputMessage="1" showErrorMessage="1" sqref="N16:N25 N28:N34 N36:N39 N42:N51 N62:N63 N208:N214 N93:N102 N78:N85 N118:N127 N138:N141 N105:N112 N247:N264 N266:N267 N114:N115 N144:N153 N164:N167 N130:N136 N170:N179 N190:N193 N156:N162 N66:N75 N54:N60 N87:N90 N196:N205 N216:N219 N182:N188 N222:N231 N242:N245 N234:N240" xr:uid="{219EE18D-0D70-4738-B908-C70A62F52216}">
      <formula1>"1,2,3,4"</formula1>
    </dataValidation>
    <dataValidation type="list" allowBlank="1" showInputMessage="1" showErrorMessage="1" sqref="Q16:Q25 Q28:Q34 Q36:Q39 Q42:Q51 Q62:Q63 Q208:Q214 Q93:Q102 Q78:Q85 Q118:Q127 Q138:Q141 Q105:Q112 Q247:Q264 Q266:Q267 Q114:Q115 Q144:Q153 Q164:Q167 Q130:Q136 Q170:Q179 Q190:Q193 Q156:Q162 Q66:Q75 Q54:Q60 Q87:Q90 Q196:Q205 Q216:Q219 Q182:Q188 Q222:Q231 Q242:Q245 Q234:Q240" xr:uid="{703D25D6-E557-4EE5-A17F-9A53C4A27CCF}">
      <formula1>"10,25,60,100"</formula1>
    </dataValidation>
  </dataValidations>
  <pageMargins left="0.7" right="0.7" top="0.75" bottom="0.75" header="0.3" footer="0.3"/>
  <pageSetup scale="25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8451E0-F10E-4F86-9CE9-9BAAE61A368F}">
  <dimension ref="A1:M10"/>
  <sheetViews>
    <sheetView workbookViewId="0">
      <selection activeCell="E10" sqref="E10:L10"/>
    </sheetView>
  </sheetViews>
  <sheetFormatPr baseColWidth="10" defaultRowHeight="15" x14ac:dyDescent="0.25"/>
  <cols>
    <col min="1" max="4" width="6.42578125" customWidth="1"/>
    <col min="5" max="10" width="10" style="1" customWidth="1"/>
    <col min="11" max="13" width="7.42578125" customWidth="1"/>
  </cols>
  <sheetData>
    <row r="1" spans="1:13" ht="21" customHeight="1" x14ac:dyDescent="0.25">
      <c r="A1" s="112"/>
      <c r="B1" s="112"/>
      <c r="C1" s="112"/>
      <c r="D1" s="112"/>
      <c r="E1" s="113" t="s">
        <v>71</v>
      </c>
      <c r="F1" s="114"/>
      <c r="G1" s="114"/>
      <c r="H1" s="114"/>
      <c r="I1" s="114"/>
      <c r="J1" s="114"/>
      <c r="K1" s="115" t="s">
        <v>74</v>
      </c>
      <c r="L1" s="115"/>
      <c r="M1" s="115"/>
    </row>
    <row r="2" spans="1:13" ht="21" customHeight="1" x14ac:dyDescent="0.25">
      <c r="A2" s="112"/>
      <c r="B2" s="112"/>
      <c r="C2" s="112"/>
      <c r="D2" s="112"/>
      <c r="E2" s="114"/>
      <c r="F2" s="114"/>
      <c r="G2" s="114"/>
      <c r="H2" s="114"/>
      <c r="I2" s="114"/>
      <c r="J2" s="114"/>
      <c r="K2" s="115" t="s">
        <v>92</v>
      </c>
      <c r="L2" s="115"/>
      <c r="M2" s="115"/>
    </row>
    <row r="3" spans="1:13" ht="21" customHeight="1" x14ac:dyDescent="0.25">
      <c r="A3" s="112"/>
      <c r="B3" s="112"/>
      <c r="C3" s="112"/>
      <c r="D3" s="112"/>
      <c r="E3" s="114"/>
      <c r="F3" s="114"/>
      <c r="G3" s="114"/>
      <c r="H3" s="114"/>
      <c r="I3" s="114"/>
      <c r="J3" s="114"/>
      <c r="K3" s="115" t="s">
        <v>340</v>
      </c>
      <c r="L3" s="115"/>
      <c r="M3" s="115"/>
    </row>
    <row r="4" spans="1:13" ht="21" customHeight="1" x14ac:dyDescent="0.25">
      <c r="A4" s="112"/>
      <c r="B4" s="112"/>
      <c r="C4" s="112"/>
      <c r="D4" s="112"/>
      <c r="E4" s="114"/>
      <c r="F4" s="114"/>
      <c r="G4" s="114"/>
      <c r="H4" s="114"/>
      <c r="I4" s="114"/>
      <c r="J4" s="114"/>
      <c r="K4" s="115" t="s">
        <v>70</v>
      </c>
      <c r="L4" s="115"/>
      <c r="M4" s="115"/>
    </row>
    <row r="6" spans="1:13" x14ac:dyDescent="0.25">
      <c r="B6" s="110" t="s">
        <v>72</v>
      </c>
      <c r="C6" s="110"/>
      <c r="D6" s="110"/>
      <c r="E6" s="110"/>
      <c r="F6" s="110"/>
      <c r="G6" s="110"/>
      <c r="H6" s="110"/>
      <c r="I6" s="110"/>
      <c r="J6" s="110"/>
      <c r="K6" s="110"/>
      <c r="L6" s="110"/>
    </row>
    <row r="7" spans="1:13" x14ac:dyDescent="0.25">
      <c r="B7" s="110"/>
      <c r="C7" s="110"/>
      <c r="D7" s="110"/>
      <c r="E7" s="110"/>
      <c r="F7" s="110"/>
      <c r="G7" s="110"/>
      <c r="H7" s="110"/>
      <c r="I7" s="110"/>
      <c r="J7" s="110"/>
      <c r="K7" s="110"/>
      <c r="L7" s="110"/>
    </row>
    <row r="8" spans="1:13" x14ac:dyDescent="0.25">
      <c r="B8" s="111" t="s">
        <v>69</v>
      </c>
      <c r="C8" s="111"/>
      <c r="D8" s="111"/>
      <c r="E8" s="111" t="s">
        <v>73</v>
      </c>
      <c r="F8" s="111"/>
      <c r="G8" s="111"/>
      <c r="H8" s="111"/>
      <c r="I8" s="111"/>
      <c r="J8" s="111"/>
      <c r="K8" s="111"/>
      <c r="L8" s="111"/>
    </row>
    <row r="9" spans="1:13" ht="78" customHeight="1" x14ac:dyDescent="0.25">
      <c r="B9" s="107">
        <v>44621</v>
      </c>
      <c r="C9" s="108"/>
      <c r="D9" s="108"/>
      <c r="E9" s="109" t="s">
        <v>342</v>
      </c>
      <c r="F9" s="109"/>
      <c r="G9" s="109"/>
      <c r="H9" s="109"/>
      <c r="I9" s="109"/>
      <c r="J9" s="109"/>
      <c r="K9" s="109"/>
      <c r="L9" s="109"/>
    </row>
    <row r="10" spans="1:13" ht="76.5" customHeight="1" x14ac:dyDescent="0.25">
      <c r="B10" s="107">
        <v>44658</v>
      </c>
      <c r="C10" s="108"/>
      <c r="D10" s="108"/>
      <c r="E10" s="109" t="s">
        <v>343</v>
      </c>
      <c r="F10" s="109"/>
      <c r="G10" s="109"/>
      <c r="H10" s="109"/>
      <c r="I10" s="109"/>
      <c r="J10" s="109"/>
      <c r="K10" s="109"/>
      <c r="L10" s="109"/>
    </row>
  </sheetData>
  <mergeCells count="13">
    <mergeCell ref="A1:D4"/>
    <mergeCell ref="E1:J4"/>
    <mergeCell ref="K1:M1"/>
    <mergeCell ref="K2:M2"/>
    <mergeCell ref="K3:M3"/>
    <mergeCell ref="K4:M4"/>
    <mergeCell ref="B10:D10"/>
    <mergeCell ref="E10:L10"/>
    <mergeCell ref="B9:D9"/>
    <mergeCell ref="E9:L9"/>
    <mergeCell ref="B6:L7"/>
    <mergeCell ref="B8:D8"/>
    <mergeCell ref="E8:L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MT-SI-01</vt:lpstr>
      <vt:lpstr>Control de revisión</vt:lpstr>
      <vt:lpstr>'MT-SI-01'!Área_de_impresión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Torres</dc:creator>
  <cp:lastModifiedBy>HSEQ Genercol</cp:lastModifiedBy>
  <dcterms:created xsi:type="dcterms:W3CDTF">2018-09-03T13:29:09Z</dcterms:created>
  <dcterms:modified xsi:type="dcterms:W3CDTF">2022-04-08T19:53:11Z</dcterms:modified>
</cp:coreProperties>
</file>