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a\OneDrive\Documents\CONTRATACIÓN CALDAS\CONTRATACIÓN CALDAS\2022\SA-1108-2022 ESTANTERIAS\publicar\"/>
    </mc:Choice>
  </mc:AlternateContent>
  <xr:revisionPtr revIDLastSave="0" documentId="8_{42C797F5-2BA6-46F4-9D5A-EEDE5F6C3652}" xr6:coauthVersionLast="47" xr6:coauthVersionMax="47" xr10:uidLastSave="{00000000-0000-0000-0000-000000000000}"/>
  <bookViews>
    <workbookView xWindow="-96" yWindow="-96" windowWidth="18192" windowHeight="11472" tabRatio="780" xr2:uid="{00000000-000D-0000-FFFF-FFFF00000000}"/>
  </bookViews>
  <sheets>
    <sheet name="invitacion" sheetId="16" r:id="rId1"/>
  </sheets>
  <definedNames>
    <definedName name="_xlnm.Print_Titles" localSheetId="0">invitacion!$1:$8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6" l="1"/>
  <c r="J10" i="16"/>
  <c r="G11" i="16"/>
  <c r="H11" i="16" s="1"/>
  <c r="J11" i="16"/>
  <c r="G12" i="16"/>
  <c r="H12" i="16" s="1"/>
  <c r="J12" i="16"/>
  <c r="J9" i="16"/>
  <c r="G9" i="16"/>
  <c r="I9" i="16" l="1"/>
  <c r="G13" i="16"/>
  <c r="I10" i="16"/>
  <c r="K10" i="16" s="1"/>
  <c r="H10" i="16"/>
  <c r="J13" i="16"/>
  <c r="I11" i="16"/>
  <c r="K11" i="16" s="1"/>
  <c r="I12" i="16"/>
  <c r="K12" i="16" s="1"/>
  <c r="H9" i="16"/>
  <c r="K9" i="16"/>
  <c r="K13" i="16" l="1"/>
  <c r="I13" i="16"/>
  <c r="H13" i="16"/>
</calcChain>
</file>

<file path=xl/sharedStrings.xml><?xml version="1.0" encoding="utf-8"?>
<sst xmlns="http://schemas.openxmlformats.org/spreadsheetml/2006/main" count="44" uniqueCount="40">
  <si>
    <t>PROVEEDOR:</t>
  </si>
  <si>
    <t>NIT:</t>
  </si>
  <si>
    <t>CONTACTO:</t>
  </si>
  <si>
    <t>%IVA</t>
  </si>
  <si>
    <t>TOTALES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</si>
  <si>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</si>
  <si>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</si>
  <si>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</si>
  <si>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</si>
  <si>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</si>
  <si>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 xml:space="preserve">VALOR TOTAL ANTES DE IVA </t>
  </si>
  <si>
    <t>Observaciones:</t>
  </si>
  <si>
    <t>OBJETO:</t>
  </si>
  <si>
    <t>C.C.</t>
  </si>
  <si>
    <t xml:space="preserve">CORREO ELECTRÓNICO: </t>
  </si>
  <si>
    <t>UNIDAD DE MANEJO</t>
  </si>
  <si>
    <t>PROPUESTA ECONÓMICA</t>
  </si>
  <si>
    <t>SEGÚN LA INDICADA EN AVISO DE INVITACIÓN</t>
  </si>
  <si>
    <t>CANTIDAD</t>
  </si>
  <si>
    <t>ÍTEM</t>
  </si>
  <si>
    <t>Campos que deberan ser diligenciados por el oferente (Tener en cuenta porcentaje del IVA según el artículo a cotizar)</t>
  </si>
  <si>
    <t>VALOR TOTAL INCLUIDO IVA</t>
  </si>
  <si>
    <t>PRECIO TECHO VALOR UNITARIO IVA INCLUIDO</t>
  </si>
  <si>
    <t>REGIMEN AL CUAL PERTENECE</t>
  </si>
  <si>
    <t xml:space="preserve">  RESPONSABLE DE IVA _____    |    NO RESPONSABLE DE IVA ______     |     OTRO_______ CUAL: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</si>
  <si>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</si>
  <si>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TELÉFONO FIJO Y/O CELULAR:</t>
  </si>
  <si>
    <r>
      <t xml:space="preserve">VALOR UNITARIO ANTES DE IVA 
</t>
    </r>
    <r>
      <rPr>
        <b/>
        <i/>
        <sz val="10"/>
        <rFont val="Arial Narrow"/>
        <family val="2"/>
      </rPr>
      <t>(digite los valores sin puntos ni comas)</t>
    </r>
  </si>
  <si>
    <t xml:space="preserve">VALOR UNITARIO 
IVA INCLUIDO </t>
  </si>
  <si>
    <t>VALOR 
TOTAL IVA</t>
  </si>
  <si>
    <r>
      <t xml:space="preserve">DESCRIPCIÓN
</t>
    </r>
    <r>
      <rPr>
        <b/>
        <i/>
        <sz val="11"/>
        <rFont val="Arial Narrow"/>
        <family val="2"/>
      </rPr>
      <t>(Ver detalle en ficha técnica publicada por la entidad)</t>
    </r>
  </si>
  <si>
    <t>PRESUPUESTO OFICIAL
$ 71.364.300
IVA INCLUIDO</t>
  </si>
  <si>
    <t xml:space="preserve">Los precios unitarios a ofertar en la propuesta económica para cada ítem no podrán superar el precio techo unitario establecido por la entidad so pena de causal de rechazo de la propuesta. 
</t>
  </si>
  <si>
    <t xml:space="preserve">Adquisición de archivo rodante y estanterías fijas para el archivo de la Secretaría de Hacienda de la Alcaldía de Caldas – Antioquia.  </t>
  </si>
  <si>
    <t>Carro de cierre sencillo fijo de 3 cuerpos con tapas laterales de cierre. Altura 2.20 mts; 7 entrepaños, 6 de uso de 40 cms de profundidad por estante, con 90 cms de ancho por estante , con calibre entre 16-20 con omegas de repuesto.</t>
  </si>
  <si>
    <t>Carro de cierre sencillo móvil de 3 cuerpos con tapas laterales de cierre. Altura 2.20 mts; 7 entrepaños, 6 de uso de 40 cms de profundidad por estante, con 90 cms de ancho por estante, con calibre entre 16-20 con omegas de repuesto.</t>
  </si>
  <si>
    <t>Carro dúplex móvil de 3 cuerpos. Altura 2.20 mts; 7 entrepaños, 6 de uso de 40 cms de profundidad, con 90 cms de ancho por estante, con calibre entre 16-20 con omegas de repuesto.</t>
  </si>
  <si>
    <t xml:space="preserve">
Estantería fija; con 7 entrepaños con 6 de uso. Frente 1 mt
Alto 2.20 mts
Fondo 40 cm
</t>
  </si>
  <si>
    <t>Unidad</t>
  </si>
  <si>
    <t>NOMBRE REPRESENTANTE LEGAL: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</si>
</sst>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_);\(&quot;$&quot;\ #,##0\)"/>
    <numFmt numFmtId="165" formatCode="&quot;$&quot;\ #,##0_);[Red]\(&quot;$&quot;\ #,##0\)"/>
    <numFmt numFmtId="166" formatCode="&quot;$&quot;\ #,##0.00"/>
    <numFmt numFmtId="167" formatCode="#,##0.00_ ;\-#,##0.00\ 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color theme="3"/>
      <name val="Arial Narrow"/>
      <family val="2"/>
    </font>
    <font>
      <b/>
      <sz val="11"/>
      <name val="Arial Narrow"/>
      <family val="2"/>
    </font>
    <font>
      <b/>
      <i/>
      <sz val="10"/>
      <name val="Arial Narrow"/>
      <family val="2"/>
    </font>
    <font>
      <b/>
      <i/>
      <sz val="11"/>
      <name val="Arial Narrow"/>
      <family val="2"/>
    </font>
    <font>
      <sz val="10"/>
      <name val="Arial"/>
    </font>
    <font>
      <sz val="13"/>
      <color theme="1"/>
      <name val="Arial Narrow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44" fontId="17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8" fillId="2" borderId="12" xfId="7" applyFont="1" applyFill="1" applyBorder="1" applyAlignment="1" applyProtection="1">
      <alignment horizontal="left" vertical="center"/>
      <protection locked="0"/>
    </xf>
    <xf numFmtId="0" fontId="8" fillId="2" borderId="10" xfId="7" applyFont="1" applyFill="1" applyBorder="1" applyAlignment="1" applyProtection="1">
      <alignment vertical="center"/>
      <protection locked="0"/>
    </xf>
    <xf numFmtId="44" fontId="19" fillId="2" borderId="21" xfId="8" applyFont="1" applyFill="1" applyBorder="1" applyAlignment="1" applyProtection="1">
      <alignment vertical="center" wrapText="1"/>
      <protection locked="0"/>
    </xf>
    <xf numFmtId="9" fontId="19" fillId="2" borderId="21" xfId="2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7" fillId="0" borderId="16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1" fontId="5" fillId="0" borderId="0" xfId="0" applyNumberFormat="1" applyFont="1" applyAlignment="1" applyProtection="1">
      <alignment vertical="center"/>
      <protection locked="0"/>
    </xf>
    <xf numFmtId="0" fontId="8" fillId="2" borderId="2" xfId="7" applyFont="1" applyFill="1" applyBorder="1" applyAlignment="1" applyProtection="1">
      <alignment horizontal="left" vertical="center"/>
    </xf>
    <xf numFmtId="0" fontId="14" fillId="6" borderId="1" xfId="6" applyFont="1" applyFill="1" applyBorder="1" applyAlignment="1" applyProtection="1">
      <alignment horizontal="center" vertical="center" wrapText="1"/>
    </xf>
    <xf numFmtId="1" fontId="14" fillId="6" borderId="1" xfId="6" applyNumberFormat="1" applyFont="1" applyFill="1" applyBorder="1" applyAlignment="1" applyProtection="1">
      <alignment horizontal="center" vertical="center"/>
    </xf>
    <xf numFmtId="0" fontId="14" fillId="6" borderId="15" xfId="6" applyFont="1" applyFill="1" applyBorder="1" applyAlignment="1" applyProtection="1">
      <alignment horizontal="center" vertical="center" wrapText="1"/>
    </xf>
    <xf numFmtId="0" fontId="12" fillId="0" borderId="9" xfId="7" applyFont="1" applyBorder="1" applyAlignment="1" applyProtection="1">
      <alignment horizontal="center" vertical="center"/>
    </xf>
    <xf numFmtId="44" fontId="19" fillId="2" borderId="21" xfId="8" applyFont="1" applyFill="1" applyBorder="1" applyAlignment="1" applyProtection="1">
      <alignment vertical="center" wrapText="1"/>
    </xf>
    <xf numFmtId="167" fontId="19" fillId="2" borderId="21" xfId="8" applyNumberFormat="1" applyFont="1" applyFill="1" applyBorder="1" applyAlignment="1" applyProtection="1">
      <alignment horizontal="center" vertical="center" wrapText="1"/>
    </xf>
    <xf numFmtId="44" fontId="19" fillId="7" borderId="21" xfId="8" applyFont="1" applyFill="1" applyBorder="1" applyAlignment="1" applyProtection="1">
      <alignment vertical="center" wrapText="1"/>
    </xf>
    <xf numFmtId="166" fontId="6" fillId="5" borderId="1" xfId="6" applyNumberFormat="1" applyFont="1" applyFill="1" applyBorder="1" applyAlignment="1" applyProtection="1">
      <alignment horizontal="center" vertical="center"/>
    </xf>
    <xf numFmtId="164" fontId="13" fillId="4" borderId="15" xfId="6" applyNumberFormat="1" applyFont="1" applyFill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11" fillId="0" borderId="2" xfId="7" applyFont="1" applyBorder="1" applyAlignment="1" applyProtection="1">
      <alignment horizontal="left" vertical="center"/>
    </xf>
    <xf numFmtId="0" fontId="11" fillId="0" borderId="10" xfId="7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11" fillId="0" borderId="9" xfId="7" applyFont="1" applyBorder="1" applyAlignment="1" applyProtection="1">
      <alignment horizontal="left" vertical="center"/>
    </xf>
    <xf numFmtId="0" fontId="6" fillId="0" borderId="16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17" xfId="0" applyFont="1" applyBorder="1" applyAlignment="1" applyProtection="1">
      <alignment horizontal="left" vertical="center"/>
      <protection locked="0"/>
    </xf>
    <xf numFmtId="0" fontId="7" fillId="0" borderId="16" xfId="0" applyFont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left"/>
      <protection locked="0"/>
    </xf>
    <xf numFmtId="0" fontId="7" fillId="0" borderId="17" xfId="0" applyFont="1" applyBorder="1" applyAlignment="1" applyProtection="1">
      <alignment horizontal="left"/>
      <protection locked="0"/>
    </xf>
    <xf numFmtId="0" fontId="8" fillId="2" borderId="9" xfId="7" applyFont="1" applyFill="1" applyBorder="1" applyAlignment="1" applyProtection="1">
      <alignment horizontal="left" vertical="center"/>
    </xf>
    <xf numFmtId="0" fontId="8" fillId="2" borderId="2" xfId="7" applyFont="1" applyFill="1" applyBorder="1" applyAlignment="1" applyProtection="1">
      <alignment horizontal="left" vertical="center"/>
    </xf>
    <xf numFmtId="0" fontId="14" fillId="6" borderId="1" xfId="6" applyFont="1" applyFill="1" applyBorder="1" applyAlignment="1" applyProtection="1">
      <alignment horizontal="center" vertical="center"/>
    </xf>
    <xf numFmtId="0" fontId="14" fillId="6" borderId="15" xfId="6" applyFont="1" applyFill="1" applyBorder="1" applyAlignment="1" applyProtection="1">
      <alignment horizontal="center" vertical="center"/>
    </xf>
    <xf numFmtId="0" fontId="14" fillId="6" borderId="1" xfId="6" applyFont="1" applyFill="1" applyBorder="1" applyAlignment="1" applyProtection="1">
      <alignment horizontal="center" vertical="center" wrapText="1"/>
    </xf>
    <xf numFmtId="0" fontId="14" fillId="6" borderId="14" xfId="6" applyFont="1" applyFill="1" applyBorder="1" applyAlignment="1" applyProtection="1">
      <alignment horizontal="center" vertical="center" wrapText="1"/>
    </xf>
    <xf numFmtId="0" fontId="8" fillId="2" borderId="2" xfId="7" applyFont="1" applyFill="1" applyBorder="1" applyAlignment="1" applyProtection="1">
      <alignment horizontal="left" vertical="center"/>
      <protection locked="0"/>
    </xf>
    <xf numFmtId="0" fontId="8" fillId="2" borderId="10" xfId="7" applyFont="1" applyFill="1" applyBorder="1" applyAlignment="1" applyProtection="1">
      <alignment horizontal="left" vertical="center"/>
      <protection locked="0"/>
    </xf>
    <xf numFmtId="0" fontId="11" fillId="0" borderId="9" xfId="7" applyFont="1" applyFill="1" applyBorder="1" applyAlignment="1" applyProtection="1">
      <alignment horizontal="left" vertical="center"/>
    </xf>
    <xf numFmtId="0" fontId="11" fillId="0" borderId="2" xfId="7" applyFont="1" applyFill="1" applyBorder="1" applyAlignment="1" applyProtection="1">
      <alignment horizontal="left" vertical="center"/>
    </xf>
    <xf numFmtId="0" fontId="11" fillId="0" borderId="10" xfId="7" applyFont="1" applyFill="1" applyBorder="1" applyAlignment="1" applyProtection="1">
      <alignment horizontal="left" vertical="center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11" fillId="3" borderId="9" xfId="7" applyFont="1" applyFill="1" applyBorder="1" applyAlignment="1" applyProtection="1">
      <alignment horizontal="left" vertical="center"/>
    </xf>
    <xf numFmtId="0" fontId="11" fillId="3" borderId="2" xfId="7" applyFont="1" applyFill="1" applyBorder="1" applyAlignment="1" applyProtection="1">
      <alignment horizontal="left" vertical="center"/>
    </xf>
    <xf numFmtId="0" fontId="11" fillId="3" borderId="10" xfId="7" applyFont="1" applyFill="1" applyBorder="1" applyAlignment="1" applyProtection="1">
      <alignment horizontal="left" vertical="center"/>
    </xf>
    <xf numFmtId="0" fontId="6" fillId="5" borderId="14" xfId="6" applyFont="1" applyFill="1" applyBorder="1" applyAlignment="1" applyProtection="1">
      <alignment horizontal="right" vertical="center" wrapText="1"/>
    </xf>
    <xf numFmtId="0" fontId="6" fillId="5" borderId="1" xfId="6" applyFont="1" applyFill="1" applyBorder="1" applyAlignment="1" applyProtection="1">
      <alignment horizontal="right" vertical="center" wrapText="1"/>
    </xf>
    <xf numFmtId="0" fontId="8" fillId="2" borderId="8" xfId="7" applyFont="1" applyFill="1" applyBorder="1" applyAlignment="1" applyProtection="1">
      <alignment horizontal="left" vertical="center"/>
      <protection locked="0"/>
    </xf>
    <xf numFmtId="0" fontId="11" fillId="3" borderId="9" xfId="7" applyFont="1" applyFill="1" applyBorder="1" applyAlignment="1" applyProtection="1">
      <alignment horizontal="left" vertical="center" wrapText="1"/>
    </xf>
    <xf numFmtId="0" fontId="11" fillId="3" borderId="2" xfId="7" applyFont="1" applyFill="1" applyBorder="1" applyAlignment="1" applyProtection="1">
      <alignment horizontal="left" vertical="center" wrapText="1"/>
    </xf>
    <xf numFmtId="0" fontId="11" fillId="3" borderId="10" xfId="7" applyFont="1" applyFill="1" applyBorder="1" applyAlignment="1" applyProtection="1">
      <alignment horizontal="left" vertical="center" wrapText="1"/>
    </xf>
    <xf numFmtId="0" fontId="8" fillId="2" borderId="5" xfId="7" applyFont="1" applyFill="1" applyBorder="1" applyAlignment="1" applyProtection="1">
      <alignment horizontal="left" vertical="center"/>
      <protection locked="0"/>
    </xf>
    <xf numFmtId="0" fontId="8" fillId="2" borderId="13" xfId="7" applyFont="1" applyFill="1" applyBorder="1" applyAlignment="1" applyProtection="1">
      <alignment horizontal="left" vertical="center"/>
      <protection locked="0"/>
    </xf>
    <xf numFmtId="0" fontId="11" fillId="3" borderId="9" xfId="7" applyFont="1" applyFill="1" applyBorder="1" applyAlignment="1" applyProtection="1">
      <alignment horizontal="justify" vertical="center" wrapText="1"/>
    </xf>
    <xf numFmtId="0" fontId="11" fillId="3" borderId="2" xfId="7" applyFont="1" applyFill="1" applyBorder="1" applyAlignment="1" applyProtection="1">
      <alignment horizontal="justify" vertical="center" wrapText="1"/>
    </xf>
    <xf numFmtId="0" fontId="11" fillId="3" borderId="10" xfId="7" applyFont="1" applyFill="1" applyBorder="1" applyAlignment="1" applyProtection="1">
      <alignment horizontal="justify" vertical="center" wrapText="1"/>
    </xf>
    <xf numFmtId="165" fontId="11" fillId="2" borderId="7" xfId="7" applyNumberFormat="1" applyFont="1" applyFill="1" applyBorder="1" applyAlignment="1" applyProtection="1">
      <alignment horizontal="center" vertical="center" wrapText="1"/>
    </xf>
    <xf numFmtId="165" fontId="11" fillId="2" borderId="11" xfId="7" applyNumberFormat="1" applyFont="1" applyFill="1" applyBorder="1" applyAlignment="1" applyProtection="1">
      <alignment horizontal="center" vertical="center" wrapText="1"/>
    </xf>
    <xf numFmtId="0" fontId="8" fillId="2" borderId="6" xfId="7" applyFont="1" applyFill="1" applyBorder="1" applyAlignment="1" applyProtection="1">
      <alignment horizontal="left" vertical="center"/>
      <protection locked="0"/>
    </xf>
    <xf numFmtId="0" fontId="18" fillId="2" borderId="3" xfId="7" applyFont="1" applyFill="1" applyBorder="1" applyAlignment="1" applyProtection="1">
      <alignment horizontal="center" vertical="center" wrapText="1"/>
    </xf>
    <xf numFmtId="0" fontId="18" fillId="2" borderId="4" xfId="7" applyFont="1" applyFill="1" applyBorder="1" applyAlignment="1" applyProtection="1">
      <alignment horizontal="center" vertical="center" wrapText="1"/>
    </xf>
  </cellXfs>
  <cellStyles count="9">
    <cellStyle name="Millares 2" xfId="1" xr:uid="{00000000-0005-0000-0000-000000000000}"/>
    <cellStyle name="Millares 2 2" xfId="4" xr:uid="{00000000-0005-0000-0000-000001000000}"/>
    <cellStyle name="Moneda" xfId="8" builtinId="4"/>
    <cellStyle name="Normal" xfId="0" builtinId="0"/>
    <cellStyle name="Normal 2" xfId="3" xr:uid="{00000000-0005-0000-0000-000004000000}"/>
    <cellStyle name="Porcentaje" xfId="2" builtinId="5"/>
    <cellStyle name="Porcentaje 2" xfId="5" xr:uid="{00000000-0005-0000-0000-000006000000}"/>
    <cellStyle name="Título 3" xfId="6" builtinId="18"/>
    <cellStyle name="Total" xfId="7" builtinId="25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0</xdr:rowOff>
    </xdr:from>
    <xdr:to>
      <xdr:col>1</xdr:col>
      <xdr:colOff>762000</xdr:colOff>
      <xdr:row>0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0</xdr:rowOff>
    </xdr:from>
    <xdr:to>
      <xdr:col>1</xdr:col>
      <xdr:colOff>1495425</xdr:colOff>
      <xdr:row>0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0</xdr:row>
      <xdr:rowOff>0</xdr:rowOff>
    </xdr:from>
    <xdr:to>
      <xdr:col>1</xdr:col>
      <xdr:colOff>914400</xdr:colOff>
      <xdr:row>0</xdr:row>
      <xdr:rowOff>322073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4"/>
  <sheetViews>
    <sheetView showGridLines="0" tabSelected="1" defaultGridColor="0" colorId="44" zoomScale="73" zoomScaleNormal="73" zoomScaleSheetLayoutView="80" workbookViewId="0">
      <selection activeCell="H9" sqref="H9"/>
    </sheetView>
  </sheetViews>
  <sheetFormatPr baseColWidth="10" defaultColWidth="11.44140625" defaultRowHeight="15" x14ac:dyDescent="0.4"/>
  <cols>
    <col min="1" max="1" width="5.5546875" style="2" customWidth="1"/>
    <col min="2" max="2" width="56.44140625" style="2" customWidth="1"/>
    <col min="3" max="3" width="11.27734375" style="2" customWidth="1"/>
    <col min="4" max="4" width="11.83203125" style="2" customWidth="1"/>
    <col min="5" max="5" width="20.83203125" style="2" customWidth="1"/>
    <col min="6" max="6" width="10.5546875" style="13" bestFit="1" customWidth="1"/>
    <col min="7" max="7" width="21.44140625" style="13" bestFit="1" customWidth="1"/>
    <col min="8" max="8" width="24" style="13" customWidth="1"/>
    <col min="9" max="9" width="18.5546875" style="13" bestFit="1" customWidth="1"/>
    <col min="10" max="10" width="24.1640625" style="13" bestFit="1" customWidth="1"/>
    <col min="11" max="11" width="28.27734375" style="2" bestFit="1" customWidth="1"/>
    <col min="12" max="12" width="19.83203125" style="2" customWidth="1"/>
    <col min="13" max="24" width="11.44140625" style="1"/>
    <col min="25" max="16384" width="11.44140625" style="2"/>
  </cols>
  <sheetData>
    <row r="1" spans="1:25" ht="69.75" customHeight="1" thickBot="1" x14ac:dyDescent="0.45">
      <c r="A1" s="38" t="s">
        <v>12</v>
      </c>
      <c r="B1" s="39"/>
      <c r="C1" s="69" t="s">
        <v>33</v>
      </c>
      <c r="D1" s="70"/>
      <c r="E1" s="70"/>
      <c r="F1" s="70"/>
      <c r="G1" s="70"/>
      <c r="H1" s="70"/>
      <c r="I1" s="70"/>
      <c r="J1" s="70"/>
      <c r="K1" s="66" t="s">
        <v>31</v>
      </c>
      <c r="L1" s="67"/>
    </row>
    <row r="2" spans="1:25" ht="21.25" customHeight="1" thickTop="1" thickBot="1" x14ac:dyDescent="0.45">
      <c r="A2" s="38" t="s">
        <v>0</v>
      </c>
      <c r="B2" s="39"/>
      <c r="C2" s="61"/>
      <c r="D2" s="68"/>
      <c r="E2" s="68"/>
      <c r="F2" s="68"/>
      <c r="G2" s="68"/>
      <c r="H2" s="68"/>
      <c r="I2" s="68"/>
      <c r="J2" s="68"/>
      <c r="K2" s="14" t="s">
        <v>1</v>
      </c>
      <c r="L2" s="3"/>
    </row>
    <row r="3" spans="1:25" ht="21.25" customHeight="1" thickTop="1" thickBot="1" x14ac:dyDescent="0.45">
      <c r="A3" s="38" t="s">
        <v>39</v>
      </c>
      <c r="B3" s="39"/>
      <c r="C3" s="57"/>
      <c r="D3" s="44"/>
      <c r="E3" s="44"/>
      <c r="F3" s="44"/>
      <c r="G3" s="44"/>
      <c r="H3" s="44"/>
      <c r="I3" s="44"/>
      <c r="J3" s="44"/>
      <c r="K3" s="14" t="s">
        <v>13</v>
      </c>
      <c r="L3" s="3"/>
    </row>
    <row r="4" spans="1:25" ht="21.25" customHeight="1" thickTop="1" thickBot="1" x14ac:dyDescent="0.45">
      <c r="A4" s="38" t="s">
        <v>2</v>
      </c>
      <c r="B4" s="39"/>
      <c r="C4" s="57"/>
      <c r="D4" s="44"/>
      <c r="E4" s="44"/>
      <c r="F4" s="44"/>
      <c r="G4" s="44"/>
      <c r="H4" s="44"/>
      <c r="I4" s="44"/>
      <c r="J4" s="44"/>
      <c r="K4" s="14" t="s">
        <v>14</v>
      </c>
      <c r="L4" s="4"/>
    </row>
    <row r="5" spans="1:25" ht="21.25" customHeight="1" thickTop="1" thickBot="1" x14ac:dyDescent="0.45">
      <c r="A5" s="38" t="s">
        <v>26</v>
      </c>
      <c r="B5" s="39"/>
      <c r="C5" s="57"/>
      <c r="D5" s="44"/>
      <c r="E5" s="44"/>
      <c r="F5" s="44"/>
      <c r="G5" s="44"/>
      <c r="H5" s="44"/>
      <c r="I5" s="44"/>
      <c r="J5" s="44"/>
      <c r="K5" s="61"/>
      <c r="L5" s="62"/>
    </row>
    <row r="6" spans="1:25" ht="21.25" customHeight="1" thickTop="1" thickBot="1" x14ac:dyDescent="0.45">
      <c r="A6" s="38" t="s">
        <v>23</v>
      </c>
      <c r="B6" s="39"/>
      <c r="C6" s="44" t="s">
        <v>24</v>
      </c>
      <c r="D6" s="44"/>
      <c r="E6" s="44"/>
      <c r="F6" s="44"/>
      <c r="G6" s="44"/>
      <c r="H6" s="44"/>
      <c r="I6" s="44"/>
      <c r="J6" s="44"/>
      <c r="K6" s="44"/>
      <c r="L6" s="45"/>
      <c r="M6" s="2"/>
      <c r="Y6" s="1"/>
    </row>
    <row r="7" spans="1:25" ht="21.25" customHeight="1" thickTop="1" thickBot="1" x14ac:dyDescent="0.45">
      <c r="A7" s="43" t="s">
        <v>19</v>
      </c>
      <c r="B7" s="42" t="s">
        <v>30</v>
      </c>
      <c r="C7" s="42" t="s">
        <v>15</v>
      </c>
      <c r="D7" s="42" t="s">
        <v>18</v>
      </c>
      <c r="E7" s="40" t="s">
        <v>16</v>
      </c>
      <c r="F7" s="40"/>
      <c r="G7" s="40"/>
      <c r="H7" s="40"/>
      <c r="I7" s="40"/>
      <c r="J7" s="40"/>
      <c r="K7" s="40"/>
      <c r="L7" s="41"/>
    </row>
    <row r="8" spans="1:25" ht="81" customHeight="1" thickBot="1" x14ac:dyDescent="0.45">
      <c r="A8" s="43"/>
      <c r="B8" s="42"/>
      <c r="C8" s="42"/>
      <c r="D8" s="42"/>
      <c r="E8" s="15" t="s">
        <v>27</v>
      </c>
      <c r="F8" s="16" t="s">
        <v>3</v>
      </c>
      <c r="G8" s="15" t="s">
        <v>9</v>
      </c>
      <c r="H8" s="15" t="s">
        <v>28</v>
      </c>
      <c r="I8" s="15" t="s">
        <v>29</v>
      </c>
      <c r="J8" s="15" t="s">
        <v>10</v>
      </c>
      <c r="K8" s="15" t="s">
        <v>21</v>
      </c>
      <c r="L8" s="17" t="s">
        <v>22</v>
      </c>
    </row>
    <row r="9" spans="1:25" s="8" customFormat="1" ht="78.75" customHeight="1" thickBot="1" x14ac:dyDescent="0.45">
      <c r="A9" s="18">
        <v>1</v>
      </c>
      <c r="B9" s="19" t="s">
        <v>34</v>
      </c>
      <c r="C9" s="19" t="s">
        <v>38</v>
      </c>
      <c r="D9" s="20">
        <v>1</v>
      </c>
      <c r="E9" s="5"/>
      <c r="F9" s="6"/>
      <c r="G9" s="19">
        <f>SUM(E9*F9)</f>
        <v>0</v>
      </c>
      <c r="H9" s="19">
        <f>SUM(E9+G9)</f>
        <v>0</v>
      </c>
      <c r="I9" s="19">
        <f>G9*D9</f>
        <v>0</v>
      </c>
      <c r="J9" s="19">
        <f>E9*D9</f>
        <v>0</v>
      </c>
      <c r="K9" s="19">
        <f>J9+I9</f>
        <v>0</v>
      </c>
      <c r="L9" s="21">
        <v>7378000</v>
      </c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5" s="8" customFormat="1" ht="80.25" customHeight="1" thickTop="1" thickBot="1" x14ac:dyDescent="0.45">
      <c r="A10" s="18">
        <v>2</v>
      </c>
      <c r="B10" s="19" t="s">
        <v>35</v>
      </c>
      <c r="C10" s="19" t="s">
        <v>38</v>
      </c>
      <c r="D10" s="20">
        <v>1</v>
      </c>
      <c r="E10" s="5"/>
      <c r="F10" s="6"/>
      <c r="G10" s="19">
        <f t="shared" ref="G10:G12" si="0">SUM(E10*F10)</f>
        <v>0</v>
      </c>
      <c r="H10" s="19">
        <f t="shared" ref="H10:H12" si="1">SUM(E10+G10)</f>
        <v>0</v>
      </c>
      <c r="I10" s="19">
        <f t="shared" ref="I10:I12" si="2">G10*D10</f>
        <v>0</v>
      </c>
      <c r="J10" s="19">
        <f t="shared" ref="J10:J12" si="3">E10*D10</f>
        <v>0</v>
      </c>
      <c r="K10" s="19">
        <f t="shared" ref="K10:K12" si="4">J10+I10</f>
        <v>0</v>
      </c>
      <c r="L10" s="21">
        <v>6485500</v>
      </c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5" s="8" customFormat="1" ht="69.75" customHeight="1" thickTop="1" thickBot="1" x14ac:dyDescent="0.45">
      <c r="A11" s="18">
        <v>3</v>
      </c>
      <c r="B11" s="19" t="s">
        <v>36</v>
      </c>
      <c r="C11" s="19" t="s">
        <v>38</v>
      </c>
      <c r="D11" s="20">
        <v>4</v>
      </c>
      <c r="E11" s="5"/>
      <c r="F11" s="6"/>
      <c r="G11" s="19">
        <f t="shared" si="0"/>
        <v>0</v>
      </c>
      <c r="H11" s="19">
        <f t="shared" si="1"/>
        <v>0</v>
      </c>
      <c r="I11" s="19">
        <f t="shared" si="2"/>
        <v>0</v>
      </c>
      <c r="J11" s="19">
        <f t="shared" si="3"/>
        <v>0</v>
      </c>
      <c r="K11" s="19">
        <f t="shared" si="4"/>
        <v>0</v>
      </c>
      <c r="L11" s="21">
        <v>13447000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5" s="8" customFormat="1" ht="89.25" customHeight="1" thickTop="1" thickBot="1" x14ac:dyDescent="0.45">
      <c r="A12" s="18">
        <v>4</v>
      </c>
      <c r="B12" s="19" t="s">
        <v>37</v>
      </c>
      <c r="C12" s="19" t="s">
        <v>38</v>
      </c>
      <c r="D12" s="20">
        <v>4</v>
      </c>
      <c r="E12" s="5"/>
      <c r="F12" s="6"/>
      <c r="G12" s="19">
        <f t="shared" si="0"/>
        <v>0</v>
      </c>
      <c r="H12" s="19">
        <f t="shared" si="1"/>
        <v>0</v>
      </c>
      <c r="I12" s="19">
        <f t="shared" si="2"/>
        <v>0</v>
      </c>
      <c r="J12" s="19">
        <f t="shared" si="3"/>
        <v>0</v>
      </c>
      <c r="K12" s="19">
        <f t="shared" si="4"/>
        <v>0</v>
      </c>
      <c r="L12" s="21">
        <v>928200</v>
      </c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5" s="8" customFormat="1" ht="29.25" customHeight="1" thickTop="1" thickBot="1" x14ac:dyDescent="0.45">
      <c r="A13" s="55" t="s">
        <v>4</v>
      </c>
      <c r="B13" s="56"/>
      <c r="C13" s="56"/>
      <c r="D13" s="56"/>
      <c r="E13" s="56"/>
      <c r="F13" s="56"/>
      <c r="G13" s="22">
        <f>SUM(G9:G12)</f>
        <v>0</v>
      </c>
      <c r="H13" s="22">
        <f>SUM(H9:H12)</f>
        <v>0</v>
      </c>
      <c r="I13" s="22">
        <f>SUM(I9:I12)</f>
        <v>0</v>
      </c>
      <c r="J13" s="22">
        <f>SUM(J9:J12)</f>
        <v>0</v>
      </c>
      <c r="K13" s="22">
        <f>SUM(K9:K12)</f>
        <v>0</v>
      </c>
      <c r="L13" s="23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5" s="10" customFormat="1" ht="11.25" customHeight="1" x14ac:dyDescent="0.4">
      <c r="A14" s="49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1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5" s="10" customFormat="1" ht="24.4" customHeight="1" thickBot="1" x14ac:dyDescent="0.45">
      <c r="A15" s="46" t="s">
        <v>11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8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5" s="10" customFormat="1" ht="31.5" customHeight="1" thickTop="1" thickBot="1" x14ac:dyDescent="0.45">
      <c r="A16" s="58" t="s">
        <v>32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60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12" ht="27.75" customHeight="1" thickTop="1" thickBot="1" x14ac:dyDescent="0.45">
      <c r="A17" s="52" t="s">
        <v>20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</row>
    <row r="18" spans="1:12" ht="34" customHeight="1" thickTop="1" thickBot="1" x14ac:dyDescent="0.45">
      <c r="A18" s="63" t="s">
        <v>25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5"/>
    </row>
    <row r="19" spans="1:12" ht="21.25" customHeight="1" thickTop="1" thickBot="1" x14ac:dyDescent="0.45">
      <c r="A19" s="31" t="s">
        <v>5</v>
      </c>
      <c r="B19" s="27"/>
      <c r="C19" s="27" t="s">
        <v>17</v>
      </c>
      <c r="D19" s="27"/>
      <c r="E19" s="27"/>
      <c r="F19" s="27"/>
      <c r="G19" s="27"/>
      <c r="H19" s="27"/>
      <c r="I19" s="27"/>
      <c r="J19" s="27"/>
      <c r="K19" s="27"/>
      <c r="L19" s="28"/>
    </row>
    <row r="20" spans="1:12" ht="21.25" customHeight="1" thickTop="1" thickBot="1" x14ac:dyDescent="0.45">
      <c r="A20" s="31" t="s">
        <v>6</v>
      </c>
      <c r="B20" s="27"/>
      <c r="C20" s="27" t="s">
        <v>17</v>
      </c>
      <c r="D20" s="27"/>
      <c r="E20" s="27"/>
      <c r="F20" s="27"/>
      <c r="G20" s="27"/>
      <c r="H20" s="27"/>
      <c r="I20" s="27"/>
      <c r="J20" s="27"/>
      <c r="K20" s="27"/>
      <c r="L20" s="28"/>
    </row>
    <row r="21" spans="1:12" ht="16.5" thickTop="1" x14ac:dyDescent="0.4">
      <c r="A21" s="11"/>
      <c r="B21" s="12"/>
      <c r="C21" s="29"/>
      <c r="D21" s="29"/>
      <c r="E21" s="29"/>
      <c r="F21" s="29"/>
      <c r="G21" s="29"/>
      <c r="H21" s="29"/>
      <c r="I21" s="29"/>
      <c r="J21" s="29"/>
      <c r="K21" s="29"/>
      <c r="L21" s="30"/>
    </row>
    <row r="22" spans="1:12" ht="28.5" customHeight="1" x14ac:dyDescent="0.55000000000000004">
      <c r="A22" s="35" t="s">
        <v>7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6.2" x14ac:dyDescent="0.4">
      <c r="A23" s="32" t="s">
        <v>8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5.3" thickBot="1" x14ac:dyDescent="0.4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6"/>
    </row>
  </sheetData>
  <sheetProtection algorithmName="SHA-512" hashValue="u5gwGOaSV7/Uxhx6vyjiBLk4NpydtA49w2u/YJtEEu09DV2xCbyozZlHPPeRAMlPsXmA2942xVWEN6ZhCE3KVg==" saltValue="sqXLbIgSCYYCMARJ1xwvtw==" spinCount="100000" sheet="1" objects="1" scenarios="1" formatCells="0" formatColumns="0" formatRows="0"/>
  <protectedRanges>
    <protectedRange sqref="C2:J5 K5 C6 L2:L4 E9:F12" name="DATOS"/>
  </protectedRanges>
  <mergeCells count="34">
    <mergeCell ref="A18:L18"/>
    <mergeCell ref="G5:J5"/>
    <mergeCell ref="C19:L19"/>
    <mergeCell ref="K1:L1"/>
    <mergeCell ref="C2:J2"/>
    <mergeCell ref="A1:B1"/>
    <mergeCell ref="C1:J1"/>
    <mergeCell ref="A15:L15"/>
    <mergeCell ref="A14:L14"/>
    <mergeCell ref="D7:D8"/>
    <mergeCell ref="A19:B19"/>
    <mergeCell ref="A2:B2"/>
    <mergeCell ref="A3:B3"/>
    <mergeCell ref="A4:B4"/>
    <mergeCell ref="A5:B5"/>
    <mergeCell ref="A17:L17"/>
    <mergeCell ref="A13:F13"/>
    <mergeCell ref="C3:J3"/>
    <mergeCell ref="C4:J4"/>
    <mergeCell ref="C5:F5"/>
    <mergeCell ref="A16:L16"/>
    <mergeCell ref="K5:L5"/>
    <mergeCell ref="B7:B8"/>
    <mergeCell ref="A6:B6"/>
    <mergeCell ref="E7:L7"/>
    <mergeCell ref="C7:C8"/>
    <mergeCell ref="A7:A8"/>
    <mergeCell ref="C6:L6"/>
    <mergeCell ref="A24:L24"/>
    <mergeCell ref="C20:L20"/>
    <mergeCell ref="C21:L21"/>
    <mergeCell ref="A20:B20"/>
    <mergeCell ref="A23:L23"/>
    <mergeCell ref="A22:L22"/>
  </mergeCells>
  <conditionalFormatting sqref="H9">
    <cfRule type="cellIs" dxfId="5" priority="6" operator="greaterThan">
      <formula>L9</formula>
    </cfRule>
    <cfRule type="cellIs" dxfId="4" priority="5" operator="lessThan">
      <formula>L9</formula>
    </cfRule>
    <cfRule type="cellIs" dxfId="3" priority="4" operator="equal">
      <formula>L9</formula>
    </cfRule>
  </conditionalFormatting>
  <conditionalFormatting sqref="H10:H12">
    <cfRule type="cellIs" dxfId="2" priority="1" operator="equal">
      <formula>L10</formula>
    </cfRule>
    <cfRule type="cellIs" dxfId="1" priority="2" operator="lessThan">
      <formula>L10</formula>
    </cfRule>
    <cfRule type="cellIs" dxfId="0" priority="3" operator="greaterThan">
      <formula>L10</formula>
    </cfRule>
  </conditionalFormatting>
  <printOptions horizontalCentered="1" verticalCentered="1"/>
  <pageMargins left="0.7" right="0.7" top="0.75" bottom="0.75" header="0.3" footer="0.3"/>
  <pageSetup paperSize="5" scale="75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Diana Carolina Correa Berruecos</cp:lastModifiedBy>
  <cp:lastPrinted>2020-05-29T18:26:33Z</cp:lastPrinted>
  <dcterms:created xsi:type="dcterms:W3CDTF">2006-11-20T19:37:40Z</dcterms:created>
  <dcterms:modified xsi:type="dcterms:W3CDTF">2022-11-15T14:52:45Z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