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nj-my.sharepoint.com/personal/jquiroga_its_jnj_com/Documents/BTM/Clientes/Centro Oriente/"/>
    </mc:Choice>
  </mc:AlternateContent>
  <xr:revisionPtr revIDLastSave="270" documentId="8_{A3E6F703-3B59-49DC-A62E-3D242BA9BC73}" xr6:coauthVersionLast="47" xr6:coauthVersionMax="47" xr10:uidLastSave="{9BDE7F34-AD1E-404C-809C-7BC4BA625FC2}"/>
  <bookViews>
    <workbookView xWindow="-108" yWindow="-108" windowWidth="23256" windowHeight="12576" tabRatio="941" xr2:uid="{00000000-000D-0000-FFFF-FFFF00000000}"/>
  </bookViews>
  <sheets>
    <sheet name="SUBRED CENTRO ORIENTE 1S" sheetId="38" r:id="rId1"/>
    <sheet name="TM220" sheetId="39" r:id="rId2"/>
    <sheet name="TM220 (2)" sheetId="40" r:id="rId3"/>
    <sheet name="TM220 (3)" sheetId="41" r:id="rId4"/>
    <sheet name="TC300" sheetId="42" r:id="rId5"/>
    <sheet name="TC300 (2)" sheetId="43" r:id="rId6"/>
    <sheet name="TC300 (3)" sheetId="44" r:id="rId7"/>
    <sheet name="TC201ES" sheetId="3" r:id="rId8"/>
    <sheet name="TC201ES (2)" sheetId="28" r:id="rId9"/>
    <sheet name="TC201ES (3)" sheetId="29" r:id="rId10"/>
    <sheet name="UI500S1" sheetId="7" r:id="rId11"/>
    <sheet name="UI500S1 (2)" sheetId="34" r:id="rId12"/>
    <sheet name="UI500S1 (3)" sheetId="35" r:id="rId13"/>
    <sheet name="20161401-1" sheetId="48" r:id="rId14"/>
    <sheet name="20161401-1 (2)" sheetId="49" r:id="rId15"/>
    <sheet name="20161401-1 (3)" sheetId="50" r:id="rId16"/>
    <sheet name="TH100" sheetId="45" r:id="rId17"/>
    <sheet name="TH100 (2)" sheetId="46" r:id="rId18"/>
    <sheet name="TH100 (3)" sheetId="47" r:id="rId19"/>
    <sheet name="26003BA" sheetId="8" r:id="rId20"/>
    <sheet name="26003BA (2)" sheetId="36" r:id="rId21"/>
    <sheet name="26003BA (3)" sheetId="37" r:id="rId22"/>
    <sheet name="UMOVIL15" sheetId="25" r:id="rId23"/>
    <sheet name="UMOVIL15 (2)" sheetId="57" r:id="rId24"/>
    <sheet name="UMOVIL15 (3)" sheetId="58" r:id="rId25"/>
    <sheet name="TH100 (A1)" sheetId="54" r:id="rId26"/>
    <sheet name="TH100 (A2)" sheetId="55" r:id="rId27"/>
    <sheet name="TH100 (A3)" sheetId="56" r:id="rId28"/>
    <sheet name="26003BA (A1)" sheetId="51" r:id="rId29"/>
    <sheet name="26003BA (A2)" sheetId="52" r:id="rId30"/>
    <sheet name="26003BA (A3)" sheetId="53" r:id="rId31"/>
  </sheets>
  <externalReferences>
    <externalReference r:id="rId32"/>
    <externalReference r:id="rId33"/>
  </externalReferences>
  <definedNames>
    <definedName name="_xlnm._FilterDatabase" localSheetId="0" hidden="1">'SUBRED CENTRO ORIENTE 1S'!$A$2:$F$38</definedName>
    <definedName name="ImagenSerial">INDEX(#REF!,MATCH(#REF!,#REF!,0))</definedName>
    <definedName name="PREVENTIVO">[1]!Tabla3[#All]</definedName>
    <definedName name="_xlnm.Print_Area" localSheetId="13">'20161401-1'!$A$1:$P$70</definedName>
    <definedName name="_xlnm.Print_Area" localSheetId="14">'20161401-1 (2)'!$A$1:$P$70</definedName>
    <definedName name="_xlnm.Print_Area" localSheetId="15">'20161401-1 (3)'!$A$1:$P$70</definedName>
    <definedName name="_xlnm.Print_Area" localSheetId="19">'26003BA'!$A$1:$P$71</definedName>
    <definedName name="_xlnm.Print_Area" localSheetId="20">'26003BA (2)'!$A$1:$P$71</definedName>
    <definedName name="_xlnm.Print_Area" localSheetId="21">'26003BA (3)'!$A$1:$P$71</definedName>
    <definedName name="_xlnm.Print_Area" localSheetId="28">'26003BA (A1)'!$A$1:$P$71</definedName>
    <definedName name="_xlnm.Print_Area" localSheetId="29">'26003BA (A2)'!$A$1:$P$71</definedName>
    <definedName name="_xlnm.Print_Area" localSheetId="30">'26003BA (A3)'!$A$1:$P$71</definedName>
    <definedName name="_xlnm.Print_Area" localSheetId="7">TC201ES!$A$1:$P$70</definedName>
    <definedName name="_xlnm.Print_Area" localSheetId="8">'TC201ES (2)'!$A$1:$P$70</definedName>
    <definedName name="_xlnm.Print_Area" localSheetId="9">'TC201ES (3)'!$A$1:$P$70</definedName>
    <definedName name="_xlnm.Print_Area" localSheetId="4">'TC300'!$A$1:$P$70</definedName>
    <definedName name="_xlnm.Print_Area" localSheetId="5">'TC300 (2)'!$A$1:$P$70</definedName>
    <definedName name="_xlnm.Print_Area" localSheetId="6">'TC300 (3)'!$A$1:$P$70</definedName>
    <definedName name="_xlnm.Print_Area" localSheetId="16">'TH100'!$A$1:$P$70</definedName>
    <definedName name="_xlnm.Print_Area" localSheetId="17">'TH100 (2)'!$A$1:$P$70</definedName>
    <definedName name="_xlnm.Print_Area" localSheetId="18">'TH100 (3)'!$A$1:$P$70</definedName>
    <definedName name="_xlnm.Print_Area" localSheetId="25">'TH100 (A1)'!$A$1:$P$70</definedName>
    <definedName name="_xlnm.Print_Area" localSheetId="26">'TH100 (A2)'!$A$1:$P$70</definedName>
    <definedName name="_xlnm.Print_Area" localSheetId="27">'TH100 (A3)'!$A$1:$P$70</definedName>
    <definedName name="_xlnm.Print_Area" localSheetId="1">'TM220'!$A$1:$P$70</definedName>
    <definedName name="_xlnm.Print_Area" localSheetId="2">'TM220 (2)'!$A$1:$P$70</definedName>
    <definedName name="_xlnm.Print_Area" localSheetId="3">'TM220 (3)'!$A$1:$P$70</definedName>
    <definedName name="_xlnm.Print_Area" localSheetId="10">UI500S1!$A$1:$P$70</definedName>
    <definedName name="_xlnm.Print_Area" localSheetId="11">'UI500S1 (2)'!$A$1:$P$70</definedName>
    <definedName name="_xlnm.Print_Area" localSheetId="12">'UI500S1 (3)'!$A$1:$P$70</definedName>
    <definedName name="_xlnm.Print_Area" localSheetId="22">UMOVIL15!$A$1:$P$70</definedName>
    <definedName name="_xlnm.Print_Area" localSheetId="23">'UMOVIL15 (2)'!$A$1:$P$70</definedName>
    <definedName name="_xlnm.Print_Area" localSheetId="24">'UMOVIL15 (3)'!$A$1:$P$70</definedName>
    <definedName name="RetornarImagen">INDEX('[1]Imágenes Generales'!$B$2:$B$51,MATCH(#REF!,'[1]Imágenes Generales'!$A$2:$A$51,0))</definedName>
    <definedName name="RImagen">INDEX('[1]Imágenes Generales'!$B$2:$B$51,MATCH('[1]Imágenes Generales'!$H$3,'[1]Imágenes Generales'!$A$2:$A$51,0))</definedName>
    <definedName name="TECNICOS">'[1]Datos Técnicos'!$A$1:$N$69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53" l="1"/>
  <c r="D9" i="52"/>
  <c r="D9" i="51"/>
  <c r="D9" i="56"/>
  <c r="D9" i="55"/>
  <c r="D9" i="54"/>
  <c r="D9" i="58"/>
  <c r="D9" i="57"/>
  <c r="D9" i="25"/>
  <c r="D9" i="37"/>
  <c r="D9" i="36"/>
  <c r="D9" i="8"/>
  <c r="D9" i="47"/>
  <c r="D9" i="46"/>
  <c r="D9" i="45"/>
  <c r="D9" i="50"/>
  <c r="D9" i="49"/>
  <c r="D9" i="48"/>
  <c r="D9" i="35"/>
  <c r="D9" i="34"/>
  <c r="D9" i="7"/>
  <c r="D9" i="29"/>
  <c r="D9" i="28"/>
  <c r="D9" i="3"/>
  <c r="D9" i="44"/>
  <c r="D9" i="43"/>
  <c r="D9" i="42"/>
  <c r="D9" i="41"/>
  <c r="D9" i="40"/>
  <c r="D9" i="39"/>
  <c r="D7" i="58"/>
  <c r="D6" i="58"/>
  <c r="D7" i="57"/>
  <c r="D6" i="57"/>
  <c r="D8" i="50"/>
  <c r="D6" i="50"/>
  <c r="D8" i="49"/>
  <c r="D6" i="49"/>
  <c r="D8" i="48"/>
  <c r="D6" i="48"/>
  <c r="D7" i="25" l="1"/>
  <c r="D6" i="25"/>
</calcChain>
</file>

<file path=xl/sharedStrings.xml><?xml version="1.0" encoding="utf-8"?>
<sst xmlns="http://schemas.openxmlformats.org/spreadsheetml/2006/main" count="4531" uniqueCount="231">
  <si>
    <t>HOJA DE VIDA DE EQUIPOS MÉDICOS</t>
  </si>
  <si>
    <t>Código</t>
  </si>
  <si>
    <t>BIO-BING-FOR-015</t>
  </si>
  <si>
    <t>Versión</t>
  </si>
  <si>
    <t>1.0</t>
  </si>
  <si>
    <t>Vigencia</t>
  </si>
  <si>
    <t>FABRICANTE:</t>
  </si>
  <si>
    <t>ACCESORIOS:</t>
  </si>
  <si>
    <t>EQUIPO:</t>
  </si>
  <si>
    <t>MARCA:</t>
  </si>
  <si>
    <t>MODELO:</t>
  </si>
  <si>
    <t>SERIE:</t>
  </si>
  <si>
    <t>REG. SANITARIO:</t>
  </si>
  <si>
    <t>FRECUENCIA DE MANTTO:</t>
  </si>
  <si>
    <t>ANUAL</t>
  </si>
  <si>
    <t>CLASIFICACION POR RIESGO:</t>
  </si>
  <si>
    <t>II A</t>
  </si>
  <si>
    <t>TIPO DE EQUIPO BIOMEDICO:</t>
  </si>
  <si>
    <t>DIAGNÓSTICO</t>
  </si>
  <si>
    <t>REQUIERE CALIBRACION:</t>
  </si>
  <si>
    <t>NO</t>
  </si>
  <si>
    <t>DATOS DEL PROVEEDOR</t>
  </si>
  <si>
    <t>PROVEEDOR:</t>
  </si>
  <si>
    <t>NIT:</t>
  </si>
  <si>
    <t>DIRECCION:</t>
  </si>
  <si>
    <t>TELEFONOS:</t>
  </si>
  <si>
    <t>DATOS DE ADQUISICIÓN</t>
  </si>
  <si>
    <t>INSTITUCIÓN:</t>
  </si>
  <si>
    <t>SUCURSAL:</t>
  </si>
  <si>
    <t>FECHA DE COMPRA:</t>
  </si>
  <si>
    <t>COSTO:</t>
  </si>
  <si>
    <t>GARANTIA:</t>
  </si>
  <si>
    <t>NUMERO DE FACTURA:</t>
  </si>
  <si>
    <t>VENCIMIENTO GARANTIA:</t>
  </si>
  <si>
    <t>INSTALACIÓN:</t>
  </si>
  <si>
    <t>INICIO OPERACIÓN:</t>
  </si>
  <si>
    <t>ESPECIFICACIONES TÉCNICAS</t>
  </si>
  <si>
    <t>FUENTE ALIMENTACION</t>
  </si>
  <si>
    <t>PARAMETROS</t>
  </si>
  <si>
    <t>Humedad:</t>
  </si>
  <si>
    <t>Electricidad:</t>
  </si>
  <si>
    <t>X</t>
  </si>
  <si>
    <t>Gas:</t>
  </si>
  <si>
    <t>Voltaje operación:</t>
  </si>
  <si>
    <t>(V)</t>
  </si>
  <si>
    <t>Dimensión:</t>
  </si>
  <si>
    <t>Aire:</t>
  </si>
  <si>
    <t>Vapor:</t>
  </si>
  <si>
    <t>Corriente:</t>
  </si>
  <si>
    <t>(A)</t>
  </si>
  <si>
    <t>Temperatura:</t>
  </si>
  <si>
    <t>Agua:</t>
  </si>
  <si>
    <t>Otros:</t>
  </si>
  <si>
    <t>Potencia:</t>
  </si>
  <si>
    <t>(VA)</t>
  </si>
  <si>
    <t>Peso:</t>
  </si>
  <si>
    <t>Petróleo:</t>
  </si>
  <si>
    <t>Cual:</t>
  </si>
  <si>
    <t>Frecuencia:</t>
  </si>
  <si>
    <t>50 - 60</t>
  </si>
  <si>
    <t>(Hz)</t>
  </si>
  <si>
    <t>Fusibles:</t>
  </si>
  <si>
    <t>(mA T)</t>
  </si>
  <si>
    <t>ESTADO FISICO, FUNCIONAL Y TECNOLOGIA PREDOMINANTE</t>
  </si>
  <si>
    <t>FUNCIONAMIENTO</t>
  </si>
  <si>
    <t>TECNOLOGIA PREDOMINANTE</t>
  </si>
  <si>
    <t>NORMAL</t>
  </si>
  <si>
    <t>IRREGULAR</t>
  </si>
  <si>
    <t>FUERA DE SERVICIO</t>
  </si>
  <si>
    <t>ELECTRICO</t>
  </si>
  <si>
    <t>HIDRAULICO</t>
  </si>
  <si>
    <t>Falta de repuestos</t>
  </si>
  <si>
    <t>Falta de personal</t>
  </si>
  <si>
    <t>Daños mecánicos</t>
  </si>
  <si>
    <t>ELECTRONICO</t>
  </si>
  <si>
    <t>NEUMATICO</t>
  </si>
  <si>
    <t>Falta de insumos</t>
  </si>
  <si>
    <t>Daños eléctricos</t>
  </si>
  <si>
    <t>Daños hidráulicos</t>
  </si>
  <si>
    <t>MECANICO</t>
  </si>
  <si>
    <t>OTRO:</t>
  </si>
  <si>
    <t>Falta de presupuesto</t>
  </si>
  <si>
    <t>Daños electrónicos</t>
  </si>
  <si>
    <t>Daños neumáticos</t>
  </si>
  <si>
    <t>ELECTROMECANICO</t>
  </si>
  <si>
    <t>CRONOGRAMA DE MANTENIMIENTO PREVENTIVO PROGRAMADO</t>
  </si>
  <si>
    <t>N°</t>
  </si>
  <si>
    <t>1.°</t>
  </si>
  <si>
    <t>2.°</t>
  </si>
  <si>
    <t>3.°</t>
  </si>
  <si>
    <t>4.°</t>
  </si>
  <si>
    <t>5.°</t>
  </si>
  <si>
    <t>FECHA:</t>
  </si>
  <si>
    <t>EMPRESA:</t>
  </si>
  <si>
    <t>BIOTRONITECH</t>
  </si>
  <si>
    <t>EJECUTADO POR:</t>
  </si>
  <si>
    <t>HORAS HOMBRE:</t>
  </si>
  <si>
    <t>SUPERVISADO POR:</t>
  </si>
  <si>
    <t>N° REPORTE:</t>
  </si>
  <si>
    <t>PROXIMO MTTO:</t>
  </si>
  <si>
    <t>MANTENIMIENTO CORRECTIVO</t>
  </si>
  <si>
    <t>FECHA</t>
  </si>
  <si>
    <t>PROCEDIMIENTO</t>
  </si>
  <si>
    <t>OBSERVACIONES</t>
  </si>
  <si>
    <t>CRONOGRAMA DE MANTENIMIENTO PREVENTIVO PROGRAMADO**</t>
  </si>
  <si>
    <t>#</t>
  </si>
  <si>
    <t># REPORTE:</t>
  </si>
  <si>
    <t xml:space="preserve">CARRO DE LAPAROSCOPIA CON SOPORTE ESCUALIZABLE </t>
  </si>
  <si>
    <t>KARL STORZ</t>
  </si>
  <si>
    <t>* CABLE AC</t>
  </si>
  <si>
    <t>UMOVIL -15</t>
  </si>
  <si>
    <t>NO APLICA</t>
  </si>
  <si>
    <t>De 15% a 85% H.R. (sin condensación)</t>
  </si>
  <si>
    <t>N/R</t>
  </si>
  <si>
    <t>N/A</t>
  </si>
  <si>
    <t>10°C a 35°C</t>
  </si>
  <si>
    <t>(W)</t>
  </si>
  <si>
    <t>2 Kg</t>
  </si>
  <si>
    <t>2018DM-0018913</t>
  </si>
  <si>
    <t>Del 20% al 85% H.R. (sin condensación)</t>
  </si>
  <si>
    <t>0°C a 40°C</t>
  </si>
  <si>
    <t>2018DM-0018824</t>
  </si>
  <si>
    <t>500 grm</t>
  </si>
  <si>
    <t>30°</t>
  </si>
  <si>
    <t>385,52 mm x313,66 mm color red</t>
  </si>
  <si>
    <t>Campo vision:</t>
  </si>
  <si>
    <t>Direccion de vision:</t>
  </si>
  <si>
    <t>* Set tubos con filtro x 3 Uds  ref 031210-03
*Dos filtros desechables  ref 031122-01
*Llave Universal - Manual de Usuario
*Cable  SCB -  Cable de poder
*TUBERIA  9 mm x 2,50 PARA INSUFLADOR UI500S1</t>
  </si>
  <si>
    <t>2019DM - 0019551</t>
  </si>
  <si>
    <t>305 mm x 164 mm x 315 mm</t>
  </si>
  <si>
    <t>1.8</t>
  </si>
  <si>
    <t>7,8 Kg</t>
  </si>
  <si>
    <t>2.5 A</t>
  </si>
  <si>
    <t xml:space="preserve">* CABLE AC
*Cable de conexión LINK </t>
  </si>
  <si>
    <t>0 ˚C a 35 ˚C (32 ˚F a 95 ˚F)</t>
  </si>
  <si>
    <t>1,86 kg (4,1 libras)</t>
  </si>
  <si>
    <t>* CABLE AC
*Teclado- Memoria USB - Cable SCB - Cable de video DVI
*Cable Display Port - Cable 3G -SDI</t>
  </si>
  <si>
    <t>30,5 cm × 5,4 cm × 32 cm</t>
  </si>
  <si>
    <t xml:space="preserve">3,1 kg (6,8 lb) </t>
  </si>
  <si>
    <t>* CABLE AC
* ADAPTADOR DE VOLTAJE
* SOPORTE DE FIJACIÓN</t>
  </si>
  <si>
    <t>NO REQUIERE</t>
  </si>
  <si>
    <t>I</t>
  </si>
  <si>
    <t>1 AÑO</t>
  </si>
  <si>
    <t>Referencia</t>
  </si>
  <si>
    <t>Descripcion</t>
  </si>
  <si>
    <t>Cantidad</t>
  </si>
  <si>
    <t>Serial</t>
  </si>
  <si>
    <t>NA</t>
  </si>
  <si>
    <t>TC201ES</t>
  </si>
  <si>
    <t>IMAGE 1 S CONNECT II 4K</t>
  </si>
  <si>
    <t>20161401-1</t>
  </si>
  <si>
    <t>495NCSC</t>
  </si>
  <si>
    <t>UI500S1</t>
  </si>
  <si>
    <t>ENDOFLATOR® 50</t>
  </si>
  <si>
    <t>26003BA</t>
  </si>
  <si>
    <t>Óptica de visión foroblicua panorámica HOPKINS® 30° 10 mm Ø, longitud 31 cm</t>
  </si>
  <si>
    <t>Nov 22 / 21</t>
  </si>
  <si>
    <t>Nov 22 / 22</t>
  </si>
  <si>
    <t>TM220</t>
  </si>
  <si>
    <t>Monitor FULL HD de 27"</t>
  </si>
  <si>
    <t>WO855287-P</t>
  </si>
  <si>
    <t>WO855242-P</t>
  </si>
  <si>
    <t>WO855269-P</t>
  </si>
  <si>
    <t>TC300</t>
  </si>
  <si>
    <t>IMAGE 1  H3-LINK, Modulo de enlace</t>
  </si>
  <si>
    <t>WO855524-P</t>
  </si>
  <si>
    <t>WO855533-P</t>
  </si>
  <si>
    <t>WO855534-P</t>
  </si>
  <si>
    <t>TH100</t>
  </si>
  <si>
    <t>IMAGE1 S H3-Z Cabezal de cámara de tres chips FULL HD.</t>
  </si>
  <si>
    <t>XO045584-K</t>
  </si>
  <si>
    <t>XO045598-K</t>
  </si>
  <si>
    <t>XO045666-K</t>
  </si>
  <si>
    <t>ENDOFLATOR® 50 SCB.</t>
  </si>
  <si>
    <t>UO10581</t>
  </si>
  <si>
    <t>UO10584</t>
  </si>
  <si>
    <t>UO10586</t>
  </si>
  <si>
    <t>Fuente de luz fría Power LED 175 SCB con KARL STORZ-SCB integrado</t>
  </si>
  <si>
    <t>WO22498</t>
  </si>
  <si>
    <t>WO22508</t>
  </si>
  <si>
    <t>WO22506</t>
  </si>
  <si>
    <t>Cable de luz de fibra óptica con conexión recta.</t>
  </si>
  <si>
    <t>Óptica  HOPKINS® 30° 10 mm Ø, longitud 31 cm</t>
  </si>
  <si>
    <t>123LYV</t>
  </si>
  <si>
    <t>123LSR</t>
  </si>
  <si>
    <t>123LSS</t>
  </si>
  <si>
    <t>XO045677-K</t>
  </si>
  <si>
    <t>XO045682-K</t>
  </si>
  <si>
    <t>XO045684-K</t>
  </si>
  <si>
    <t>123LSV</t>
  </si>
  <si>
    <t>123LT0</t>
  </si>
  <si>
    <t>123LT2</t>
  </si>
  <si>
    <t>SUBRED CENTRO ORIENTE</t>
  </si>
  <si>
    <t>30 % - 85% H.R. (sin condensación)</t>
  </si>
  <si>
    <t>120 VAC</t>
  </si>
  <si>
    <t>643 mm x 396 mm x 87 mm</t>
  </si>
  <si>
    <t>20°C - 30°C</t>
  </si>
  <si>
    <t>7,7 Kg</t>
  </si>
  <si>
    <t>No aplica</t>
  </si>
  <si>
    <t>305mm x 54mm x 320mm</t>
  </si>
  <si>
    <t>0.5</t>
  </si>
  <si>
    <t>0°C - 40°C</t>
  </si>
  <si>
    <t>*Recipiente plastico</t>
  </si>
  <si>
    <t>10%-85%</t>
  </si>
  <si>
    <t>100mm x 48mm x 38mm</t>
  </si>
  <si>
    <t>260,3g</t>
  </si>
  <si>
    <t>* Cable AC
* Fibra de Luz, Ref: 495DC</t>
  </si>
  <si>
    <t>2018DM-0018948</t>
  </si>
  <si>
    <t>DIAGNÓSTICO Y TRATAMIENTO</t>
  </si>
  <si>
    <t>305mm X 110mm X 233mm</t>
  </si>
  <si>
    <t>1,1 A</t>
  </si>
  <si>
    <t>10°C…40°C</t>
  </si>
  <si>
    <t>132 W</t>
  </si>
  <si>
    <t>4,6 kg</t>
  </si>
  <si>
    <t>50 / 60 Hz</t>
  </si>
  <si>
    <t>2 x T 1,6 A</t>
  </si>
  <si>
    <t>SEDE</t>
  </si>
  <si>
    <t>Hospital Santa Clara</t>
  </si>
  <si>
    <t>Hospital La Victoria</t>
  </si>
  <si>
    <t>LOT T006</t>
  </si>
  <si>
    <t>LOT SO04</t>
  </si>
  <si>
    <t>Torre1</t>
  </si>
  <si>
    <t>Torre2</t>
  </si>
  <si>
    <t>Torre3</t>
  </si>
  <si>
    <t>No. Torre</t>
  </si>
  <si>
    <t>Set Adicional1</t>
  </si>
  <si>
    <t>Set Adicional2</t>
  </si>
  <si>
    <t>Set Adicional3</t>
  </si>
  <si>
    <t>UMOVIL15</t>
  </si>
  <si>
    <t>Carro para Laparoscopia con Soporte Escualizable</t>
  </si>
  <si>
    <t>Torres Laparoscopia 1S - Subred Centro Oriente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</si>
</sst>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FFFFFF"/>
      <name val="Calibri"/>
      <family val="2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16365C"/>
        <bgColor indexed="64"/>
      </patternFill>
    </fill>
    <fill>
      <patternFill patternType="solid">
        <fgColor theme="8" tint="0.79998168889431442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4" fillId="0" borderId="0"/>
    <xf numFmtId="44" fontId="14" fillId="0" borderId="0" applyFont="0" applyFill="0" applyBorder="0" applyAlignment="0" applyProtection="0"/>
  </cellStyleXfs>
  <cellXfs count="353">
    <xf numFmtId="0" fontId="0" fillId="0" borderId="0" xfId="0"/>
    <xf numFmtId="0" fontId="9" fillId="0" borderId="0" xfId="0" applyFont="1"/>
    <xf numFmtId="0" fontId="7" fillId="0" borderId="30" xfId="0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40" xfId="0" applyBorder="1"/>
    <xf numFmtId="0" fontId="0" fillId="0" borderId="45" xfId="0" applyBorder="1" applyAlignment="1">
      <alignment horizontal="center" vertical="center"/>
    </xf>
    <xf numFmtId="0" fontId="0" fillId="0" borderId="17" xfId="0" applyBorder="1"/>
    <xf numFmtId="0" fontId="2" fillId="0" borderId="30" xfId="0" applyFont="1" applyBorder="1" applyAlignment="1">
      <alignment horizontal="center" vertical="center"/>
    </xf>
    <xf numFmtId="0" fontId="0" fillId="3" borderId="0" xfId="0" applyFill="1"/>
    <xf numFmtId="0" fontId="0" fillId="0" borderId="30" xfId="0" applyBorder="1" applyAlignment="1">
      <alignment horizontal="right"/>
    </xf>
    <xf numFmtId="0" fontId="0" fillId="0" borderId="16" xfId="0" applyBorder="1" applyAlignment="1">
      <alignment horizontal="right"/>
    </xf>
    <xf numFmtId="0" fontId="2" fillId="0" borderId="30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47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20" xfId="0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0" fillId="0" borderId="50" xfId="0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6" xfId="0" applyBorder="1" applyAlignment="1">
      <alignment horizontal="left"/>
    </xf>
    <xf numFmtId="0" fontId="0" fillId="0" borderId="30" xfId="0" applyBorder="1" applyAlignment="1">
      <alignment horizontal="right"/>
    </xf>
    <xf numFmtId="0" fontId="2" fillId="0" borderId="30" xfId="0" applyFont="1" applyBorder="1" applyAlignment="1">
      <alignment horizontal="center" vertical="center"/>
    </xf>
    <xf numFmtId="0" fontId="0" fillId="0" borderId="16" xfId="0" applyBorder="1" applyAlignment="1">
      <alignment horizontal="right"/>
    </xf>
    <xf numFmtId="0" fontId="14" fillId="0" borderId="0" xfId="1"/>
    <xf numFmtId="0" fontId="14" fillId="0" borderId="0" xfId="1" applyAlignment="1">
      <alignment vertical="top"/>
    </xf>
    <xf numFmtId="0" fontId="0" fillId="0" borderId="17" xfId="0" applyBorder="1"/>
    <xf numFmtId="0" fontId="0" fillId="3" borderId="0" xfId="0" applyFill="1"/>
    <xf numFmtId="0" fontId="15" fillId="6" borderId="16" xfId="1" applyFont="1" applyFill="1" applyBorder="1" applyAlignment="1">
      <alignment horizontal="center" vertical="center"/>
    </xf>
    <xf numFmtId="0" fontId="0" fillId="3" borderId="0" xfId="0" applyFill="1"/>
    <xf numFmtId="0" fontId="2" fillId="0" borderId="30" xfId="0" applyFont="1" applyBorder="1" applyAlignment="1">
      <alignment horizontal="center" vertical="center"/>
    </xf>
    <xf numFmtId="0" fontId="0" fillId="0" borderId="17" xfId="0" applyBorder="1"/>
    <xf numFmtId="0" fontId="0" fillId="0" borderId="30" xfId="0" applyBorder="1" applyAlignment="1">
      <alignment horizontal="right"/>
    </xf>
    <xf numFmtId="0" fontId="0" fillId="0" borderId="16" xfId="0" applyBorder="1" applyAlignment="1">
      <alignment horizontal="right"/>
    </xf>
    <xf numFmtId="0" fontId="16" fillId="0" borderId="0" xfId="0" applyFont="1"/>
    <xf numFmtId="0" fontId="14" fillId="0" borderId="16" xfId="1" applyFill="1" applyBorder="1"/>
    <xf numFmtId="0" fontId="14" fillId="0" borderId="16" xfId="1" applyFill="1" applyBorder="1" applyAlignment="1">
      <alignment horizontal="left"/>
    </xf>
    <xf numFmtId="0" fontId="14" fillId="0" borderId="16" xfId="1" applyFill="1" applyBorder="1" applyAlignment="1">
      <alignment horizontal="center"/>
    </xf>
    <xf numFmtId="0" fontId="14" fillId="5" borderId="32" xfId="1" applyFill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17" fontId="2" fillId="0" borderId="28" xfId="0" applyNumberFormat="1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14" fontId="2" fillId="0" borderId="21" xfId="0" applyNumberFormat="1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14" fontId="2" fillId="0" borderId="21" xfId="0" applyNumberFormat="1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17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7" xfId="0" applyFont="1" applyBorder="1" applyAlignment="1">
      <alignment horizontal="right"/>
    </xf>
    <xf numFmtId="0" fontId="2" fillId="0" borderId="52" xfId="0" applyFont="1" applyBorder="1" applyAlignment="1">
      <alignment horizontal="right"/>
    </xf>
    <xf numFmtId="0" fontId="2" fillId="0" borderId="16" xfId="0" applyFont="1" applyBorder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2" fillId="0" borderId="12" xfId="0" applyFont="1" applyBorder="1" applyAlignment="1">
      <alignment horizontal="center"/>
    </xf>
    <xf numFmtId="0" fontId="0" fillId="0" borderId="5" xfId="0" applyBorder="1" applyAlignment="1">
      <alignment horizontal="right"/>
    </xf>
    <xf numFmtId="0" fontId="2" fillId="3" borderId="27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14" fontId="2" fillId="0" borderId="27" xfId="0" applyNumberFormat="1" applyFont="1" applyBorder="1" applyAlignment="1">
      <alignment horizontal="center" vertical="center"/>
    </xf>
    <xf numFmtId="14" fontId="2" fillId="0" borderId="16" xfId="0" applyNumberFormat="1" applyFont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5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0" fillId="3" borderId="0" xfId="0" applyFill="1"/>
    <xf numFmtId="0" fontId="2" fillId="2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5" xfId="0" applyBorder="1"/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1" xfId="0" applyBorder="1"/>
    <xf numFmtId="0" fontId="0" fillId="0" borderId="27" xfId="0" applyBorder="1"/>
    <xf numFmtId="0" fontId="0" fillId="0" borderId="1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8" xfId="0" applyBorder="1"/>
    <xf numFmtId="0" fontId="0" fillId="0" borderId="44" xfId="0" applyBorder="1"/>
    <xf numFmtId="0" fontId="0" fillId="0" borderId="2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55" xfId="0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3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29" xfId="0" applyBorder="1"/>
    <xf numFmtId="0" fontId="0" fillId="0" borderId="3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54" xfId="0" applyBorder="1" applyAlignment="1">
      <alignment horizontal="center"/>
    </xf>
    <xf numFmtId="17" fontId="2" fillId="0" borderId="11" xfId="0" applyNumberFormat="1" applyFont="1" applyBorder="1" applyAlignment="1">
      <alignment horizontal="center"/>
    </xf>
    <xf numFmtId="17" fontId="2" fillId="0" borderId="21" xfId="0" applyNumberFormat="1" applyFont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/>
    </xf>
    <xf numFmtId="17" fontId="2" fillId="0" borderId="2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7" fontId="2" fillId="0" borderId="17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0" fillId="0" borderId="51" xfId="0" applyBorder="1" applyAlignment="1">
      <alignment horizontal="right" vertical="center"/>
    </xf>
    <xf numFmtId="0" fontId="0" fillId="0" borderId="44" xfId="0" applyBorder="1" applyAlignment="1">
      <alignment horizontal="right" vertical="center"/>
    </xf>
    <xf numFmtId="0" fontId="0" fillId="0" borderId="28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2" fillId="4" borderId="23" xfId="0" applyFont="1" applyFill="1" applyBorder="1" applyAlignment="1">
      <alignment horizontal="center" vertical="center"/>
    </xf>
    <xf numFmtId="0" fontId="0" fillId="4" borderId="24" xfId="0" applyFill="1" applyBorder="1"/>
    <xf numFmtId="0" fontId="0" fillId="4" borderId="2" xfId="0" applyFill="1" applyBorder="1"/>
    <xf numFmtId="0" fontId="0" fillId="4" borderId="5" xfId="0" applyFill="1" applyBorder="1"/>
    <xf numFmtId="0" fontId="0" fillId="0" borderId="48" xfId="0" applyBorder="1" applyAlignment="1">
      <alignment horizontal="right" vertical="center"/>
    </xf>
    <xf numFmtId="0" fontId="0" fillId="0" borderId="35" xfId="0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27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2" fillId="0" borderId="25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1" fillId="4" borderId="2" xfId="0" applyFont="1" applyFill="1" applyBorder="1"/>
    <xf numFmtId="0" fontId="11" fillId="4" borderId="5" xfId="0" applyFont="1" applyFill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42" xfId="0" applyBorder="1" applyAlignment="1">
      <alignment horizontal="right"/>
    </xf>
    <xf numFmtId="0" fontId="0" fillId="0" borderId="39" xfId="0" applyBorder="1" applyAlignment="1">
      <alignment horizontal="right"/>
    </xf>
    <xf numFmtId="0" fontId="0" fillId="0" borderId="4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43" xfId="0" applyBorder="1" applyAlignment="1">
      <alignment horizontal="right"/>
    </xf>
    <xf numFmtId="0" fontId="0" fillId="0" borderId="44" xfId="0" applyBorder="1" applyAlignment="1">
      <alignment horizontal="center"/>
    </xf>
    <xf numFmtId="0" fontId="0" fillId="0" borderId="59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10" xfId="0" applyBorder="1" applyAlignment="1">
      <alignment horizontal="right"/>
    </xf>
    <xf numFmtId="0" fontId="0" fillId="0" borderId="27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27" xfId="0" applyBorder="1" applyAlignment="1">
      <alignment horizontal="center"/>
    </xf>
    <xf numFmtId="0" fontId="5" fillId="4" borderId="2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0" fillId="0" borderId="29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8" xfId="0" applyBorder="1" applyAlignment="1">
      <alignment horizontal="right"/>
    </xf>
    <xf numFmtId="0" fontId="0" fillId="0" borderId="35" xfId="0" applyBorder="1" applyAlignment="1">
      <alignment horizontal="right"/>
    </xf>
    <xf numFmtId="0" fontId="0" fillId="0" borderId="36" xfId="0" applyBorder="1" applyAlignment="1">
      <alignment horizontal="right"/>
    </xf>
    <xf numFmtId="0" fontId="0" fillId="0" borderId="32" xfId="0" applyBorder="1" applyAlignment="1">
      <alignment horizontal="right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7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2" fillId="0" borderId="2" xfId="0" applyFont="1" applyBorder="1" applyAlignment="1">
      <alignment horizontal="right"/>
    </xf>
    <xf numFmtId="0" fontId="2" fillId="0" borderId="2" xfId="0" applyFont="1" applyBorder="1" applyAlignment="1">
      <alignment horizontal="right" vertical="center"/>
    </xf>
    <xf numFmtId="14" fontId="0" fillId="3" borderId="3" xfId="0" applyNumberFormat="1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0" fontId="2" fillId="0" borderId="6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14" fontId="0" fillId="0" borderId="43" xfId="0" applyNumberFormat="1" applyBorder="1" applyAlignment="1">
      <alignment horizontal="center"/>
    </xf>
    <xf numFmtId="14" fontId="2" fillId="0" borderId="6" xfId="0" applyNumberFormat="1" applyFont="1" applyBorder="1" applyAlignment="1">
      <alignment horizontal="right"/>
    </xf>
    <xf numFmtId="14" fontId="2" fillId="0" borderId="3" xfId="0" applyNumberFormat="1" applyFont="1" applyBorder="1" applyAlignment="1">
      <alignment horizontal="right"/>
    </xf>
    <xf numFmtId="14" fontId="2" fillId="0" borderId="4" xfId="0" applyNumberFormat="1" applyFont="1" applyBorder="1" applyAlignment="1">
      <alignment horizontal="right"/>
    </xf>
    <xf numFmtId="0" fontId="10" fillId="0" borderId="1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0" fillId="3" borderId="26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8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6" fillId="0" borderId="1" xfId="0" applyFont="1" applyBorder="1" applyAlignment="1">
      <alignment horizontal="right" wrapText="1"/>
    </xf>
    <xf numFmtId="0" fontId="6" fillId="0" borderId="2" xfId="0" applyFont="1" applyBorder="1" applyAlignment="1">
      <alignment horizontal="right" wrapText="1"/>
    </xf>
    <xf numFmtId="0" fontId="7" fillId="0" borderId="19" xfId="0" applyFont="1" applyBorder="1" applyAlignment="1">
      <alignment horizontal="center" wrapText="1"/>
    </xf>
    <xf numFmtId="0" fontId="7" fillId="0" borderId="20" xfId="0" applyFont="1" applyBorder="1" applyAlignment="1">
      <alignment horizontal="center" wrapText="1"/>
    </xf>
    <xf numFmtId="0" fontId="7" fillId="0" borderId="21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24" xfId="0" applyFont="1" applyFill="1" applyBorder="1" applyAlignment="1">
      <alignment horizontal="center"/>
    </xf>
    <xf numFmtId="0" fontId="5" fillId="4" borderId="25" xfId="0" applyFont="1" applyFill="1" applyBorder="1" applyAlignment="1">
      <alignment horizontal="center"/>
    </xf>
    <xf numFmtId="0" fontId="6" fillId="0" borderId="1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right" vertical="top" wrapText="1"/>
    </xf>
    <xf numFmtId="0" fontId="6" fillId="0" borderId="5" xfId="0" applyFont="1" applyBorder="1" applyAlignment="1">
      <alignment horizontal="right" vertical="top" wrapText="1"/>
    </xf>
    <xf numFmtId="0" fontId="7" fillId="0" borderId="48" xfId="0" applyFont="1" applyBorder="1" applyAlignment="1">
      <alignment horizontal="center" vertical="top" wrapText="1"/>
    </xf>
    <xf numFmtId="0" fontId="7" fillId="0" borderId="26" xfId="0" applyFont="1" applyBorder="1" applyAlignment="1">
      <alignment horizontal="center" vertical="top" wrapText="1"/>
    </xf>
    <xf numFmtId="0" fontId="7" fillId="0" borderId="54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 vertical="top" wrapText="1"/>
    </xf>
    <xf numFmtId="0" fontId="6" fillId="0" borderId="8" xfId="0" applyFont="1" applyBorder="1" applyAlignment="1">
      <alignment horizontal="right" vertical="top" wrapText="1"/>
    </xf>
    <xf numFmtId="0" fontId="6" fillId="0" borderId="9" xfId="0" applyFont="1" applyBorder="1" applyAlignment="1">
      <alignment horizontal="right" vertical="top" wrapText="1"/>
    </xf>
    <xf numFmtId="0" fontId="7" fillId="0" borderId="10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0" fillId="0" borderId="6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7" fillId="0" borderId="15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6" fillId="0" borderId="5" xfId="0" applyFont="1" applyBorder="1" applyAlignment="1">
      <alignment horizontal="right" wrapText="1"/>
    </xf>
    <xf numFmtId="0" fontId="7" fillId="3" borderId="15" xfId="0" applyFont="1" applyFill="1" applyBorder="1" applyAlignment="1">
      <alignment horizontal="center" wrapText="1"/>
    </xf>
    <xf numFmtId="0" fontId="7" fillId="3" borderId="16" xfId="0" applyFont="1" applyFill="1" applyBorder="1" applyAlignment="1">
      <alignment horizontal="center" wrapText="1"/>
    </xf>
    <xf numFmtId="0" fontId="7" fillId="3" borderId="17" xfId="0" applyFont="1" applyFill="1" applyBorder="1" applyAlignment="1">
      <alignment horizontal="center" wrapText="1"/>
    </xf>
    <xf numFmtId="0" fontId="7" fillId="3" borderId="18" xfId="0" applyFont="1" applyFill="1" applyBorder="1" applyAlignment="1">
      <alignment horizontal="center" wrapText="1"/>
    </xf>
    <xf numFmtId="0" fontId="0" fillId="0" borderId="57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5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13" fillId="0" borderId="56" xfId="0" applyFont="1" applyBorder="1" applyAlignment="1">
      <alignment horizontal="right" vertical="center"/>
    </xf>
    <xf numFmtId="0" fontId="12" fillId="0" borderId="56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3" fillId="0" borderId="16" xfId="0" applyFont="1" applyBorder="1" applyAlignment="1">
      <alignment horizontal="right" vertical="center"/>
    </xf>
    <xf numFmtId="0" fontId="12" fillId="0" borderId="16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3" fillId="0" borderId="20" xfId="0" applyFont="1" applyBorder="1" applyAlignment="1">
      <alignment horizontal="right" vertical="center"/>
    </xf>
    <xf numFmtId="14" fontId="12" fillId="0" borderId="20" xfId="0" applyNumberFormat="1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49" fontId="0" fillId="0" borderId="17" xfId="0" applyNumberForma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0" fillId="0" borderId="59" xfId="0" applyBorder="1" applyAlignment="1">
      <alignment horizontal="center" wrapText="1"/>
    </xf>
    <xf numFmtId="0" fontId="0" fillId="0" borderId="60" xfId="0" applyBorder="1" applyAlignment="1">
      <alignment horizontal="center" wrapText="1"/>
    </xf>
    <xf numFmtId="0" fontId="0" fillId="0" borderId="61" xfId="0" applyBorder="1" applyAlignment="1">
      <alignment horizontal="center" wrapText="1"/>
    </xf>
    <xf numFmtId="0" fontId="2" fillId="0" borderId="17" xfId="0" applyFont="1" applyBorder="1" applyAlignment="1"/>
    <xf numFmtId="0" fontId="2" fillId="0" borderId="11" xfId="0" applyFont="1" applyBorder="1" applyAlignment="1"/>
    <xf numFmtId="0" fontId="2" fillId="0" borderId="12" xfId="0" applyFont="1" applyBorder="1" applyAlignment="1"/>
    <xf numFmtId="0" fontId="0" fillId="3" borderId="0" xfId="0" applyFill="1" applyAlignment="1"/>
    <xf numFmtId="0" fontId="0" fillId="0" borderId="2" xfId="0" applyBorder="1" applyAlignment="1"/>
    <xf numFmtId="0" fontId="0" fillId="0" borderId="5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0" fillId="0" borderId="11" xfId="0" applyBorder="1" applyAlignment="1"/>
    <xf numFmtId="0" fontId="0" fillId="0" borderId="27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0" fillId="0" borderId="28" xfId="0" applyBorder="1" applyAlignment="1"/>
    <xf numFmtId="0" fontId="0" fillId="0" borderId="44" xfId="0" applyBorder="1" applyAlignment="1"/>
    <xf numFmtId="0" fontId="0" fillId="0" borderId="53" xfId="0" applyBorder="1" applyAlignment="1"/>
    <xf numFmtId="0" fontId="0" fillId="0" borderId="30" xfId="0" applyBorder="1" applyAlignment="1"/>
    <xf numFmtId="0" fontId="0" fillId="0" borderId="31" xfId="0" applyBorder="1" applyAlignment="1"/>
    <xf numFmtId="0" fontId="0" fillId="0" borderId="32" xfId="0" applyBorder="1" applyAlignment="1"/>
    <xf numFmtId="0" fontId="0" fillId="0" borderId="29" xfId="0" applyBorder="1" applyAlignment="1"/>
    <xf numFmtId="0" fontId="0" fillId="4" borderId="24" xfId="0" applyFill="1" applyBorder="1" applyAlignment="1"/>
    <xf numFmtId="0" fontId="0" fillId="4" borderId="2" xfId="0" applyFill="1" applyBorder="1" applyAlignment="1"/>
    <xf numFmtId="0" fontId="0" fillId="4" borderId="5" xfId="0" applyFill="1" applyBorder="1" applyAlignment="1"/>
    <xf numFmtId="0" fontId="11" fillId="4" borderId="2" xfId="0" applyFont="1" applyFill="1" applyBorder="1" applyAlignment="1"/>
    <xf numFmtId="0" fontId="11" fillId="4" borderId="5" xfId="0" applyFont="1" applyFill="1" applyBorder="1" applyAlignment="1"/>
    <xf numFmtId="0" fontId="5" fillId="4" borderId="23" xfId="0" applyFont="1" applyFill="1" applyBorder="1" applyAlignment="1">
      <alignment horizontal="center" vertical="center"/>
    </xf>
    <xf numFmtId="0" fontId="11" fillId="4" borderId="24" xfId="0" applyFont="1" applyFill="1" applyBorder="1" applyAlignment="1"/>
    <xf numFmtId="0" fontId="11" fillId="4" borderId="25" xfId="0" applyFont="1" applyFill="1" applyBorder="1" applyAlignment="1"/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16" xfId="0" applyBorder="1" applyAlignment="1">
      <alignment horizontal="right"/>
    </xf>
    <xf numFmtId="0" fontId="0" fillId="0" borderId="16" xfId="0" applyBorder="1" applyAlignment="1">
      <alignment horizontal="center" vertical="center"/>
    </xf>
    <xf numFmtId="0" fontId="14" fillId="7" borderId="16" xfId="1" applyFill="1" applyBorder="1"/>
    <xf numFmtId="0" fontId="14" fillId="7" borderId="16" xfId="1" applyFill="1" applyBorder="1" applyAlignment="1">
      <alignment horizontal="left"/>
    </xf>
    <xf numFmtId="0" fontId="14" fillId="7" borderId="16" xfId="1" applyFill="1" applyBorder="1" applyAlignment="1">
      <alignment horizontal="center"/>
    </xf>
    <xf numFmtId="0" fontId="16" fillId="7" borderId="0" xfId="0" applyFont="1" applyFill="1"/>
  </cellXfs>
  <cellStyles count="3">
    <cellStyle name="Moneda 2" xfId="2" xr:uid="{E83772C6-5D63-464B-9CB4-D9D601DEA804}"/>
    <cellStyle name="Normal" xfId="0" builtinId="0"/>
    <cellStyle name="Normal 2" xfId="1" xr:uid="{BE3F162B-2617-4C38-AF82-ADED11720B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EEB22C82-D7D2-404F-83C3-659A3A1FA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EDA04C5E-B07A-4616-B3EC-2314CE42D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E23E4B7-CE39-4314-89F9-4868BD836E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71438</xdr:colOff>
      <xdr:row>4</xdr:row>
      <xdr:rowOff>142875</xdr:rowOff>
    </xdr:from>
    <xdr:to>
      <xdr:col>15</xdr:col>
      <xdr:colOff>769144</xdr:colOff>
      <xdr:row>12</xdr:row>
      <xdr:rowOff>16669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0D719FB-BC3D-4407-B74B-49A59F1F3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2463" y="1323975"/>
          <a:ext cx="1869281" cy="14835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B62E43D5-CB06-4A01-866C-80095D206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CBDA486D-B682-479F-A433-E96DB3C4A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56EEDB8-78B6-4B5E-8A85-047C93434A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71438</xdr:colOff>
      <xdr:row>4</xdr:row>
      <xdr:rowOff>142875</xdr:rowOff>
    </xdr:from>
    <xdr:to>
      <xdr:col>15</xdr:col>
      <xdr:colOff>769144</xdr:colOff>
      <xdr:row>12</xdr:row>
      <xdr:rowOff>16669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B7F844D-E433-455B-B9D7-262AB7476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2463" y="1323975"/>
          <a:ext cx="1869281" cy="14835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4427B629-1942-46E7-B3ED-590E4BDAC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F2CCE904-40F8-4DE5-9A35-433AB7841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769732D-BD73-4B65-A0E1-1698D2A0E6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71438</xdr:colOff>
      <xdr:row>4</xdr:row>
      <xdr:rowOff>142875</xdr:rowOff>
    </xdr:from>
    <xdr:to>
      <xdr:col>15</xdr:col>
      <xdr:colOff>769144</xdr:colOff>
      <xdr:row>12</xdr:row>
      <xdr:rowOff>16669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B496047-F965-41EC-ACA3-EABD34A1B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2463" y="1323975"/>
          <a:ext cx="1869281" cy="14835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81439EF0-580F-43CE-BA6E-0D5D6D3955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2B13AF9A-5C1C-4931-B2CD-3800245D0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2DF053-FC22-464A-801D-71EA43EE59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31750</xdr:colOff>
      <xdr:row>6</xdr:row>
      <xdr:rowOff>190500</xdr:rowOff>
    </xdr:from>
    <xdr:to>
      <xdr:col>15</xdr:col>
      <xdr:colOff>849974</xdr:colOff>
      <xdr:row>9</xdr:row>
      <xdr:rowOff>156867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D3F681F-4945-470C-A6E2-343BD2DD7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32775" y="1771650"/>
          <a:ext cx="1989799" cy="57596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E0BF44F3-A353-4BF8-A834-A94705C32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D0DA4B60-A9CA-404D-A04D-997EF2912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C80D448-5EF4-47B8-85C8-744B7E97A0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31750</xdr:colOff>
      <xdr:row>6</xdr:row>
      <xdr:rowOff>190500</xdr:rowOff>
    </xdr:from>
    <xdr:to>
      <xdr:col>15</xdr:col>
      <xdr:colOff>849974</xdr:colOff>
      <xdr:row>9</xdr:row>
      <xdr:rowOff>156867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40F9C7D-4994-42B7-96E5-B9AFFB68C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32775" y="1771650"/>
          <a:ext cx="1989799" cy="57596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9DEF8FF6-3C99-40E4-B80C-FE4549EC0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AE7B8DD1-70C4-404E-BB24-357527C32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2DC2DAF-131D-442E-A605-008B28EDD1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31750</xdr:colOff>
      <xdr:row>6</xdr:row>
      <xdr:rowOff>190500</xdr:rowOff>
    </xdr:from>
    <xdr:to>
      <xdr:col>15</xdr:col>
      <xdr:colOff>849974</xdr:colOff>
      <xdr:row>9</xdr:row>
      <xdr:rowOff>156867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3CE843D-00B0-4AB5-B902-D89681E8C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32775" y="1771650"/>
          <a:ext cx="1989799" cy="57596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7</xdr:row>
      <xdr:rowOff>38100</xdr:rowOff>
    </xdr:from>
    <xdr:to>
      <xdr:col>15</xdr:col>
      <xdr:colOff>890066</xdr:colOff>
      <xdr:row>10</xdr:row>
      <xdr:rowOff>85725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48650" y="1828800"/>
          <a:ext cx="2014016" cy="6477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58ECB9E9-8B9E-4382-BCC9-939417304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E4F1617E-1943-45EF-BAA5-6C8001D2B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9807E97-5BBA-4A4D-A2E3-CB4EE56E20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7</xdr:row>
      <xdr:rowOff>38100</xdr:rowOff>
    </xdr:from>
    <xdr:to>
      <xdr:col>15</xdr:col>
      <xdr:colOff>890066</xdr:colOff>
      <xdr:row>10</xdr:row>
      <xdr:rowOff>85725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3DCB067-EAC9-4D43-B3AD-F381E5D25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48650" y="1828800"/>
          <a:ext cx="2014016" cy="6477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3E477A7C-0F24-44DD-A9A1-66BE85CF5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B6BB816A-79AC-4859-98D4-518ED7FEB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924AAA9-200F-4F72-AC55-F8B9D5E6A9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7</xdr:row>
      <xdr:rowOff>38100</xdr:rowOff>
    </xdr:from>
    <xdr:to>
      <xdr:col>15</xdr:col>
      <xdr:colOff>890066</xdr:colOff>
      <xdr:row>10</xdr:row>
      <xdr:rowOff>85725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57CD5B6-20A6-4426-BA09-220D341D9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48650" y="1828800"/>
          <a:ext cx="2014016" cy="6477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19052</xdr:colOff>
      <xdr:row>5</xdr:row>
      <xdr:rowOff>9525</xdr:rowOff>
    </xdr:from>
    <xdr:to>
      <xdr:col>15</xdr:col>
      <xdr:colOff>800101</xdr:colOff>
      <xdr:row>12</xdr:row>
      <xdr:rowOff>152400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7" y="1390650"/>
          <a:ext cx="1952624" cy="155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55B770DC-5CD2-4CFC-A0C1-ADCAF65B1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7B292F50-F935-4B9C-A793-17BBA429A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72F43FE-8D12-4FDC-9A06-932E5A744B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19052</xdr:colOff>
      <xdr:row>5</xdr:row>
      <xdr:rowOff>9525</xdr:rowOff>
    </xdr:from>
    <xdr:to>
      <xdr:col>15</xdr:col>
      <xdr:colOff>800101</xdr:colOff>
      <xdr:row>12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9F078DA-B8D1-4038-9DB8-66A253D1A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7" y="1390650"/>
          <a:ext cx="1952624" cy="155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600DFED4-BC23-4DF3-B550-D01D2936F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8CCFB6F6-85FA-49CF-AC93-A514033A0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1CA136B-A677-43C7-9693-FEA5FD7811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19052</xdr:colOff>
      <xdr:row>5</xdr:row>
      <xdr:rowOff>9525</xdr:rowOff>
    </xdr:from>
    <xdr:to>
      <xdr:col>15</xdr:col>
      <xdr:colOff>800101</xdr:colOff>
      <xdr:row>12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F8515DC-2DF7-4F9A-8144-20D5CD0B6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7" y="1390650"/>
          <a:ext cx="1952624" cy="155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3D123B87-11AD-4806-833D-7CC25786E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84D0ED07-DFF6-4ABF-BC36-60C82CB30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771537A-9C18-4314-90CF-467540E83A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</xdr:colOff>
      <xdr:row>6</xdr:row>
      <xdr:rowOff>6412</xdr:rowOff>
    </xdr:from>
    <xdr:to>
      <xdr:col>15</xdr:col>
      <xdr:colOff>869261</xdr:colOff>
      <xdr:row>10</xdr:row>
      <xdr:rowOff>97596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5E097FE-DEF9-4CFB-A445-B498F8687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20075" y="1587562"/>
          <a:ext cx="2021786" cy="90080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511A21AA-1CE8-4BF9-92E2-4CD6218D7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B0205696-E49E-4310-A469-C9AF239D0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66BDF08-8064-4F01-A173-021A2ED682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</xdr:colOff>
      <xdr:row>6</xdr:row>
      <xdr:rowOff>6412</xdr:rowOff>
    </xdr:from>
    <xdr:to>
      <xdr:col>15</xdr:col>
      <xdr:colOff>869261</xdr:colOff>
      <xdr:row>10</xdr:row>
      <xdr:rowOff>97596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08F0680-5E1F-4F25-9DFB-D7B792FE3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20075" y="1587562"/>
          <a:ext cx="2021786" cy="90080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2AFBE7CD-5319-4160-A654-6A4E0CFED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EEFCE01A-115F-4139-B3EA-A56717FA8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D15CECB-9F40-4395-94AB-BFAC292935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</xdr:colOff>
      <xdr:row>6</xdr:row>
      <xdr:rowOff>6412</xdr:rowOff>
    </xdr:from>
    <xdr:to>
      <xdr:col>15</xdr:col>
      <xdr:colOff>869261</xdr:colOff>
      <xdr:row>10</xdr:row>
      <xdr:rowOff>97596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E184D57-BBB2-4365-808F-CE9F07CB1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20075" y="1587562"/>
          <a:ext cx="2021786" cy="900809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71FB9A94-CF7B-4E9D-B607-8E2CD183A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3AE26D36-E571-4CD1-83DC-A5696C362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294C377-C031-49C2-90E6-ADC004FCD6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</xdr:colOff>
      <xdr:row>6</xdr:row>
      <xdr:rowOff>66675</xdr:rowOff>
    </xdr:from>
    <xdr:to>
      <xdr:col>15</xdr:col>
      <xdr:colOff>913684</xdr:colOff>
      <xdr:row>11</xdr:row>
      <xdr:rowOff>119369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C09933D-9C7D-4BEC-BD72-239AA5094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10550" y="1647825"/>
          <a:ext cx="2075734" cy="1062344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96825801-9FB2-4BC0-B614-6691FCF60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4AF1BDFB-529B-44F0-A8BD-6C1061472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BD5D151-BA96-4713-9123-FA2FBB8EB2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</xdr:colOff>
      <xdr:row>6</xdr:row>
      <xdr:rowOff>66675</xdr:rowOff>
    </xdr:from>
    <xdr:to>
      <xdr:col>15</xdr:col>
      <xdr:colOff>913684</xdr:colOff>
      <xdr:row>11</xdr:row>
      <xdr:rowOff>119369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48471B8-E378-42BE-B080-704B68A32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10550" y="1647825"/>
          <a:ext cx="2075734" cy="1062344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A561D25E-AE41-406A-8FEE-866C717DE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5095DF9F-A68B-42B0-8689-B57835E22E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DC6AE11-F7BB-4578-9E05-84A6F94510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</xdr:colOff>
      <xdr:row>6</xdr:row>
      <xdr:rowOff>66675</xdr:rowOff>
    </xdr:from>
    <xdr:to>
      <xdr:col>15</xdr:col>
      <xdr:colOff>913684</xdr:colOff>
      <xdr:row>11</xdr:row>
      <xdr:rowOff>119369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740DC2D-CD92-4A76-AFAD-A3A26874A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10550" y="1647825"/>
          <a:ext cx="2075734" cy="1062344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152400</xdr:colOff>
      <xdr:row>6</xdr:row>
      <xdr:rowOff>138411</xdr:rowOff>
    </xdr:from>
    <xdr:to>
      <xdr:col>15</xdr:col>
      <xdr:colOff>790575</xdr:colOff>
      <xdr:row>9</xdr:row>
      <xdr:rowOff>181239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53425" y="1719561"/>
          <a:ext cx="1809750" cy="652428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E79B86E8-E4F4-4250-A067-876F7A24A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668B5171-09B5-432F-B9F3-B02F939FE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4253F8-7FEE-47EC-8973-D3B6072A3D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152400</xdr:colOff>
      <xdr:row>6</xdr:row>
      <xdr:rowOff>138411</xdr:rowOff>
    </xdr:from>
    <xdr:to>
      <xdr:col>15</xdr:col>
      <xdr:colOff>790575</xdr:colOff>
      <xdr:row>9</xdr:row>
      <xdr:rowOff>181239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E6E6A90-9A91-4F46-80E5-A76DBC822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53425" y="1719561"/>
          <a:ext cx="1809750" cy="652428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9786E712-5210-42DC-B721-FFC4C28D5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1E51BE45-06DF-43A5-BD81-0BEE168A8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357AE1E-DC24-46AF-BF3B-0E8868A2A4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152400</xdr:colOff>
      <xdr:row>6</xdr:row>
      <xdr:rowOff>138411</xdr:rowOff>
    </xdr:from>
    <xdr:to>
      <xdr:col>15</xdr:col>
      <xdr:colOff>790575</xdr:colOff>
      <xdr:row>9</xdr:row>
      <xdr:rowOff>181239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2A6BC47-C364-4E7E-B748-A592C3EA5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53425" y="1719561"/>
          <a:ext cx="1809750" cy="652428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31C95F36-BD5B-4A06-B72F-7E545EBA2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0B550D57-10D2-498A-89BD-CB64BC4D4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E88E9B1-3900-481B-8CE6-E4FD21DA91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495300</xdr:colOff>
      <xdr:row>4</xdr:row>
      <xdr:rowOff>57150</xdr:rowOff>
    </xdr:from>
    <xdr:to>
      <xdr:col>15</xdr:col>
      <xdr:colOff>347711</xdr:colOff>
      <xdr:row>13</xdr:row>
      <xdr:rowOff>152791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90714E2-FA7A-41E5-B141-A3897CB1A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96325" y="1238250"/>
          <a:ext cx="1023986" cy="1905391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66EC36D7-EE93-4A00-B1F4-4B1A49179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727710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37F0A78E-189D-4CA0-9FF1-8A8C910BC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1200150"/>
          <a:ext cx="0" cy="17573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F76E95E-2B32-4D3C-A9F5-E869B7B6D8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42110" cy="377189"/>
        </a:xfrm>
        <a:prstGeom prst="rect">
          <a:avLst/>
        </a:prstGeom>
      </xdr:spPr>
    </xdr:pic>
    <xdr:clientData/>
  </xdr:twoCellAnchor>
  <xdr:twoCellAnchor editAs="oneCell">
    <xdr:from>
      <xdr:col>13</xdr:col>
      <xdr:colOff>495300</xdr:colOff>
      <xdr:row>4</xdr:row>
      <xdr:rowOff>57150</xdr:rowOff>
    </xdr:from>
    <xdr:to>
      <xdr:col>15</xdr:col>
      <xdr:colOff>347711</xdr:colOff>
      <xdr:row>13</xdr:row>
      <xdr:rowOff>152791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F053FEC-B06E-4363-930D-3093F1968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938260" y="1238250"/>
          <a:ext cx="1056371" cy="187872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26C2EE0B-24B3-4BAB-A4B2-734E1DBA2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727710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728CF4BE-8CB1-4A46-9BD2-20B56EFCB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1200150"/>
          <a:ext cx="0" cy="17573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57DF5E8-2CEC-4DD6-8BAE-60F3722E75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42110" cy="377189"/>
        </a:xfrm>
        <a:prstGeom prst="rect">
          <a:avLst/>
        </a:prstGeom>
      </xdr:spPr>
    </xdr:pic>
    <xdr:clientData/>
  </xdr:twoCellAnchor>
  <xdr:twoCellAnchor editAs="oneCell">
    <xdr:from>
      <xdr:col>13</xdr:col>
      <xdr:colOff>495300</xdr:colOff>
      <xdr:row>4</xdr:row>
      <xdr:rowOff>57150</xdr:rowOff>
    </xdr:from>
    <xdr:to>
      <xdr:col>15</xdr:col>
      <xdr:colOff>347711</xdr:colOff>
      <xdr:row>13</xdr:row>
      <xdr:rowOff>152791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72DC62E-FE68-4BBF-9917-7C635AC04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938260" y="1238250"/>
          <a:ext cx="1056371" cy="1878721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16A83576-C2ED-4FAB-AA10-CA42D2B0A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D428BFDC-6769-44EA-807F-A3880CA1F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EA12CAF-2A90-49FB-BC28-CD4A3B2774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</xdr:colOff>
      <xdr:row>6</xdr:row>
      <xdr:rowOff>66675</xdr:rowOff>
    </xdr:from>
    <xdr:to>
      <xdr:col>15</xdr:col>
      <xdr:colOff>913684</xdr:colOff>
      <xdr:row>11</xdr:row>
      <xdr:rowOff>119369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0DA0DEA-70D7-4A37-85E0-E73E491AC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10550" y="1647825"/>
          <a:ext cx="2075734" cy="1062344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01114666-0B24-44DA-9CAE-788F996DC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C1AE1E5B-CDE3-4877-AF4C-3BB067C73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3915660-2743-4AA2-A30F-ECCD0DE59D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</xdr:colOff>
      <xdr:row>6</xdr:row>
      <xdr:rowOff>66675</xdr:rowOff>
    </xdr:from>
    <xdr:to>
      <xdr:col>15</xdr:col>
      <xdr:colOff>913684</xdr:colOff>
      <xdr:row>11</xdr:row>
      <xdr:rowOff>119369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C75CB76-2277-41A6-BA83-422C9B57C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10550" y="1647825"/>
          <a:ext cx="2075734" cy="1062344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A21606DC-1414-40DC-9629-8942CB435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8BD8E6D1-1278-4598-B8CC-FB6EBE991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2EF6FE-E5E9-44AB-9812-AD240CAF72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</xdr:colOff>
      <xdr:row>6</xdr:row>
      <xdr:rowOff>66675</xdr:rowOff>
    </xdr:from>
    <xdr:to>
      <xdr:col>15</xdr:col>
      <xdr:colOff>913684</xdr:colOff>
      <xdr:row>11</xdr:row>
      <xdr:rowOff>119369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979DDC1-DD9C-4C5D-9D42-8FD34097E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10550" y="1647825"/>
          <a:ext cx="2075734" cy="1062344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79218DA7-08E5-4217-8C68-E519A4018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1B3AEB84-5528-420A-88C7-94449C916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AD5F7E6-3932-4B82-B8E7-BFC25AF9E6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152400</xdr:colOff>
      <xdr:row>6</xdr:row>
      <xdr:rowOff>138411</xdr:rowOff>
    </xdr:from>
    <xdr:to>
      <xdr:col>15</xdr:col>
      <xdr:colOff>790575</xdr:colOff>
      <xdr:row>9</xdr:row>
      <xdr:rowOff>181239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F1961F2-381C-47E5-8125-DD3BD8EEA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53425" y="1719561"/>
          <a:ext cx="1809750" cy="652428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4D0B8555-55C4-4E59-8A03-8141AD3C0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A2E4A44E-3285-4B91-8A8E-57C7C6A55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D5C39D0-60E1-4D08-BB75-4023A03CB8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152400</xdr:colOff>
      <xdr:row>6</xdr:row>
      <xdr:rowOff>138411</xdr:rowOff>
    </xdr:from>
    <xdr:to>
      <xdr:col>15</xdr:col>
      <xdr:colOff>790575</xdr:colOff>
      <xdr:row>9</xdr:row>
      <xdr:rowOff>181239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3AF7411-2515-40E3-88E1-731919929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53425" y="1719561"/>
          <a:ext cx="1809750" cy="652428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19050</xdr:rowOff>
    </xdr:from>
    <xdr:to>
      <xdr:col>0</xdr:col>
      <xdr:colOff>704850</xdr:colOff>
      <xdr:row>3</xdr:row>
      <xdr:rowOff>697706</xdr:rowOff>
    </xdr:to>
    <xdr:pic>
      <xdr:nvPicPr>
        <xdr:cNvPr id="2" name="Imagen 1" descr="Medicall LOGO 2">
          <a:extLst>
            <a:ext uri="{FF2B5EF4-FFF2-40B4-BE49-F238E27FC236}">
              <a16:creationId xmlns:a16="http://schemas.microsoft.com/office/drawing/2014/main" id="{2BAA556E-BF91-4715-A3E7-F0C2355E3E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733425"/>
          <a:ext cx="0" cy="450056"/>
        </a:xfrm>
        <a:prstGeom prst="rect">
          <a:avLst/>
        </a:prstGeom>
        <a:noFill/>
      </xdr:spPr>
    </xdr:pic>
    <xdr:clientData/>
  </xdr:twoCellAnchor>
  <xdr:twoCellAnchor>
    <xdr:from>
      <xdr:col>0</xdr:col>
      <xdr:colOff>438150</xdr:colOff>
      <xdr:row>4</xdr:row>
      <xdr:rowOff>19050</xdr:rowOff>
    </xdr:from>
    <xdr:to>
      <xdr:col>0</xdr:col>
      <xdr:colOff>704850</xdr:colOff>
      <xdr:row>4</xdr:row>
      <xdr:rowOff>697706</xdr:rowOff>
    </xdr:to>
    <xdr:pic>
      <xdr:nvPicPr>
        <xdr:cNvPr id="3" name="Imagen 1" descr="Medicall LOGO 2">
          <a:extLst>
            <a:ext uri="{FF2B5EF4-FFF2-40B4-BE49-F238E27FC236}">
              <a16:creationId xmlns:a16="http://schemas.microsoft.com/office/drawing/2014/main" id="{43877FCA-EC8D-428E-9879-2A286EE07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200150"/>
          <a:ext cx="0" cy="18335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142875</xdr:colOff>
      <xdr:row>0</xdr:row>
      <xdr:rowOff>171451</xdr:rowOff>
    </xdr:from>
    <xdr:to>
      <xdr:col>2</xdr:col>
      <xdr:colOff>352425</xdr:colOff>
      <xdr:row>2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CBC379A-AC63-4583-AFE2-D6CAE93E80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62" t="1" r="6350" b="18409"/>
        <a:stretch/>
      </xdr:blipFill>
      <xdr:spPr>
        <a:xfrm>
          <a:off x="142875" y="171451"/>
          <a:ext cx="1600200" cy="380999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152400</xdr:colOff>
      <xdr:row>6</xdr:row>
      <xdr:rowOff>138411</xdr:rowOff>
    </xdr:from>
    <xdr:to>
      <xdr:col>15</xdr:col>
      <xdr:colOff>790575</xdr:colOff>
      <xdr:row>9</xdr:row>
      <xdr:rowOff>181239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80B7A40-FAF6-4D56-A6AE-015A34C9D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53425" y="1719561"/>
          <a:ext cx="1809750" cy="65242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iotrotechcolombia-my.sharepoint.com/b5dc4871da001d2c/Escritorio/Distribuci&#243;n%20HV%20J%5e0J/Informaci&#243;n%20HV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ramirez\Downloads\TORRES%20DICIEMBRE%202021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V"/>
      <sheetName val="Hoja1"/>
      <sheetName val="Último Mantenimiento"/>
      <sheetName val="Imágenes Generales"/>
      <sheetName val="Datos Técnicos"/>
      <sheetName val="Registros Sanitarios"/>
      <sheetName val="Fechas de Compra"/>
      <sheetName val="Información HV"/>
    </sheetNames>
    <sheetDataSet>
      <sheetData sheetId="0"/>
      <sheetData sheetId="1"/>
      <sheetData sheetId="2"/>
      <sheetData sheetId="3">
        <row r="2">
          <cell r="A2">
            <v>20290132</v>
          </cell>
        </row>
        <row r="3">
          <cell r="A3">
            <v>28721050</v>
          </cell>
          <cell r="H3" t="str">
            <v>26003BA</v>
          </cell>
        </row>
        <row r="4">
          <cell r="A4" t="str">
            <v>13821NKS</v>
          </cell>
        </row>
        <row r="5">
          <cell r="A5" t="str">
            <v>13885NKS</v>
          </cell>
        </row>
        <row r="6">
          <cell r="A6" t="str">
            <v>13925NKS</v>
          </cell>
        </row>
        <row r="7">
          <cell r="A7" t="str">
            <v>20161401-1</v>
          </cell>
        </row>
        <row r="8">
          <cell r="A8" t="str">
            <v>22201011S110</v>
          </cell>
        </row>
        <row r="9">
          <cell r="A9">
            <v>22201020</v>
          </cell>
        </row>
        <row r="10">
          <cell r="A10" t="str">
            <v>22220055-3</v>
          </cell>
        </row>
        <row r="11">
          <cell r="A11" t="str">
            <v>26003AA</v>
          </cell>
        </row>
        <row r="12">
          <cell r="A12" t="str">
            <v>26003BA</v>
          </cell>
        </row>
        <row r="13">
          <cell r="A13" t="str">
            <v>26003FA</v>
          </cell>
        </row>
        <row r="14">
          <cell r="A14" t="str">
            <v>26003FEA</v>
          </cell>
        </row>
        <row r="15">
          <cell r="A15" t="str">
            <v>26007BA</v>
          </cell>
        </row>
        <row r="16">
          <cell r="A16" t="str">
            <v>26046BA</v>
          </cell>
        </row>
        <row r="17">
          <cell r="A17" t="str">
            <v>26120BA</v>
          </cell>
        </row>
        <row r="18">
          <cell r="A18" t="str">
            <v>26432008-1</v>
          </cell>
        </row>
        <row r="19">
          <cell r="A19" t="str">
            <v>26605AA</v>
          </cell>
        </row>
        <row r="20">
          <cell r="A20" t="str">
            <v>26605BA</v>
          </cell>
        </row>
        <row r="21">
          <cell r="A21" t="str">
            <v>27005BA</v>
          </cell>
        </row>
        <row r="22">
          <cell r="A22" t="str">
            <v>28096AGA</v>
          </cell>
        </row>
        <row r="23">
          <cell r="A23" t="str">
            <v>28132BWA</v>
          </cell>
        </row>
        <row r="24">
          <cell r="A24" t="str">
            <v>28200DX</v>
          </cell>
        </row>
        <row r="25">
          <cell r="A25" t="str">
            <v>28719BA</v>
          </cell>
        </row>
        <row r="26">
          <cell r="A26" t="str">
            <v>28723001-1</v>
          </cell>
        </row>
        <row r="27">
          <cell r="A27" t="str">
            <v>28731BWA</v>
          </cell>
        </row>
        <row r="28">
          <cell r="A28" t="str">
            <v>49205FA</v>
          </cell>
        </row>
        <row r="29">
          <cell r="A29" t="str">
            <v>7230AWA</v>
          </cell>
        </row>
        <row r="30">
          <cell r="A30" t="str">
            <v>7230BWA</v>
          </cell>
        </row>
        <row r="31">
          <cell r="A31" t="str">
            <v>7230CWA</v>
          </cell>
        </row>
        <row r="32">
          <cell r="A32" t="str">
            <v>7230FWA</v>
          </cell>
        </row>
        <row r="33">
          <cell r="A33" t="str">
            <v>8401GXC</v>
          </cell>
        </row>
        <row r="34">
          <cell r="A34" t="str">
            <v>8401HX</v>
          </cell>
        </row>
        <row r="35">
          <cell r="A35" t="str">
            <v>8402X</v>
          </cell>
        </row>
        <row r="36">
          <cell r="A36" t="str">
            <v>8403ZXK</v>
          </cell>
        </row>
        <row r="37">
          <cell r="A37" t="str">
            <v>9826NB</v>
          </cell>
        </row>
        <row r="38">
          <cell r="A38" t="str">
            <v>9832NB-3D</v>
          </cell>
        </row>
        <row r="39">
          <cell r="A39" t="str">
            <v>FSL2401D</v>
          </cell>
        </row>
        <row r="40">
          <cell r="A40" t="str">
            <v>TC200ES</v>
          </cell>
        </row>
        <row r="41">
          <cell r="A41" t="str">
            <v>TC300</v>
          </cell>
        </row>
        <row r="42">
          <cell r="A42" t="str">
            <v>TC301</v>
          </cell>
        </row>
        <row r="43">
          <cell r="A43" t="str">
            <v>TC302</v>
          </cell>
        </row>
        <row r="44">
          <cell r="A44" t="str">
            <v>TH100</v>
          </cell>
        </row>
        <row r="45">
          <cell r="A45" t="str">
            <v>TL100S1</v>
          </cell>
        </row>
        <row r="46">
          <cell r="A46" t="str">
            <v>TM220</v>
          </cell>
        </row>
        <row r="47">
          <cell r="A47" t="str">
            <v>TM323</v>
          </cell>
        </row>
        <row r="48">
          <cell r="A48" t="str">
            <v>UI400</v>
          </cell>
        </row>
        <row r="49">
          <cell r="A49" t="str">
            <v>UI500S1</v>
          </cell>
        </row>
        <row r="50">
          <cell r="A50" t="str">
            <v>WD250-ES</v>
          </cell>
        </row>
        <row r="51">
          <cell r="A51" t="str">
            <v>XENON 300</v>
          </cell>
        </row>
      </sheetData>
      <sheetData sheetId="4">
        <row r="1">
          <cell r="A1" t="str">
            <v>REFERENCIA</v>
          </cell>
          <cell r="B1" t="str">
            <v>DESCRIPCIÓN</v>
          </cell>
          <cell r="C1" t="str">
            <v>voltaje</v>
          </cell>
          <cell r="D1" t="str">
            <v>corriente</v>
          </cell>
          <cell r="E1" t="str">
            <v>potencia</v>
          </cell>
          <cell r="F1" t="str">
            <v>frecuencia</v>
          </cell>
          <cell r="G1" t="str">
            <v>humedad</v>
          </cell>
          <cell r="H1" t="str">
            <v>dimension</v>
          </cell>
          <cell r="I1" t="str">
            <v>temperatura</v>
          </cell>
          <cell r="J1" t="str">
            <v>peso</v>
          </cell>
          <cell r="K1" t="str">
            <v>fusible</v>
          </cell>
          <cell r="L1" t="str">
            <v>Clasificación por Riesgo</v>
          </cell>
          <cell r="M1" t="str">
            <v>Tipo de equipo</v>
          </cell>
          <cell r="N1" t="str">
            <v>Accesorios</v>
          </cell>
        </row>
        <row r="2">
          <cell r="A2">
            <v>1851590</v>
          </cell>
          <cell r="B2" t="str">
            <v>OJO, ES UN REPUESTO. FUENTE DE PODER PARA POWER LED 175</v>
          </cell>
        </row>
        <row r="3">
          <cell r="A3">
            <v>20016831</v>
          </cell>
          <cell r="B3" t="str">
            <v>PEDAL DOBLE PARA CONSOLA POWERSHAVER</v>
          </cell>
          <cell r="C3" t="str">
            <v>24 VDC</v>
          </cell>
          <cell r="D3" t="str">
            <v>1.1 A</v>
          </cell>
          <cell r="E3" t="str">
            <v>30 VA</v>
          </cell>
          <cell r="F3" t="str">
            <v>50 / 60 Hz</v>
          </cell>
          <cell r="G3" t="str">
            <v>20%...85%</v>
          </cell>
          <cell r="H3" t="str">
            <v>250 mm X 100 mm X 30 mm</v>
          </cell>
          <cell r="I3" t="str">
            <v>10°C…40°C</v>
          </cell>
          <cell r="J3" t="str">
            <v>2,5 Kg</v>
          </cell>
          <cell r="K3" t="str">
            <v>N/A</v>
          </cell>
          <cell r="L3" t="str">
            <v>IIA</v>
          </cell>
          <cell r="M3" t="str">
            <v>Diagnóstico y Tratamiento</v>
          </cell>
          <cell r="N3" t="str">
            <v>Ninguno</v>
          </cell>
        </row>
        <row r="4">
          <cell r="A4">
            <v>20016834</v>
          </cell>
          <cell r="B4" t="str">
            <v>PEDAL CUATRO POSICIONES CONSOLA ARTHROPUMP</v>
          </cell>
          <cell r="C4" t="str">
            <v>24 VDC</v>
          </cell>
          <cell r="D4" t="str">
            <v>1.1 A</v>
          </cell>
          <cell r="E4" t="str">
            <v>30 VA</v>
          </cell>
          <cell r="F4" t="str">
            <v>50 / 60 Hz</v>
          </cell>
          <cell r="G4" t="str">
            <v>20%...85%</v>
          </cell>
          <cell r="H4" t="str">
            <v>440 mm X 113 mm X 40 mm</v>
          </cell>
          <cell r="I4" t="str">
            <v>10°C…40°C</v>
          </cell>
          <cell r="J4" t="str">
            <v>4,8 Kg</v>
          </cell>
          <cell r="K4" t="str">
            <v>N/A</v>
          </cell>
          <cell r="L4" t="str">
            <v>IIA</v>
          </cell>
          <cell r="M4" t="str">
            <v>Diagnóstico y Tratamiento</v>
          </cell>
          <cell r="N4" t="str">
            <v>Ninguno</v>
          </cell>
        </row>
        <row r="5">
          <cell r="A5">
            <v>20134020</v>
          </cell>
          <cell r="B5" t="str">
            <v>FUENTE DE LUZ FRIA XENON NOVA 300</v>
          </cell>
          <cell r="C5" t="str">
            <v>120 VAC</v>
          </cell>
          <cell r="D5" t="str">
            <v>3,75 A</v>
          </cell>
          <cell r="E5" t="str">
            <v>450 VA</v>
          </cell>
          <cell r="F5" t="str">
            <v>50 / 60 Hz</v>
          </cell>
          <cell r="G5" t="str">
            <v>20%...85%</v>
          </cell>
          <cell r="H5" t="str">
            <v>305mm X 101mm X 240mm</v>
          </cell>
          <cell r="I5" t="str">
            <v>10°C…40°C</v>
          </cell>
          <cell r="J5" t="str">
            <v>4,0 kg</v>
          </cell>
          <cell r="K5" t="str">
            <v>2 x T 5 A</v>
          </cell>
        </row>
        <row r="6">
          <cell r="A6">
            <v>20161420</v>
          </cell>
          <cell r="B6" t="str">
            <v>FUENTE DE LUZ FRIA POWER LED 175</v>
          </cell>
          <cell r="C6" t="str">
            <v>120 VAC</v>
          </cell>
          <cell r="D6" t="str">
            <v>1,1 A</v>
          </cell>
          <cell r="E6" t="str">
            <v>132 W</v>
          </cell>
          <cell r="F6" t="str">
            <v>50 / 60 Hz</v>
          </cell>
          <cell r="G6" t="str">
            <v>20%...85%</v>
          </cell>
          <cell r="H6" t="str">
            <v>305mm X 110mm X 233mm</v>
          </cell>
          <cell r="I6" t="str">
            <v>10°C…40°C</v>
          </cell>
          <cell r="J6" t="str">
            <v>4,6 kg</v>
          </cell>
          <cell r="K6" t="str">
            <v>2 x T 1,6 A</v>
          </cell>
          <cell r="M6" t="str">
            <v>Tratamiento</v>
          </cell>
        </row>
        <row r="7">
          <cell r="A7">
            <v>20212120</v>
          </cell>
          <cell r="B7" t="str">
            <v>CONSOLA DE VIDEO TELECAM</v>
          </cell>
          <cell r="C7" t="str">
            <v>120 VAC</v>
          </cell>
          <cell r="D7" t="str">
            <v>1,0 A</v>
          </cell>
          <cell r="E7" t="str">
            <v>60 VA</v>
          </cell>
          <cell r="F7" t="str">
            <v>50 / 60 Hz</v>
          </cell>
          <cell r="G7" t="str">
            <v>10%...90%</v>
          </cell>
          <cell r="H7" t="str">
            <v>305mm X 89mm X 335mm</v>
          </cell>
          <cell r="I7" t="str">
            <v>10°C…40°C</v>
          </cell>
          <cell r="J7" t="str">
            <v>2,95 kg</v>
          </cell>
          <cell r="K7" t="str">
            <v>2 x T 1,6 A</v>
          </cell>
        </row>
        <row r="8">
          <cell r="A8">
            <v>20230120</v>
          </cell>
          <cell r="B8" t="str">
            <v>CONSOLA DX CAM NTSC</v>
          </cell>
          <cell r="C8" t="str">
            <v>120 VAC</v>
          </cell>
          <cell r="D8" t="str">
            <v>1,0 A</v>
          </cell>
          <cell r="E8" t="str">
            <v>96 VA</v>
          </cell>
          <cell r="F8" t="str">
            <v>50 / 60 Hz</v>
          </cell>
          <cell r="G8" t="str">
            <v>10%...85%</v>
          </cell>
          <cell r="H8" t="str">
            <v>305mm X 89mm X 335mm</v>
          </cell>
          <cell r="I8" t="str">
            <v>10°C…40°C</v>
          </cell>
          <cell r="J8" t="str">
            <v>3,20 Kg</v>
          </cell>
          <cell r="K8" t="str">
            <v>2 x T 1,6 A</v>
          </cell>
          <cell r="L8" t="str">
            <v>IIA</v>
          </cell>
          <cell r="M8" t="str">
            <v>Diagnóstico y Tratamiento</v>
          </cell>
          <cell r="N8" t="str">
            <v>* Cable AC, Ref: 400A</v>
          </cell>
        </row>
        <row r="9">
          <cell r="A9">
            <v>22201020</v>
          </cell>
          <cell r="B9" t="str">
            <v>CONSOLA IMAGE 1 HUB HD</v>
          </cell>
          <cell r="C9" t="str">
            <v>120 VAC</v>
          </cell>
          <cell r="D9" t="str">
            <v>1,0 A</v>
          </cell>
          <cell r="E9" t="str">
            <v>96 VA</v>
          </cell>
          <cell r="F9" t="str">
            <v>50 / 60 Hz</v>
          </cell>
          <cell r="G9" t="str">
            <v>10%...85%</v>
          </cell>
          <cell r="H9" t="str">
            <v>305mm X 89mm X 335mm</v>
          </cell>
          <cell r="I9" t="str">
            <v>10°C…40°C</v>
          </cell>
          <cell r="J9" t="str">
            <v>3,35 kg</v>
          </cell>
          <cell r="K9" t="str">
            <v>2 x T 1,6 A</v>
          </cell>
        </row>
        <row r="10">
          <cell r="A10">
            <v>22220055</v>
          </cell>
          <cell r="B10" t="str">
            <v>CABEZAL DE CAMARA IMAGE 1 H3-Z</v>
          </cell>
          <cell r="C10" t="str">
            <v>N/A</v>
          </cell>
          <cell r="D10" t="str">
            <v>N/A</v>
          </cell>
          <cell r="E10" t="str">
            <v>N/A</v>
          </cell>
          <cell r="F10" t="str">
            <v>N/A</v>
          </cell>
          <cell r="G10" t="str">
            <v>10%...85%</v>
          </cell>
          <cell r="H10" t="str">
            <v>10cm X 4,8cm X 3,8cm</v>
          </cell>
          <cell r="I10" t="str">
            <v>10°C…40°C</v>
          </cell>
          <cell r="J10" t="str">
            <v>260,3 g</v>
          </cell>
          <cell r="K10" t="str">
            <v>N/A</v>
          </cell>
        </row>
        <row r="11">
          <cell r="A11">
            <v>26430520</v>
          </cell>
          <cell r="B11" t="str">
            <v>ENDOFLATOR</v>
          </cell>
          <cell r="C11" t="str">
            <v>120 VAC</v>
          </cell>
          <cell r="D11" t="str">
            <v>2,0 A</v>
          </cell>
          <cell r="E11" t="str">
            <v>250 VA</v>
          </cell>
          <cell r="F11" t="str">
            <v>50 / 60 Hz</v>
          </cell>
          <cell r="G11" t="str">
            <v>20%...85%</v>
          </cell>
          <cell r="H11" t="str">
            <v>305mm X 155mm X 233mm</v>
          </cell>
          <cell r="I11" t="str">
            <v>10°C…40°C</v>
          </cell>
          <cell r="J11" t="str">
            <v>6,0 kg</v>
          </cell>
          <cell r="K11" t="str">
            <v>2 x T 2 A</v>
          </cell>
        </row>
        <row r="12">
          <cell r="A12">
            <v>26432020</v>
          </cell>
          <cell r="B12" t="str">
            <v>THERMOFLATOR</v>
          </cell>
          <cell r="C12" t="str">
            <v>120 VAC</v>
          </cell>
          <cell r="D12" t="str">
            <v>2,0 A</v>
          </cell>
          <cell r="E12" t="str">
            <v>250 VA</v>
          </cell>
          <cell r="F12" t="str">
            <v>50 / 60 Hz</v>
          </cell>
          <cell r="G12" t="str">
            <v>20%...85%</v>
          </cell>
          <cell r="H12" t="str">
            <v>305mm X 155mm X 233mm</v>
          </cell>
          <cell r="I12" t="str">
            <v>10°C…40°C</v>
          </cell>
          <cell r="J12" t="str">
            <v>7,0 kg</v>
          </cell>
          <cell r="K12" t="str">
            <v>2 x T 2 A</v>
          </cell>
        </row>
        <row r="13">
          <cell r="A13">
            <v>28721050</v>
          </cell>
          <cell r="B13" t="str">
            <v>Pieza de mano</v>
          </cell>
          <cell r="C13" t="str">
            <v>N/A</v>
          </cell>
          <cell r="D13" t="str">
            <v>N/A</v>
          </cell>
          <cell r="E13" t="str">
            <v>N/A</v>
          </cell>
          <cell r="F13" t="str">
            <v>N/A</v>
          </cell>
          <cell r="G13" t="str">
            <v>10%...30%</v>
          </cell>
          <cell r="I13" t="str">
            <v>30°C…70°C</v>
          </cell>
          <cell r="K13" t="str">
            <v>N/A</v>
          </cell>
        </row>
        <row r="14">
          <cell r="A14">
            <v>28723001</v>
          </cell>
          <cell r="B14" t="str">
            <v>UNIDRIVE S III ARTHRO SCB</v>
          </cell>
          <cell r="C14" t="str">
            <v>120 VAC</v>
          </cell>
          <cell r="D14" t="str">
            <v>1,7 A</v>
          </cell>
          <cell r="E14" t="str">
            <v>200 W</v>
          </cell>
          <cell r="F14" t="str">
            <v>50 / 60 Hz</v>
          </cell>
          <cell r="G14" t="str">
            <v>30%...75%</v>
          </cell>
          <cell r="H14" t="str">
            <v>305mm X 165mm X 280mm</v>
          </cell>
          <cell r="I14" t="str">
            <v>10°C…40°C</v>
          </cell>
          <cell r="J14" t="str">
            <v>5,2 kg</v>
          </cell>
          <cell r="K14" t="str">
            <v>2 x T 4 A</v>
          </cell>
          <cell r="L14" t="str">
            <v>IIA</v>
          </cell>
          <cell r="M14" t="str">
            <v>Diagnóstico y Tratamiento</v>
          </cell>
          <cell r="N14" t="str">
            <v>* Cable de Conexión SCB, Ref: 20090170
*Pieza de Mano DRILLCUT-X ARTHRO, Ref: 28200DX
* Cable AC, Ref: 400A</v>
          </cell>
        </row>
        <row r="15">
          <cell r="A15">
            <v>28723020</v>
          </cell>
          <cell r="B15" t="str">
            <v>UNIDRIVE S III ARTHRO</v>
          </cell>
          <cell r="C15" t="str">
            <v>120 VAC</v>
          </cell>
          <cell r="D15" t="str">
            <v>1,7 A</v>
          </cell>
          <cell r="E15" t="str">
            <v>200 W</v>
          </cell>
          <cell r="F15" t="str">
            <v>50 / 60 Hz</v>
          </cell>
          <cell r="G15" t="str">
            <v>30%...75%</v>
          </cell>
          <cell r="H15" t="str">
            <v>305mm X 165mm X 280mm</v>
          </cell>
          <cell r="I15" t="str">
            <v>10°C…40°C</v>
          </cell>
          <cell r="J15" t="str">
            <v>5,2 kg</v>
          </cell>
          <cell r="K15" t="str">
            <v>2 x T 4 A</v>
          </cell>
        </row>
        <row r="16">
          <cell r="A16" t="str">
            <v xml:space="preserve"> 26432008-1 </v>
          </cell>
          <cell r="B16" t="str">
            <v>THERMOFLATOR</v>
          </cell>
          <cell r="C16" t="str">
            <v>120 VAC</v>
          </cell>
          <cell r="D16" t="str">
            <v>2,0 A</v>
          </cell>
          <cell r="E16" t="str">
            <v>250 VA</v>
          </cell>
          <cell r="F16" t="str">
            <v>50 / 60 Hz</v>
          </cell>
          <cell r="G16" t="str">
            <v>20%...85%</v>
          </cell>
          <cell r="H16" t="str">
            <v>305mm X 155mm X 233mm</v>
          </cell>
          <cell r="I16" t="str">
            <v>10°C…40°C</v>
          </cell>
          <cell r="J16" t="str">
            <v>7,0 kg</v>
          </cell>
          <cell r="K16" t="str">
            <v>2 x T 2 A</v>
          </cell>
          <cell r="L16" t="str">
            <v>IIA</v>
          </cell>
          <cell r="M16" t="str">
            <v>Diagnóstico y Tratamiento</v>
          </cell>
          <cell r="N16" t="str">
            <v>* Cable AC, Ref: 400A</v>
          </cell>
        </row>
        <row r="17">
          <cell r="A17" t="str">
            <v xml:space="preserve"> 9826NB </v>
          </cell>
          <cell r="B17" t="str">
            <v>MONITOR FULL HD de 26"</v>
          </cell>
          <cell r="C17" t="str">
            <v>24 VDC</v>
          </cell>
          <cell r="D17" t="str">
            <v>1,0 A</v>
          </cell>
          <cell r="E17" t="str">
            <v>66 W</v>
          </cell>
          <cell r="F17" t="str">
            <v>50 / 60 Hz</v>
          </cell>
          <cell r="G17" t="str">
            <v>20%...85%</v>
          </cell>
          <cell r="H17" t="str">
            <v>67,31cm X 41,17cm X 8,78cm</v>
          </cell>
          <cell r="I17" t="str">
            <v>0°C…40°C</v>
          </cell>
          <cell r="J17" t="str">
            <v>7,3 kg</v>
          </cell>
          <cell r="K17" t="str">
            <v>N/R</v>
          </cell>
          <cell r="L17" t="str">
            <v>NO REQUIERE</v>
          </cell>
          <cell r="M17" t="str">
            <v>Diagnóstico y Tratamiento</v>
          </cell>
          <cell r="N17" t="str">
            <v>* Cargador 24V
* Cable AC</v>
          </cell>
        </row>
        <row r="18">
          <cell r="A18" t="str">
            <v>20040240ES</v>
          </cell>
          <cell r="B18" t="str">
            <v>TECLADO USB DE SILICONA CON TOUCHPAD</v>
          </cell>
          <cell r="C18" t="str">
            <v>N/A</v>
          </cell>
          <cell r="D18" t="str">
            <v>N/A</v>
          </cell>
          <cell r="E18" t="str">
            <v>N/A</v>
          </cell>
          <cell r="F18" t="str">
            <v>N/A</v>
          </cell>
          <cell r="G18" t="str">
            <v>10%...30%</v>
          </cell>
          <cell r="H18" t="str">
            <v>200 mm X 100 mm X 20 mm</v>
          </cell>
          <cell r="I18" t="str">
            <v>30°C…70°C</v>
          </cell>
          <cell r="J18" t="str">
            <v>0,5 Kg</v>
          </cell>
          <cell r="K18" t="str">
            <v>N/A</v>
          </cell>
          <cell r="L18" t="str">
            <v>NO REQUIERE</v>
          </cell>
          <cell r="M18" t="str">
            <v>Diagnóstico y Tratamiento</v>
          </cell>
          <cell r="N18" t="str">
            <v>Ninguno</v>
          </cell>
        </row>
        <row r="19">
          <cell r="A19" t="str">
            <v>200461 20</v>
          </cell>
          <cell r="B19" t="str">
            <v>SISTEMA DE GRABACIÓN AIDA</v>
          </cell>
          <cell r="C19" t="str">
            <v>120 VAC</v>
          </cell>
          <cell r="D19" t="str">
            <v>3,0 A</v>
          </cell>
          <cell r="E19" t="str">
            <v>350 W</v>
          </cell>
          <cell r="F19" t="str">
            <v>50 / 60 Hz</v>
          </cell>
          <cell r="G19" t="str">
            <v>10%...90%</v>
          </cell>
          <cell r="H19" t="str">
            <v>305mm X 165mm X 355mm</v>
          </cell>
          <cell r="I19" t="str">
            <v>5°C…35°C</v>
          </cell>
          <cell r="J19" t="str">
            <v>8,0 kg</v>
          </cell>
          <cell r="K19" t="str">
            <v>2 x T 3,15 A</v>
          </cell>
          <cell r="L19" t="str">
            <v>NO REQUIERE</v>
          </cell>
          <cell r="M19" t="str">
            <v>Diagnóstico y Tratamiento</v>
          </cell>
          <cell r="N19" t="str">
            <v>* Cable AC</v>
          </cell>
        </row>
        <row r="20">
          <cell r="A20" t="str">
            <v>201123 20</v>
          </cell>
          <cell r="B20" t="str">
            <v>FUENTE DE LUZ FRÍA HALOGENA 150</v>
          </cell>
          <cell r="C20" t="str">
            <v>120 VAC</v>
          </cell>
          <cell r="D20" t="str">
            <v>1,1 A</v>
          </cell>
          <cell r="E20" t="str">
            <v>132 W</v>
          </cell>
          <cell r="F20" t="str">
            <v>50 / 60 Hz</v>
          </cell>
          <cell r="G20" t="str">
            <v>20%...85%</v>
          </cell>
          <cell r="H20" t="str">
            <v>400mm X 110mm X 233mm</v>
          </cell>
          <cell r="I20" t="str">
            <v>10°C…40°C</v>
          </cell>
          <cell r="J20" t="str">
            <v>6,8 kg</v>
          </cell>
          <cell r="K20" t="str">
            <v>2 x T 1,6 A</v>
          </cell>
          <cell r="L20" t="str">
            <v>IIA</v>
          </cell>
          <cell r="M20" t="str">
            <v>Diagnóstico y Tratamiento</v>
          </cell>
          <cell r="N20" t="str">
            <v>* Cable AC
* Fibra de Luz, Ref: 495DC</v>
          </cell>
        </row>
        <row r="21">
          <cell r="A21" t="str">
            <v>20132120-1</v>
          </cell>
          <cell r="B21" t="str">
            <v>FUENTE DE LUZ FRÍA XENÓN 175 SCB</v>
          </cell>
          <cell r="C21" t="str">
            <v>120 VAC</v>
          </cell>
          <cell r="D21" t="str">
            <v>1,1 A</v>
          </cell>
          <cell r="E21" t="str">
            <v>132 W</v>
          </cell>
          <cell r="F21" t="str">
            <v>50 / 60 Hz</v>
          </cell>
          <cell r="G21" t="str">
            <v>20%...85%</v>
          </cell>
          <cell r="H21" t="str">
            <v>305mm X 110mm X 233mm</v>
          </cell>
          <cell r="I21" t="str">
            <v>10°C…40°C</v>
          </cell>
          <cell r="J21" t="str">
            <v>4,6 kg</v>
          </cell>
          <cell r="K21" t="str">
            <v>2 x T 1,6 A</v>
          </cell>
          <cell r="L21" t="str">
            <v>IIA</v>
          </cell>
          <cell r="M21" t="str">
            <v>Diagnóstico y Tratamiento</v>
          </cell>
          <cell r="N21" t="str">
            <v>* Cable AC
* Fibra de Luz, Ref: 495DC</v>
          </cell>
        </row>
        <row r="22">
          <cell r="A22" t="str">
            <v>201331 20</v>
          </cell>
          <cell r="B22" t="str">
            <v>FUENTE DE LUZ FRÍA XENÓN 300 PARA ENDOSCOPIOS</v>
          </cell>
          <cell r="C22" t="str">
            <v>120 VAC</v>
          </cell>
          <cell r="D22" t="str">
            <v>1,1 A</v>
          </cell>
          <cell r="E22" t="str">
            <v>132 W</v>
          </cell>
          <cell r="F22" t="str">
            <v>50 / 60 Hz</v>
          </cell>
          <cell r="G22" t="str">
            <v>20%...85%</v>
          </cell>
          <cell r="H22" t="str">
            <v>305mm X 110mm X 233mm</v>
          </cell>
          <cell r="I22" t="str">
            <v>10°C…40°C</v>
          </cell>
          <cell r="J22" t="str">
            <v>5,8 kg</v>
          </cell>
          <cell r="K22" t="str">
            <v>2 x T 1,6 A</v>
          </cell>
          <cell r="L22" t="str">
            <v>IIA</v>
          </cell>
          <cell r="M22" t="str">
            <v>Diagnóstico y Tratamiento</v>
          </cell>
          <cell r="N22" t="str">
            <v>* Cable AC
* Fibra de Luz, Ref: 495DC</v>
          </cell>
        </row>
        <row r="23">
          <cell r="A23" t="str">
            <v>20133101-1</v>
          </cell>
          <cell r="B23" t="str">
            <v>FUENTE DE LUZ FRÍA XENÓN 300</v>
          </cell>
          <cell r="C23" t="str">
            <v>120 VAC</v>
          </cell>
          <cell r="D23" t="str">
            <v>1,1 A</v>
          </cell>
          <cell r="E23" t="str">
            <v>132 W</v>
          </cell>
          <cell r="F23" t="str">
            <v>50 / 60 Hz</v>
          </cell>
          <cell r="G23" t="str">
            <v>20%...85%</v>
          </cell>
          <cell r="H23" t="str">
            <v>305mm X 110mm X 233mm</v>
          </cell>
          <cell r="I23" t="str">
            <v>10°C…40°C</v>
          </cell>
          <cell r="J23" t="str">
            <v>5,1 kg</v>
          </cell>
          <cell r="K23" t="str">
            <v>2 x T 1,6 A</v>
          </cell>
          <cell r="L23" t="str">
            <v>IIA</v>
          </cell>
          <cell r="M23" t="str">
            <v>Diagnóstico y Tratamiento</v>
          </cell>
          <cell r="N23" t="str">
            <v>* Cable AC
* Fibra de Luz, Ref: 495DC</v>
          </cell>
        </row>
        <row r="24">
          <cell r="A24" t="str">
            <v>20161401-1</v>
          </cell>
          <cell r="B24" t="str">
            <v>Fuente de luz fría Power LED 175 SCB con KARL STORZ-SCB integrado</v>
          </cell>
          <cell r="C24" t="str">
            <v>120 VAC</v>
          </cell>
          <cell r="D24" t="str">
            <v>1,1 A</v>
          </cell>
          <cell r="E24" t="str">
            <v>132 W</v>
          </cell>
          <cell r="F24" t="str">
            <v>50 / 60 Hz</v>
          </cell>
          <cell r="G24" t="str">
            <v>20%...85%</v>
          </cell>
          <cell r="H24" t="str">
            <v>305mm X 110mm X 233mm</v>
          </cell>
          <cell r="I24" t="str">
            <v>10°C…40°C</v>
          </cell>
          <cell r="J24" t="str">
            <v>4,6 kg</v>
          </cell>
          <cell r="K24" t="str">
            <v>2 x T 1,6 A</v>
          </cell>
          <cell r="L24" t="str">
            <v>IIA</v>
          </cell>
          <cell r="M24" t="str">
            <v>Diagnóstico y Tratamiento</v>
          </cell>
        </row>
        <row r="25">
          <cell r="A25" t="str">
            <v>20223011-1</v>
          </cell>
          <cell r="B25" t="str">
            <v>CONSOLA DE VIDEO TRICAM® SL II</v>
          </cell>
          <cell r="C25" t="str">
            <v>120 VAC</v>
          </cell>
          <cell r="D25" t="str">
            <v>1,0 A</v>
          </cell>
          <cell r="E25" t="str">
            <v>60 VA</v>
          </cell>
          <cell r="F25" t="str">
            <v>50 / 60 Hz</v>
          </cell>
          <cell r="G25" t="str">
            <v>20%...95%</v>
          </cell>
          <cell r="H25" t="str">
            <v>304mm X 88mm X 254mm</v>
          </cell>
          <cell r="I25" t="str">
            <v>0°C…45°C</v>
          </cell>
          <cell r="J25" t="str">
            <v>2,7 kg</v>
          </cell>
          <cell r="K25" t="str">
            <v>2 x T 1,6 A</v>
          </cell>
        </row>
        <row r="26">
          <cell r="A26" t="str">
            <v>202330 20</v>
          </cell>
        </row>
        <row r="27">
          <cell r="A27" t="str">
            <v>22201011S110</v>
          </cell>
          <cell r="B27" t="str">
            <v>IMAGE 1 HUB™ HD, unidad de control de cámara SCB con módulo ICM</v>
          </cell>
        </row>
        <row r="28">
          <cell r="A28" t="str">
            <v>22220055-3</v>
          </cell>
          <cell r="B28" t="str">
            <v>IMAGE1 H3-Z cabezal de cámara de tres chips FULL HD 50/60 Hz, resolución máx. 1920 x 1080 píxeles</v>
          </cell>
        </row>
        <row r="29">
          <cell r="A29" t="str">
            <v>26003AA</v>
          </cell>
        </row>
        <row r="30">
          <cell r="A30" t="str">
            <v>26003BA</v>
          </cell>
        </row>
        <row r="31">
          <cell r="A31" t="str">
            <v>26046BA</v>
          </cell>
        </row>
        <row r="32">
          <cell r="A32" t="str">
            <v>264305 20</v>
          </cell>
        </row>
        <row r="33">
          <cell r="A33" t="str">
            <v>26432008-1</v>
          </cell>
          <cell r="B33" t="str">
            <v>INSUFLADOR 30 LTS ENDOFLATOR</v>
          </cell>
          <cell r="L33" t="str">
            <v>IIA</v>
          </cell>
          <cell r="M33" t="str">
            <v>Dx y Tto</v>
          </cell>
        </row>
        <row r="34">
          <cell r="A34" t="str">
            <v>26432020-1</v>
          </cell>
          <cell r="B34" t="str">
            <v>INSUFLADOR 30 LTS THERMOFLATOR</v>
          </cell>
          <cell r="L34" t="str">
            <v>IIA</v>
          </cell>
        </row>
        <row r="35">
          <cell r="A35" t="str">
            <v>26605AA</v>
          </cell>
          <cell r="B35" t="str">
            <v>TIPCAM®1 SPIES™ 3D, 0° con dos sensores de imagen FULL HD en el extremo distal</v>
          </cell>
          <cell r="C35" t="str">
            <v>N/A</v>
          </cell>
          <cell r="D35" t="str">
            <v>N/A</v>
          </cell>
          <cell r="E35" t="str">
            <v>N/A</v>
          </cell>
          <cell r="F35" t="str">
            <v>N/A</v>
          </cell>
          <cell r="G35" t="str">
            <v>5%...95%</v>
          </cell>
          <cell r="H35" t="str">
            <v>Longitud: 493mm</v>
          </cell>
          <cell r="I35" t="str">
            <v>5°C…35°C</v>
          </cell>
          <cell r="J35" t="str">
            <v>420 gr</v>
          </cell>
          <cell r="K35" t="str">
            <v>N/A</v>
          </cell>
        </row>
        <row r="36">
          <cell r="A36" t="str">
            <v>26605BA</v>
          </cell>
          <cell r="B36" t="str">
            <v>TIPCAM®1 SPIES 3D, 30° con dos sensores de imagen FULL HD en el extremo distal</v>
          </cell>
          <cell r="C36" t="str">
            <v>N/A</v>
          </cell>
          <cell r="D36" t="str">
            <v>N/A</v>
          </cell>
          <cell r="E36" t="str">
            <v>N/A</v>
          </cell>
          <cell r="F36" t="str">
            <v>N/A</v>
          </cell>
          <cell r="G36" t="str">
            <v>5%...95%</v>
          </cell>
          <cell r="H36" t="str">
            <v>Longitud: 496mm</v>
          </cell>
          <cell r="I36" t="str">
            <v>5°C…35°C</v>
          </cell>
          <cell r="J36" t="str">
            <v>420 gr</v>
          </cell>
          <cell r="K36" t="str">
            <v>N/A</v>
          </cell>
        </row>
        <row r="37">
          <cell r="A37" t="str">
            <v>28200DX</v>
          </cell>
          <cell r="B37" t="str">
            <v>Pieza de mano</v>
          </cell>
          <cell r="C37" t="str">
            <v>N/A</v>
          </cell>
          <cell r="D37" t="str">
            <v>N/A</v>
          </cell>
          <cell r="E37" t="str">
            <v>N/A</v>
          </cell>
          <cell r="F37" t="str">
            <v>N/A</v>
          </cell>
          <cell r="G37" t="str">
            <v>10%...30%</v>
          </cell>
          <cell r="I37" t="str">
            <v>30°C…70°C</v>
          </cell>
          <cell r="K37" t="str">
            <v>N/A</v>
          </cell>
        </row>
        <row r="38">
          <cell r="A38" t="str">
            <v>28723001-1</v>
          </cell>
          <cell r="B38" t="str">
            <v>UNIDRIVE S III ARTHRO SCB CON PANTALLA DE COLOR</v>
          </cell>
        </row>
        <row r="39">
          <cell r="A39" t="str">
            <v>28731BWA</v>
          </cell>
        </row>
        <row r="40">
          <cell r="A40" t="str">
            <v>29005DRS</v>
          </cell>
        </row>
        <row r="41">
          <cell r="A41" t="str">
            <v>34351MA</v>
          </cell>
          <cell r="B41" t="str">
            <v>Tijeras CLICKLINE giratorias, desmontables, aisladas, con conexión para coagulación unipolar</v>
          </cell>
          <cell r="C41" t="str">
            <v>N/A</v>
          </cell>
          <cell r="D41" t="str">
            <v>N/A</v>
          </cell>
          <cell r="E41" t="str">
            <v>N/A</v>
          </cell>
          <cell r="F41" t="str">
            <v>N/A</v>
          </cell>
          <cell r="K41" t="str">
            <v>N/A</v>
          </cell>
        </row>
        <row r="42">
          <cell r="A42" t="str">
            <v>39301BS</v>
          </cell>
        </row>
        <row r="43">
          <cell r="A43" t="str">
            <v>39301Z3T5</v>
          </cell>
          <cell r="B43" t="str">
            <v>CONTENEDOR DE CABEZAL DE CÁMARA (ELIMINADO)</v>
          </cell>
          <cell r="C43" t="str">
            <v>-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</row>
        <row r="44">
          <cell r="A44" t="str">
            <v>49205FA</v>
          </cell>
          <cell r="B44" t="str">
            <v>Óptica de visión foroblicual HOPKINS II 45°</v>
          </cell>
          <cell r="C44" t="str">
            <v>N/A</v>
          </cell>
          <cell r="D44" t="str">
            <v>N/A</v>
          </cell>
          <cell r="E44" t="str">
            <v>N/A</v>
          </cell>
          <cell r="F44" t="str">
            <v>N/A</v>
          </cell>
          <cell r="G44" t="str">
            <v>30%...70%</v>
          </cell>
          <cell r="H44" t="str">
            <v>5mm Ø, longitud 29cm</v>
          </cell>
          <cell r="I44" t="str">
            <v>+10 °C…+40 °C</v>
          </cell>
          <cell r="J44" t="str">
            <v>Sin Información</v>
          </cell>
          <cell r="K44" t="str">
            <v>N/A</v>
          </cell>
          <cell r="L44" t="str">
            <v>IIA</v>
          </cell>
          <cell r="M44" t="str">
            <v>Diagnóstico y Tratamiento</v>
          </cell>
          <cell r="N44" t="str">
            <v>Acople Karl Storz
Acople R. Wolf</v>
          </cell>
        </row>
        <row r="45">
          <cell r="A45" t="str">
            <v>495NCSC</v>
          </cell>
          <cell r="B45" t="str">
            <v>CABLE DE FIBRA DE LUZ</v>
          </cell>
          <cell r="C45" t="str">
            <v>N/A</v>
          </cell>
          <cell r="D45" t="str">
            <v>N/A</v>
          </cell>
          <cell r="E45" t="str">
            <v>N/A</v>
          </cell>
          <cell r="F45" t="str">
            <v>N/A</v>
          </cell>
          <cell r="H45" t="str">
            <v>250cm</v>
          </cell>
          <cell r="K45" t="str">
            <v>N/A</v>
          </cell>
        </row>
        <row r="46">
          <cell r="A46" t="str">
            <v>7230 BWA</v>
          </cell>
          <cell r="C46" t="str">
            <v>N/A</v>
          </cell>
          <cell r="D46" t="str">
            <v>N/A</v>
          </cell>
          <cell r="E46" t="str">
            <v>N/A</v>
          </cell>
          <cell r="F46" t="str">
            <v>N/A</v>
          </cell>
          <cell r="G46" t="str">
            <v>30%...70%</v>
          </cell>
          <cell r="H46" t="str">
            <v>4mm Ø, longitud 18cm</v>
          </cell>
          <cell r="I46" t="str">
            <v>+10 °C…+40 °C</v>
          </cell>
          <cell r="J46" t="str">
            <v>Sin Información</v>
          </cell>
          <cell r="K46" t="str">
            <v>N/A</v>
          </cell>
          <cell r="L46" t="str">
            <v>IIA</v>
          </cell>
          <cell r="M46" t="str">
            <v>Diagnóstico y Tratamiento</v>
          </cell>
          <cell r="N46" t="str">
            <v>Acople Karl Storz
Acople R. Wolf</v>
          </cell>
        </row>
        <row r="47">
          <cell r="A47" t="str">
            <v>9526NBL</v>
          </cell>
          <cell r="B47" t="str">
            <v>Monitor HD 26 pulgadas. desktop con pie apoyo y sistemas de color PAL/NTSC</v>
          </cell>
          <cell r="C47" t="str">
            <v>24 VDC</v>
          </cell>
          <cell r="D47" t="str">
            <v>4,16 A</v>
          </cell>
          <cell r="E47" t="str">
            <v>69 W</v>
          </cell>
          <cell r="F47" t="str">
            <v>50 / 60 Hz</v>
          </cell>
          <cell r="G47" t="str">
            <v>10%...85%</v>
          </cell>
          <cell r="H47" t="str">
            <v>64,3cm X 39,6cm X 8,7cm</v>
          </cell>
          <cell r="I47" t="str">
            <v>5°C…35°C</v>
          </cell>
          <cell r="J47" t="str">
            <v>7,7 kg</v>
          </cell>
          <cell r="K47" t="str">
            <v>N/R</v>
          </cell>
          <cell r="L47" t="str">
            <v>I</v>
          </cell>
          <cell r="M47" t="str">
            <v>Diagnóstico y Tratamiento</v>
          </cell>
          <cell r="N47" t="str">
            <v>Adaptador AC/DC
Cable DVI / SDI</v>
          </cell>
        </row>
        <row r="48">
          <cell r="A48" t="str">
            <v>9526NBX</v>
          </cell>
          <cell r="B48" t="str">
            <v>MONITOR DE VIDEO HD (26")</v>
          </cell>
          <cell r="C48" t="str">
            <v>24 VDC</v>
          </cell>
          <cell r="D48" t="str">
            <v>1,0 A</v>
          </cell>
          <cell r="E48" t="str">
            <v>66 W</v>
          </cell>
          <cell r="F48" t="str">
            <v>50 / 60 Hz</v>
          </cell>
          <cell r="G48" t="str">
            <v>20%...85%</v>
          </cell>
          <cell r="H48" t="str">
            <v>67,31cm X 41,17cm X 8,78cm</v>
          </cell>
          <cell r="I48" t="str">
            <v>0°C…40°C</v>
          </cell>
          <cell r="J48" t="str">
            <v>7,3 kg</v>
          </cell>
          <cell r="K48" t="str">
            <v>N/R</v>
          </cell>
        </row>
        <row r="49">
          <cell r="A49" t="str">
            <v>9626NBL</v>
          </cell>
          <cell r="B49" t="str">
            <v>MONITOR DE VIDEO</v>
          </cell>
          <cell r="C49" t="str">
            <v>24 VDC</v>
          </cell>
          <cell r="D49" t="str">
            <v>4,16 A</v>
          </cell>
          <cell r="E49" t="str">
            <v>69 W</v>
          </cell>
          <cell r="F49" t="str">
            <v>50 / 60 Hz</v>
          </cell>
          <cell r="G49" t="str">
            <v>10%...85%</v>
          </cell>
          <cell r="H49" t="str">
            <v>64,3cm X 39,6cm X 8,7cm</v>
          </cell>
          <cell r="I49" t="str">
            <v>5°C…35°C</v>
          </cell>
          <cell r="J49" t="str">
            <v>7,7 kg</v>
          </cell>
          <cell r="K49" t="str">
            <v>N/R</v>
          </cell>
          <cell r="L49" t="str">
            <v>I</v>
          </cell>
          <cell r="M49" t="str">
            <v>Diagnóstico y Tratamiento</v>
          </cell>
          <cell r="N49" t="str">
            <v>Adaptador AC/DC
Cable DVI / SDI</v>
          </cell>
        </row>
        <row r="50">
          <cell r="A50" t="str">
            <v>9826 NB</v>
          </cell>
          <cell r="B50" t="str">
            <v>Monitor FULL HD de 26"</v>
          </cell>
          <cell r="C50" t="str">
            <v>24 VDC</v>
          </cell>
          <cell r="D50" t="str">
            <v>4,16 A</v>
          </cell>
          <cell r="E50" t="str">
            <v>69 W</v>
          </cell>
          <cell r="F50" t="str">
            <v>50 / 60 Hz</v>
          </cell>
          <cell r="G50" t="str">
            <v>10%...85%</v>
          </cell>
          <cell r="H50" t="str">
            <v>64,3cm X 39,6cm X 8,7cm</v>
          </cell>
          <cell r="I50" t="str">
            <v>5°C…35°C</v>
          </cell>
          <cell r="J50" t="str">
            <v>7,7 kg</v>
          </cell>
          <cell r="K50" t="str">
            <v>N/R</v>
          </cell>
          <cell r="L50" t="str">
            <v>I</v>
          </cell>
          <cell r="M50" t="str">
            <v>Diagnóstico y Tratamiento</v>
          </cell>
          <cell r="N50" t="str">
            <v>Adaptador AC/DC
Cable DVI / SDI</v>
          </cell>
        </row>
        <row r="51">
          <cell r="A51" t="str">
            <v>9826NB</v>
          </cell>
          <cell r="B51" t="str">
            <v>MONITOR DE VIDEO HD (26")</v>
          </cell>
          <cell r="C51" t="str">
            <v>24 VDC</v>
          </cell>
          <cell r="D51" t="str">
            <v>4,16 A</v>
          </cell>
          <cell r="E51" t="str">
            <v>69 W</v>
          </cell>
          <cell r="F51" t="str">
            <v>50 / 60 Hz</v>
          </cell>
          <cell r="G51" t="str">
            <v>10%...85%</v>
          </cell>
          <cell r="H51" t="str">
            <v>64,3cm X 39,6cm X 8,7cm</v>
          </cell>
          <cell r="I51" t="str">
            <v>5°C…35°C</v>
          </cell>
          <cell r="J51" t="str">
            <v>7,7 kg</v>
          </cell>
          <cell r="K51" t="str">
            <v>N/R</v>
          </cell>
          <cell r="L51" t="str">
            <v>I</v>
          </cell>
          <cell r="M51" t="str">
            <v>Diagnóstico y Tratamiento</v>
          </cell>
          <cell r="N51" t="str">
            <v>Adaptador AC/DC
Cable DVI / SDI</v>
          </cell>
        </row>
        <row r="52">
          <cell r="A52" t="str">
            <v>9832NB-3D</v>
          </cell>
          <cell r="B52" t="str">
            <v>MONITOR 3D DE 32"</v>
          </cell>
          <cell r="C52" t="str">
            <v>24 VDC</v>
          </cell>
          <cell r="D52" t="str">
            <v>4,16 A</v>
          </cell>
          <cell r="E52" t="str">
            <v>69 W</v>
          </cell>
          <cell r="F52" t="str">
            <v>50 / 60 Hz</v>
          </cell>
          <cell r="G52" t="str">
            <v>10%...85%</v>
          </cell>
          <cell r="H52" t="str">
            <v>64,3cm X 39,6cm X 8,7cm</v>
          </cell>
          <cell r="I52" t="str">
            <v>5°C…35°C</v>
          </cell>
          <cell r="J52" t="str">
            <v>7,7 kg</v>
          </cell>
          <cell r="K52" t="str">
            <v>N/R</v>
          </cell>
          <cell r="L52" t="str">
            <v>I</v>
          </cell>
          <cell r="M52" t="str">
            <v>Diagnóstico y Tratamiento</v>
          </cell>
          <cell r="N52" t="str">
            <v>Adaptador AC/DC
Cable DVI / SDI</v>
          </cell>
        </row>
        <row r="53">
          <cell r="A53" t="str">
            <v>AK4100PW/SP</v>
          </cell>
        </row>
        <row r="54">
          <cell r="A54" t="str">
            <v>EJ-MDA32E-K</v>
          </cell>
        </row>
        <row r="55">
          <cell r="A55" t="str">
            <v>EJMLA26EK1</v>
          </cell>
        </row>
        <row r="56">
          <cell r="A56" t="str">
            <v>FS-L2401D</v>
          </cell>
        </row>
        <row r="57">
          <cell r="A57" t="str">
            <v>JMW1150KA2400F04</v>
          </cell>
        </row>
        <row r="58">
          <cell r="A58" t="str">
            <v>K82A</v>
          </cell>
        </row>
        <row r="59">
          <cell r="A59" t="str">
            <v>SC-WU24-A1511</v>
          </cell>
        </row>
        <row r="60">
          <cell r="A60" t="str">
            <v>SC-WU24-A1515</v>
          </cell>
          <cell r="B60" t="str">
            <v>Monitor Storz 24</v>
          </cell>
          <cell r="C60" t="str">
            <v>24 VDC</v>
          </cell>
          <cell r="D60" t="str">
            <v>4,16 A</v>
          </cell>
          <cell r="E60" t="str">
            <v>69 W</v>
          </cell>
          <cell r="F60" t="str">
            <v>50 / 60 Hz</v>
          </cell>
          <cell r="G60" t="str">
            <v>10%...85%</v>
          </cell>
          <cell r="H60" t="str">
            <v>64,3cm X 39,6cm X 8,7cm</v>
          </cell>
          <cell r="I60" t="str">
            <v>5°C…35°C</v>
          </cell>
          <cell r="J60" t="str">
            <v>7,7 kg</v>
          </cell>
          <cell r="K60" t="str">
            <v>N/R</v>
          </cell>
        </row>
        <row r="61">
          <cell r="A61" t="str">
            <v>TC200ES</v>
          </cell>
          <cell r="B61" t="str">
            <v>IMAGE 1 CONNECT, unidad de conexión. para usar con un max de 3 modulos Link.</v>
          </cell>
          <cell r="C61" t="str">
            <v>120 VAC</v>
          </cell>
          <cell r="D61" t="str">
            <v>0,6 A</v>
          </cell>
          <cell r="E61" t="str">
            <v>62 VA</v>
          </cell>
          <cell r="F61" t="str">
            <v>50 / 60 Hz</v>
          </cell>
          <cell r="G61" t="str">
            <v>20%...85%</v>
          </cell>
          <cell r="H61" t="str">
            <v>30,5cm X 5,4cm X 32,0cm</v>
          </cell>
          <cell r="I61" t="str">
            <v>0°C…40°C</v>
          </cell>
          <cell r="J61" t="str">
            <v>2,1 kg</v>
          </cell>
        </row>
        <row r="62">
          <cell r="A62" t="str">
            <v>TC300</v>
          </cell>
          <cell r="B62" t="str">
            <v>CONSOLA IMAGE 1 S H3-LINK</v>
          </cell>
          <cell r="C62" t="str">
            <v>120 VAC</v>
          </cell>
          <cell r="D62" t="str">
            <v>0,6 A</v>
          </cell>
          <cell r="E62" t="str">
            <v>62 VA</v>
          </cell>
          <cell r="F62" t="str">
            <v>50 / 60 Hz</v>
          </cell>
          <cell r="G62" t="str">
            <v>20%...85%</v>
          </cell>
          <cell r="H62" t="str">
            <v>30,5cm X 5,4cm X 32,0cm</v>
          </cell>
          <cell r="I62" t="str">
            <v>0°C…40°C</v>
          </cell>
          <cell r="J62" t="str">
            <v>1,86 kg</v>
          </cell>
          <cell r="K62" t="str">
            <v>N/R</v>
          </cell>
        </row>
        <row r="63">
          <cell r="A63" t="str">
            <v>TC302</v>
          </cell>
          <cell r="B63" t="str">
            <v>CONSOLA IMAGE 1 D3-LINK (para 3D TIPCAM1 S)</v>
          </cell>
          <cell r="C63" t="str">
            <v>120 VAC</v>
          </cell>
          <cell r="D63" t="str">
            <v>0,6 A</v>
          </cell>
          <cell r="E63" t="str">
            <v>62 VA</v>
          </cell>
          <cell r="F63" t="str">
            <v>50 / 60 Hz</v>
          </cell>
          <cell r="G63" t="str">
            <v>20%...85%</v>
          </cell>
          <cell r="H63" t="str">
            <v>30,5cm X 5,4cm X 32,0cm</v>
          </cell>
          <cell r="I63" t="str">
            <v>0°C…40°C</v>
          </cell>
          <cell r="J63" t="str">
            <v>1,86 kg</v>
          </cell>
        </row>
        <row r="64">
          <cell r="A64" t="str">
            <v>TH100</v>
          </cell>
          <cell r="B64" t="str">
            <v>CABEZAL DE CAMARA IMAGE 1 H3-Z SPIES</v>
          </cell>
          <cell r="C64" t="str">
            <v>N/A</v>
          </cell>
          <cell r="D64" t="str">
            <v>N/A</v>
          </cell>
          <cell r="E64" t="str">
            <v>N/A</v>
          </cell>
          <cell r="F64" t="str">
            <v>N/A</v>
          </cell>
          <cell r="G64" t="str">
            <v>10%...85%</v>
          </cell>
          <cell r="H64" t="str">
            <v>10cm X 4,8cm X 3,8cm</v>
          </cell>
          <cell r="I64" t="str">
            <v>10°C…40°C</v>
          </cell>
          <cell r="J64" t="str">
            <v>269,9 g</v>
          </cell>
          <cell r="K64" t="str">
            <v>N/A</v>
          </cell>
        </row>
        <row r="65">
          <cell r="A65" t="str">
            <v>TM220</v>
          </cell>
          <cell r="B65" t="str">
            <v>MONITOR DE VIDEO HD (27")</v>
          </cell>
          <cell r="C65" t="str">
            <v>24 VDC</v>
          </cell>
          <cell r="D65" t="str">
            <v>1,0 A</v>
          </cell>
          <cell r="E65" t="str">
            <v>72 W</v>
          </cell>
          <cell r="F65" t="str">
            <v>50 / 60 Hz</v>
          </cell>
          <cell r="G65" t="str">
            <v>20%...85%</v>
          </cell>
          <cell r="H65" t="str">
            <v>68,6cm X 42cm X 8,2cm</v>
          </cell>
          <cell r="I65" t="str">
            <v>0°C…35°C</v>
          </cell>
          <cell r="J65" t="str">
            <v>8,5 kg</v>
          </cell>
          <cell r="K65" t="str">
            <v>N/R</v>
          </cell>
        </row>
        <row r="66">
          <cell r="A66" t="str">
            <v>TM323</v>
          </cell>
          <cell r="B66" t="str">
            <v>MONITOR 3D DE 32"</v>
          </cell>
          <cell r="C66" t="str">
            <v>24 VDC</v>
          </cell>
          <cell r="D66" t="str">
            <v>1,0 A</v>
          </cell>
          <cell r="E66" t="str">
            <v>72 W</v>
          </cell>
          <cell r="F66" t="str">
            <v>50 / 60 Hz</v>
          </cell>
          <cell r="G66" t="str">
            <v>20%...85%</v>
          </cell>
          <cell r="H66" t="str">
            <v>68,6cm X 42cm X 8,2cm</v>
          </cell>
          <cell r="I66" t="str">
            <v>0°C…35°C</v>
          </cell>
          <cell r="J66" t="str">
            <v>8,5 kg</v>
          </cell>
          <cell r="K66" t="str">
            <v>N/R</v>
          </cell>
        </row>
        <row r="67">
          <cell r="A67" t="str">
            <v>UI400</v>
          </cell>
          <cell r="B67" t="str">
            <v>ENDOFLATOR® 40 SCB con módulo SCB integrado, tensión de trabajo 100 – 240 VAC, 50/60 Hz</v>
          </cell>
          <cell r="C67" t="str">
            <v>120 VAC</v>
          </cell>
          <cell r="D67" t="str">
            <v>2,0 A</v>
          </cell>
          <cell r="E67" t="str">
            <v>240 VA</v>
          </cell>
          <cell r="F67" t="str">
            <v>50 / 60 Hz</v>
          </cell>
          <cell r="G67" t="str">
            <v>15%...85%</v>
          </cell>
          <cell r="H67" t="str">
            <v>305mm X 164mm X 315mm</v>
          </cell>
          <cell r="I67" t="str">
            <v>10°C…35°C</v>
          </cell>
          <cell r="J67" t="str">
            <v>7,4 kg</v>
          </cell>
          <cell r="K67" t="str">
            <v>2 x T 2 A</v>
          </cell>
        </row>
        <row r="68">
          <cell r="A68" t="str">
            <v>UI500S1</v>
          </cell>
          <cell r="B68" t="str">
            <v>ENDOFLATORÂ® 50 SCB. Set, Insuflador de 50 L/min.  pantalla táctil de 7”.</v>
          </cell>
          <cell r="C68" t="str">
            <v>120 VAC</v>
          </cell>
          <cell r="D68" t="str">
            <v>2,0 A</v>
          </cell>
          <cell r="E68" t="str">
            <v>230 VA</v>
          </cell>
          <cell r="F68" t="str">
            <v>50 / 60 Hz</v>
          </cell>
          <cell r="G68" t="str">
            <v>15%...85%</v>
          </cell>
          <cell r="H68" t="str">
            <v>305mm X 164mm X 315mm</v>
          </cell>
          <cell r="I68" t="str">
            <v>10°C…35°C</v>
          </cell>
          <cell r="J68" t="str">
            <v>7,8 kg</v>
          </cell>
          <cell r="K68" t="str">
            <v>2 x T 2,5 A</v>
          </cell>
        </row>
        <row r="69">
          <cell r="A69" t="str">
            <v>WD250-ES</v>
          </cell>
          <cell r="B69" t="str">
            <v>AIDA Sistema de documentacion, para la grabacion de imágenes  fijas y secuencias de videos.</v>
          </cell>
          <cell r="C69" t="str">
            <v>120 VAC</v>
          </cell>
          <cell r="D69" t="str">
            <v>3,0 A</v>
          </cell>
          <cell r="E69" t="str">
            <v>350 W</v>
          </cell>
          <cell r="F69" t="str">
            <v>50 / 60 Hz</v>
          </cell>
          <cell r="G69" t="str">
            <v>10%...90%</v>
          </cell>
          <cell r="H69" t="str">
            <v>305mm X 165mm X 355mm</v>
          </cell>
          <cell r="I69" t="str">
            <v>5°C…35°C</v>
          </cell>
          <cell r="J69" t="str">
            <v>8,0 kg</v>
          </cell>
          <cell r="K69" t="str">
            <v>2 x T 3,15 A</v>
          </cell>
        </row>
      </sheetData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COBOS 4K"/>
      <sheetName val="SOMA 4K"/>
      <sheetName val="FCI 4K"/>
      <sheetName val="AUDIFARMA 4K-1S"/>
      <sheetName val="SOMA 1S"/>
      <sheetName val="C ROSARIO 1S"/>
      <sheetName val="H POPAYAN 1S"/>
      <sheetName val="SUBRED CENTRO ORIENTE 1S"/>
    </sheetNames>
    <sheetDataSet>
      <sheetData sheetId="0"/>
      <sheetData sheetId="1"/>
      <sheetData sheetId="2"/>
      <sheetData sheetId="3"/>
      <sheetData sheetId="4"/>
      <sheetData sheetId="5"/>
      <sheetData sheetId="6">
        <row r="12">
          <cell r="B12" t="str">
            <v>Fuente de luz fría Power LED 175 SCB con KARL STORZ-SCB integrado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7181C-1B03-40DE-B599-EC934EDB9B2F}">
  <dimension ref="A1:F48"/>
  <sheetViews>
    <sheetView showGridLines="0" tabSelected="1" zoomScale="90" zoomScaleNormal="90" workbookViewId="0">
      <selection activeCell="E22" sqref="E22"/>
    </sheetView>
  </sheetViews>
  <sheetFormatPr defaultColWidth="0" defaultRowHeight="14.4" zeroHeight="1" x14ac:dyDescent="0.3"/>
  <cols>
    <col min="1" max="1" width="14.6640625" style="34" customWidth="1"/>
    <col min="2" max="2" width="11.44140625" style="35" customWidth="1"/>
    <col min="3" max="3" width="57.88671875" style="34" customWidth="1"/>
    <col min="4" max="4" width="11.44140625" style="34" customWidth="1"/>
    <col min="5" max="5" width="16.5546875" style="34" customWidth="1"/>
    <col min="6" max="6" width="41.5546875" style="34" bestFit="1" customWidth="1"/>
    <col min="7" max="16384" width="11.44140625" style="34" hidden="1"/>
  </cols>
  <sheetData>
    <row r="1" spans="1:6" x14ac:dyDescent="0.3">
      <c r="A1" s="48" t="s">
        <v>230</v>
      </c>
      <c r="B1" s="48"/>
      <c r="C1" s="48"/>
      <c r="D1" s="48"/>
      <c r="E1" s="48"/>
      <c r="F1" s="48"/>
    </row>
    <row r="2" spans="1:6" x14ac:dyDescent="0.3">
      <c r="A2" s="38" t="s">
        <v>224</v>
      </c>
      <c r="B2" s="38" t="s">
        <v>143</v>
      </c>
      <c r="C2" s="38" t="s">
        <v>144</v>
      </c>
      <c r="D2" s="38" t="s">
        <v>145</v>
      </c>
      <c r="E2" s="38" t="s">
        <v>146</v>
      </c>
      <c r="F2" s="38" t="s">
        <v>216</v>
      </c>
    </row>
    <row r="3" spans="1:6" x14ac:dyDescent="0.3">
      <c r="A3" s="45" t="s">
        <v>221</v>
      </c>
      <c r="B3" s="46" t="s">
        <v>158</v>
      </c>
      <c r="C3" s="45" t="s">
        <v>159</v>
      </c>
      <c r="D3" s="47">
        <v>1</v>
      </c>
      <c r="E3" s="47">
        <v>25198030</v>
      </c>
      <c r="F3" s="45" t="s">
        <v>217</v>
      </c>
    </row>
    <row r="4" spans="1:6" x14ac:dyDescent="0.3">
      <c r="A4" s="45" t="s">
        <v>221</v>
      </c>
      <c r="B4" s="46" t="s">
        <v>163</v>
      </c>
      <c r="C4" s="45" t="s">
        <v>164</v>
      </c>
      <c r="D4" s="47">
        <v>1</v>
      </c>
      <c r="E4" s="47" t="s">
        <v>165</v>
      </c>
      <c r="F4" s="45" t="s">
        <v>217</v>
      </c>
    </row>
    <row r="5" spans="1:6" x14ac:dyDescent="0.3">
      <c r="A5" s="45" t="s">
        <v>221</v>
      </c>
      <c r="B5" s="46" t="s">
        <v>148</v>
      </c>
      <c r="C5" s="45" t="s">
        <v>149</v>
      </c>
      <c r="D5" s="47">
        <v>1</v>
      </c>
      <c r="E5" s="47" t="s">
        <v>160</v>
      </c>
      <c r="F5" s="45" t="s">
        <v>217</v>
      </c>
    </row>
    <row r="6" spans="1:6" x14ac:dyDescent="0.3">
      <c r="A6" s="45" t="s">
        <v>221</v>
      </c>
      <c r="B6" s="46" t="s">
        <v>152</v>
      </c>
      <c r="C6" s="45" t="s">
        <v>173</v>
      </c>
      <c r="D6" s="47">
        <v>1</v>
      </c>
      <c r="E6" s="47" t="s">
        <v>174</v>
      </c>
      <c r="F6" s="45" t="s">
        <v>217</v>
      </c>
    </row>
    <row r="7" spans="1:6" x14ac:dyDescent="0.3">
      <c r="A7" s="45" t="s">
        <v>221</v>
      </c>
      <c r="B7" s="46" t="s">
        <v>150</v>
      </c>
      <c r="C7" s="45" t="s">
        <v>177</v>
      </c>
      <c r="D7" s="47">
        <v>1</v>
      </c>
      <c r="E7" s="47" t="s">
        <v>178</v>
      </c>
      <c r="F7" s="45" t="s">
        <v>217</v>
      </c>
    </row>
    <row r="8" spans="1:6" x14ac:dyDescent="0.3">
      <c r="A8" s="45" t="s">
        <v>221</v>
      </c>
      <c r="B8" s="46" t="s">
        <v>168</v>
      </c>
      <c r="C8" s="45" t="s">
        <v>169</v>
      </c>
      <c r="D8" s="47">
        <v>1</v>
      </c>
      <c r="E8" s="47" t="s">
        <v>170</v>
      </c>
      <c r="F8" s="45" t="s">
        <v>217</v>
      </c>
    </row>
    <row r="9" spans="1:6" x14ac:dyDescent="0.3">
      <c r="A9" s="45" t="s">
        <v>221</v>
      </c>
      <c r="B9" s="46" t="s">
        <v>154</v>
      </c>
      <c r="C9" s="45" t="s">
        <v>182</v>
      </c>
      <c r="D9" s="47">
        <v>1</v>
      </c>
      <c r="E9" s="47" t="s">
        <v>183</v>
      </c>
      <c r="F9" s="45" t="s">
        <v>217</v>
      </c>
    </row>
    <row r="10" spans="1:6" x14ac:dyDescent="0.3">
      <c r="A10" s="45" t="s">
        <v>221</v>
      </c>
      <c r="B10" s="46" t="s">
        <v>151</v>
      </c>
      <c r="C10" s="45" t="s">
        <v>181</v>
      </c>
      <c r="D10" s="47">
        <v>1</v>
      </c>
      <c r="E10" s="47" t="s">
        <v>220</v>
      </c>
      <c r="F10" s="45" t="s">
        <v>217</v>
      </c>
    </row>
    <row r="11" spans="1:6" x14ac:dyDescent="0.3">
      <c r="A11" s="45" t="s">
        <v>221</v>
      </c>
      <c r="B11" s="44" t="s">
        <v>228</v>
      </c>
      <c r="C11" s="45" t="s">
        <v>229</v>
      </c>
      <c r="D11" s="47">
        <v>1</v>
      </c>
      <c r="E11" s="47">
        <v>3124</v>
      </c>
      <c r="F11" s="45" t="s">
        <v>217</v>
      </c>
    </row>
    <row r="12" spans="1:6" x14ac:dyDescent="0.3">
      <c r="A12" s="45" t="s">
        <v>225</v>
      </c>
      <c r="B12" s="46" t="s">
        <v>168</v>
      </c>
      <c r="C12" s="45" t="s">
        <v>169</v>
      </c>
      <c r="D12" s="47">
        <v>1</v>
      </c>
      <c r="E12" s="47" t="s">
        <v>186</v>
      </c>
      <c r="F12" s="45" t="s">
        <v>217</v>
      </c>
    </row>
    <row r="13" spans="1:6" x14ac:dyDescent="0.3">
      <c r="A13" s="45" t="s">
        <v>225</v>
      </c>
      <c r="B13" s="46" t="s">
        <v>154</v>
      </c>
      <c r="C13" s="45" t="s">
        <v>182</v>
      </c>
      <c r="D13" s="47">
        <v>1</v>
      </c>
      <c r="E13" s="47" t="s">
        <v>189</v>
      </c>
      <c r="F13" s="45" t="s">
        <v>217</v>
      </c>
    </row>
    <row r="14" spans="1:6" x14ac:dyDescent="0.3">
      <c r="A14" s="45" t="s">
        <v>225</v>
      </c>
      <c r="B14" s="46" t="s">
        <v>151</v>
      </c>
      <c r="C14" s="45" t="s">
        <v>181</v>
      </c>
      <c r="D14" s="47">
        <v>1</v>
      </c>
      <c r="E14" s="47" t="s">
        <v>219</v>
      </c>
      <c r="F14" s="45" t="s">
        <v>217</v>
      </c>
    </row>
    <row r="15" spans="1:6" x14ac:dyDescent="0.3">
      <c r="A15" s="45" t="s">
        <v>222</v>
      </c>
      <c r="B15" s="46" t="s">
        <v>158</v>
      </c>
      <c r="C15" s="45" t="s">
        <v>159</v>
      </c>
      <c r="D15" s="47">
        <v>1</v>
      </c>
      <c r="E15" s="47">
        <v>26336080</v>
      </c>
      <c r="F15" s="45" t="s">
        <v>217</v>
      </c>
    </row>
    <row r="16" spans="1:6" x14ac:dyDescent="0.3">
      <c r="A16" s="45" t="s">
        <v>222</v>
      </c>
      <c r="B16" s="46" t="s">
        <v>163</v>
      </c>
      <c r="C16" s="45" t="s">
        <v>164</v>
      </c>
      <c r="D16" s="47">
        <v>1</v>
      </c>
      <c r="E16" s="47" t="s">
        <v>166</v>
      </c>
      <c r="F16" s="45" t="s">
        <v>217</v>
      </c>
    </row>
    <row r="17" spans="1:6" x14ac:dyDescent="0.3">
      <c r="A17" s="45" t="s">
        <v>222</v>
      </c>
      <c r="B17" s="46" t="s">
        <v>148</v>
      </c>
      <c r="C17" s="45" t="s">
        <v>149</v>
      </c>
      <c r="D17" s="47">
        <v>1</v>
      </c>
      <c r="E17" s="47" t="s">
        <v>161</v>
      </c>
      <c r="F17" s="45" t="s">
        <v>217</v>
      </c>
    </row>
    <row r="18" spans="1:6" x14ac:dyDescent="0.3">
      <c r="A18" s="45" t="s">
        <v>222</v>
      </c>
      <c r="B18" s="46" t="s">
        <v>152</v>
      </c>
      <c r="C18" s="45" t="s">
        <v>173</v>
      </c>
      <c r="D18" s="47">
        <v>1</v>
      </c>
      <c r="E18" s="47" t="s">
        <v>175</v>
      </c>
      <c r="F18" s="45" t="s">
        <v>217</v>
      </c>
    </row>
    <row r="19" spans="1:6" x14ac:dyDescent="0.3">
      <c r="A19" s="45" t="s">
        <v>222</v>
      </c>
      <c r="B19" s="46" t="s">
        <v>150</v>
      </c>
      <c r="C19" s="45" t="s">
        <v>177</v>
      </c>
      <c r="D19" s="47">
        <v>1</v>
      </c>
      <c r="E19" s="47" t="s">
        <v>179</v>
      </c>
      <c r="F19" s="45" t="s">
        <v>217</v>
      </c>
    </row>
    <row r="20" spans="1:6" x14ac:dyDescent="0.3">
      <c r="A20" s="45" t="s">
        <v>222</v>
      </c>
      <c r="B20" s="46" t="s">
        <v>168</v>
      </c>
      <c r="C20" s="45" t="s">
        <v>169</v>
      </c>
      <c r="D20" s="47">
        <v>1</v>
      </c>
      <c r="E20" s="47" t="s">
        <v>171</v>
      </c>
      <c r="F20" s="45" t="s">
        <v>217</v>
      </c>
    </row>
    <row r="21" spans="1:6" x14ac:dyDescent="0.3">
      <c r="A21" s="45" t="s">
        <v>222</v>
      </c>
      <c r="B21" s="46" t="s">
        <v>154</v>
      </c>
      <c r="C21" s="45" t="s">
        <v>182</v>
      </c>
      <c r="D21" s="47">
        <v>1</v>
      </c>
      <c r="E21" s="47" t="s">
        <v>184</v>
      </c>
      <c r="F21" s="45" t="s">
        <v>217</v>
      </c>
    </row>
    <row r="22" spans="1:6" x14ac:dyDescent="0.3">
      <c r="A22" s="45" t="s">
        <v>222</v>
      </c>
      <c r="B22" s="46" t="s">
        <v>151</v>
      </c>
      <c r="C22" s="45" t="s">
        <v>181</v>
      </c>
      <c r="D22" s="47">
        <v>1</v>
      </c>
      <c r="E22" s="47" t="s">
        <v>220</v>
      </c>
      <c r="F22" s="45" t="s">
        <v>217</v>
      </c>
    </row>
    <row r="23" spans="1:6" x14ac:dyDescent="0.3">
      <c r="A23" s="45" t="s">
        <v>222</v>
      </c>
      <c r="B23" s="44" t="s">
        <v>228</v>
      </c>
      <c r="C23" s="45" t="s">
        <v>229</v>
      </c>
      <c r="D23" s="47">
        <v>1</v>
      </c>
      <c r="E23" s="47">
        <v>3125</v>
      </c>
      <c r="F23" s="45" t="s">
        <v>217</v>
      </c>
    </row>
    <row r="24" spans="1:6" x14ac:dyDescent="0.3">
      <c r="A24" s="45" t="s">
        <v>226</v>
      </c>
      <c r="B24" s="46" t="s">
        <v>168</v>
      </c>
      <c r="C24" s="45" t="s">
        <v>169</v>
      </c>
      <c r="D24" s="47">
        <v>1</v>
      </c>
      <c r="E24" s="47" t="s">
        <v>187</v>
      </c>
      <c r="F24" s="45" t="s">
        <v>217</v>
      </c>
    </row>
    <row r="25" spans="1:6" x14ac:dyDescent="0.3">
      <c r="A25" s="45" t="s">
        <v>226</v>
      </c>
      <c r="B25" s="46" t="s">
        <v>154</v>
      </c>
      <c r="C25" s="45" t="s">
        <v>182</v>
      </c>
      <c r="D25" s="47">
        <v>1</v>
      </c>
      <c r="E25" s="47" t="s">
        <v>190</v>
      </c>
      <c r="F25" s="45" t="s">
        <v>217</v>
      </c>
    </row>
    <row r="26" spans="1:6" x14ac:dyDescent="0.3">
      <c r="A26" s="45" t="s">
        <v>226</v>
      </c>
      <c r="B26" s="46" t="s">
        <v>151</v>
      </c>
      <c r="C26" s="45" t="s">
        <v>181</v>
      </c>
      <c r="D26" s="47">
        <v>1</v>
      </c>
      <c r="E26" s="47" t="s">
        <v>219</v>
      </c>
      <c r="F26" s="45" t="s">
        <v>217</v>
      </c>
    </row>
    <row r="27" spans="1:6" x14ac:dyDescent="0.3">
      <c r="A27" s="349" t="s">
        <v>223</v>
      </c>
      <c r="B27" s="350" t="s">
        <v>158</v>
      </c>
      <c r="C27" s="349" t="s">
        <v>159</v>
      </c>
      <c r="D27" s="351">
        <v>1</v>
      </c>
      <c r="E27" s="351">
        <v>26533090</v>
      </c>
      <c r="F27" s="349" t="s">
        <v>218</v>
      </c>
    </row>
    <row r="28" spans="1:6" x14ac:dyDescent="0.3">
      <c r="A28" s="349" t="s">
        <v>223</v>
      </c>
      <c r="B28" s="350" t="s">
        <v>163</v>
      </c>
      <c r="C28" s="349" t="s">
        <v>164</v>
      </c>
      <c r="D28" s="351">
        <v>1</v>
      </c>
      <c r="E28" s="351" t="s">
        <v>167</v>
      </c>
      <c r="F28" s="349" t="s">
        <v>218</v>
      </c>
    </row>
    <row r="29" spans="1:6" x14ac:dyDescent="0.3">
      <c r="A29" s="349" t="s">
        <v>223</v>
      </c>
      <c r="B29" s="350" t="s">
        <v>148</v>
      </c>
      <c r="C29" s="349" t="s">
        <v>149</v>
      </c>
      <c r="D29" s="351">
        <v>1</v>
      </c>
      <c r="E29" s="351" t="s">
        <v>162</v>
      </c>
      <c r="F29" s="349" t="s">
        <v>218</v>
      </c>
    </row>
    <row r="30" spans="1:6" x14ac:dyDescent="0.3">
      <c r="A30" s="349" t="s">
        <v>223</v>
      </c>
      <c r="B30" s="350" t="s">
        <v>152</v>
      </c>
      <c r="C30" s="349" t="s">
        <v>173</v>
      </c>
      <c r="D30" s="351">
        <v>1</v>
      </c>
      <c r="E30" s="351" t="s">
        <v>176</v>
      </c>
      <c r="F30" s="349" t="s">
        <v>218</v>
      </c>
    </row>
    <row r="31" spans="1:6" x14ac:dyDescent="0.3">
      <c r="A31" s="349" t="s">
        <v>223</v>
      </c>
      <c r="B31" s="350" t="s">
        <v>150</v>
      </c>
      <c r="C31" s="349" t="s">
        <v>177</v>
      </c>
      <c r="D31" s="351">
        <v>1</v>
      </c>
      <c r="E31" s="351" t="s">
        <v>180</v>
      </c>
      <c r="F31" s="349" t="s">
        <v>218</v>
      </c>
    </row>
    <row r="32" spans="1:6" x14ac:dyDescent="0.3">
      <c r="A32" s="349" t="s">
        <v>223</v>
      </c>
      <c r="B32" s="350" t="s">
        <v>168</v>
      </c>
      <c r="C32" s="349" t="s">
        <v>169</v>
      </c>
      <c r="D32" s="351">
        <v>1</v>
      </c>
      <c r="E32" s="351" t="s">
        <v>172</v>
      </c>
      <c r="F32" s="349" t="s">
        <v>218</v>
      </c>
    </row>
    <row r="33" spans="1:6" x14ac:dyDescent="0.3">
      <c r="A33" s="349" t="s">
        <v>223</v>
      </c>
      <c r="B33" s="350" t="s">
        <v>154</v>
      </c>
      <c r="C33" s="349" t="s">
        <v>182</v>
      </c>
      <c r="D33" s="351">
        <v>1</v>
      </c>
      <c r="E33" s="351" t="s">
        <v>185</v>
      </c>
      <c r="F33" s="349" t="s">
        <v>218</v>
      </c>
    </row>
    <row r="34" spans="1:6" x14ac:dyDescent="0.3">
      <c r="A34" s="349" t="s">
        <v>223</v>
      </c>
      <c r="B34" s="350" t="s">
        <v>151</v>
      </c>
      <c r="C34" s="349" t="s">
        <v>181</v>
      </c>
      <c r="D34" s="351">
        <v>1</v>
      </c>
      <c r="E34" s="351" t="s">
        <v>219</v>
      </c>
      <c r="F34" s="349" t="s">
        <v>218</v>
      </c>
    </row>
    <row r="35" spans="1:6" x14ac:dyDescent="0.3">
      <c r="A35" s="349" t="s">
        <v>223</v>
      </c>
      <c r="B35" s="352" t="s">
        <v>228</v>
      </c>
      <c r="C35" s="349" t="s">
        <v>229</v>
      </c>
      <c r="D35" s="351">
        <v>1</v>
      </c>
      <c r="E35" s="351">
        <v>3126</v>
      </c>
      <c r="F35" s="349" t="s">
        <v>218</v>
      </c>
    </row>
    <row r="36" spans="1:6" x14ac:dyDescent="0.3">
      <c r="A36" s="349" t="s">
        <v>227</v>
      </c>
      <c r="B36" s="350" t="s">
        <v>168</v>
      </c>
      <c r="C36" s="349" t="s">
        <v>169</v>
      </c>
      <c r="D36" s="351">
        <v>1</v>
      </c>
      <c r="E36" s="351" t="s">
        <v>188</v>
      </c>
      <c r="F36" s="349" t="s">
        <v>218</v>
      </c>
    </row>
    <row r="37" spans="1:6" x14ac:dyDescent="0.3">
      <c r="A37" s="349" t="s">
        <v>227</v>
      </c>
      <c r="B37" s="350" t="s">
        <v>154</v>
      </c>
      <c r="C37" s="349" t="s">
        <v>182</v>
      </c>
      <c r="D37" s="351">
        <v>1</v>
      </c>
      <c r="E37" s="351" t="s">
        <v>191</v>
      </c>
      <c r="F37" s="349" t="s">
        <v>218</v>
      </c>
    </row>
    <row r="38" spans="1:6" x14ac:dyDescent="0.3">
      <c r="A38" s="349" t="s">
        <v>227</v>
      </c>
      <c r="B38" s="350" t="s">
        <v>151</v>
      </c>
      <c r="C38" s="349" t="s">
        <v>181</v>
      </c>
      <c r="D38" s="351">
        <v>1</v>
      </c>
      <c r="E38" s="351" t="s">
        <v>219</v>
      </c>
      <c r="F38" s="349" t="s">
        <v>218</v>
      </c>
    </row>
    <row r="39" spans="1:6" hidden="1" x14ac:dyDescent="0.3">
      <c r="B39" s="34"/>
    </row>
    <row r="40" spans="1:6" hidden="1" x14ac:dyDescent="0.3">
      <c r="B40" s="34"/>
    </row>
    <row r="41" spans="1:6" hidden="1" x14ac:dyDescent="0.3">
      <c r="B41" s="34"/>
    </row>
    <row r="42" spans="1:6" hidden="1" x14ac:dyDescent="0.3">
      <c r="B42" s="34"/>
    </row>
    <row r="43" spans="1:6" hidden="1" x14ac:dyDescent="0.3">
      <c r="B43" s="34"/>
    </row>
    <row r="44" spans="1:6" hidden="1" x14ac:dyDescent="0.3">
      <c r="B44" s="34"/>
    </row>
    <row r="45" spans="1:6" hidden="1" x14ac:dyDescent="0.3">
      <c r="B45" s="34"/>
    </row>
    <row r="46" spans="1:6" hidden="1" x14ac:dyDescent="0.3">
      <c r="B46" s="34"/>
    </row>
    <row r="47" spans="1:6" hidden="1" x14ac:dyDescent="0.3">
      <c r="B47" s="34"/>
    </row>
    <row r="48" spans="1:6" hidden="1" x14ac:dyDescent="0.3">
      <c r="B48" s="34"/>
    </row>
  </sheetData>
  <autoFilter ref="A2:F38" xr:uid="{02D7181C-1B03-40DE-B599-EC934EDB9B2F}"/>
  <mergeCells count="1">
    <mergeCell ref="A1:F1"/>
  </mergeCells>
  <phoneticPr fontId="1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F0DDD-52D2-452F-90CA-57B0F59E527A}">
  <sheetPr>
    <pageSetUpPr fitToPage="1"/>
  </sheetPr>
  <dimension ref="A1:P70"/>
  <sheetViews>
    <sheetView zoomScale="80" zoomScaleNormal="80" zoomScaleSheetLayoutView="100" workbookViewId="0">
      <selection activeCell="C38" sqref="C38:P38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158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159</v>
      </c>
      <c r="E6" s="263"/>
      <c r="F6" s="263"/>
      <c r="G6" s="264"/>
      <c r="H6" s="265" t="s">
        <v>139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158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>
        <f>+'SUBRED CENTRO ORIENTE 1S'!E3</f>
        <v>25198030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140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141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193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 t="s">
        <v>194</v>
      </c>
      <c r="I26" s="198"/>
      <c r="J26" s="3" t="s">
        <v>44</v>
      </c>
      <c r="K26" s="195" t="s">
        <v>45</v>
      </c>
      <c r="L26" s="188"/>
      <c r="M26" s="199" t="s">
        <v>195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08">
        <v>1.2</v>
      </c>
      <c r="I27" s="182"/>
      <c r="J27" s="5" t="s">
        <v>49</v>
      </c>
      <c r="K27" s="179" t="s">
        <v>50</v>
      </c>
      <c r="L27" s="180"/>
      <c r="M27" s="108" t="s">
        <v>196</v>
      </c>
      <c r="N27" s="109"/>
      <c r="O27" s="109"/>
      <c r="P27" s="110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08">
        <v>132</v>
      </c>
      <c r="I28" s="182"/>
      <c r="J28" s="5" t="s">
        <v>116</v>
      </c>
      <c r="K28" s="179" t="s">
        <v>55</v>
      </c>
      <c r="L28" s="180"/>
      <c r="M28" s="108" t="s">
        <v>197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>
        <v>60</v>
      </c>
      <c r="I29" s="175"/>
      <c r="J29" s="7" t="s">
        <v>60</v>
      </c>
      <c r="K29" s="170" t="s">
        <v>61</v>
      </c>
      <c r="L29" s="171"/>
      <c r="M29" s="176" t="s">
        <v>198</v>
      </c>
      <c r="N29" s="177"/>
      <c r="O29" s="178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CE7BF-0965-474C-82B2-6DE815AFAF34}">
  <sheetPr>
    <pageSetUpPr fitToPage="1"/>
  </sheetPr>
  <dimension ref="A1:P70"/>
  <sheetViews>
    <sheetView zoomScale="80" zoomScaleNormal="80" zoomScaleSheetLayoutView="100" workbookViewId="0">
      <selection activeCell="F40" sqref="F40:G40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158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159</v>
      </c>
      <c r="E6" s="263"/>
      <c r="F6" s="263"/>
      <c r="G6" s="264"/>
      <c r="H6" s="265" t="s">
        <v>139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158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>
        <f>+'SUBRED CENTRO ORIENTE 1S'!E15</f>
        <v>26336080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140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141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193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 t="s">
        <v>194</v>
      </c>
      <c r="I26" s="198"/>
      <c r="J26" s="3" t="s">
        <v>44</v>
      </c>
      <c r="K26" s="195" t="s">
        <v>45</v>
      </c>
      <c r="L26" s="188"/>
      <c r="M26" s="199" t="s">
        <v>195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08">
        <v>1.2</v>
      </c>
      <c r="I27" s="182"/>
      <c r="J27" s="5" t="s">
        <v>49</v>
      </c>
      <c r="K27" s="179" t="s">
        <v>50</v>
      </c>
      <c r="L27" s="180"/>
      <c r="M27" s="108" t="s">
        <v>196</v>
      </c>
      <c r="N27" s="109"/>
      <c r="O27" s="109"/>
      <c r="P27" s="110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08">
        <v>132</v>
      </c>
      <c r="I28" s="182"/>
      <c r="J28" s="5" t="s">
        <v>116</v>
      </c>
      <c r="K28" s="179" t="s">
        <v>55</v>
      </c>
      <c r="L28" s="180"/>
      <c r="M28" s="108" t="s">
        <v>197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>
        <v>60</v>
      </c>
      <c r="I29" s="175"/>
      <c r="J29" s="7" t="s">
        <v>60</v>
      </c>
      <c r="K29" s="170" t="s">
        <v>61</v>
      </c>
      <c r="L29" s="171"/>
      <c r="M29" s="176" t="s">
        <v>198</v>
      </c>
      <c r="N29" s="177"/>
      <c r="O29" s="178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A160D-D618-4D45-B12A-006E3414968E}">
  <sheetPr>
    <pageSetUpPr fitToPage="1"/>
  </sheetPr>
  <dimension ref="A1:P70"/>
  <sheetViews>
    <sheetView zoomScale="80" zoomScaleNormal="80" zoomScaleSheetLayoutView="100" workbookViewId="0">
      <selection activeCell="R33" sqref="R33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158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159</v>
      </c>
      <c r="E6" s="263"/>
      <c r="F6" s="263"/>
      <c r="G6" s="264"/>
      <c r="H6" s="265" t="s">
        <v>139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158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>
        <f>+'SUBRED CENTRO ORIENTE 1S'!E27</f>
        <v>26533090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140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141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193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 t="s">
        <v>194</v>
      </c>
      <c r="I26" s="198"/>
      <c r="J26" s="3" t="s">
        <v>44</v>
      </c>
      <c r="K26" s="195" t="s">
        <v>45</v>
      </c>
      <c r="L26" s="188"/>
      <c r="M26" s="199" t="s">
        <v>195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08">
        <v>1.2</v>
      </c>
      <c r="I27" s="182"/>
      <c r="J27" s="5" t="s">
        <v>49</v>
      </c>
      <c r="K27" s="179" t="s">
        <v>50</v>
      </c>
      <c r="L27" s="180"/>
      <c r="M27" s="108" t="s">
        <v>196</v>
      </c>
      <c r="N27" s="109"/>
      <c r="O27" s="109"/>
      <c r="P27" s="110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08">
        <v>132</v>
      </c>
      <c r="I28" s="182"/>
      <c r="J28" s="5" t="s">
        <v>116</v>
      </c>
      <c r="K28" s="179" t="s">
        <v>55</v>
      </c>
      <c r="L28" s="180"/>
      <c r="M28" s="108" t="s">
        <v>197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>
        <v>60</v>
      </c>
      <c r="I29" s="175"/>
      <c r="J29" s="7" t="s">
        <v>60</v>
      </c>
      <c r="K29" s="170" t="s">
        <v>61</v>
      </c>
      <c r="L29" s="171"/>
      <c r="M29" s="176" t="s">
        <v>198</v>
      </c>
      <c r="N29" s="177"/>
      <c r="O29" s="178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2004F-9621-4AE3-AE9D-012BA1B05E9E}">
  <sheetPr>
    <pageSetUpPr fitToPage="1"/>
  </sheetPr>
  <dimension ref="A1:P70"/>
  <sheetViews>
    <sheetView zoomScale="90" zoomScaleNormal="90" zoomScaleSheetLayoutView="100" workbookViewId="0">
      <selection activeCell="R40" sqref="R40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163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164</v>
      </c>
      <c r="E6" s="263"/>
      <c r="F6" s="263"/>
      <c r="G6" s="264"/>
      <c r="H6" s="265" t="s">
        <v>133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163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1S'!E4</f>
        <v>WO855524-P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313" t="s">
        <v>118</v>
      </c>
      <c r="E10" s="314"/>
      <c r="F10" s="314"/>
      <c r="G10" s="315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119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>
        <v>110</v>
      </c>
      <c r="I26" s="198"/>
      <c r="J26" s="3" t="s">
        <v>44</v>
      </c>
      <c r="K26" s="195" t="s">
        <v>45</v>
      </c>
      <c r="L26" s="188"/>
      <c r="M26" s="199" t="s">
        <v>199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08" t="s">
        <v>200</v>
      </c>
      <c r="I27" s="182"/>
      <c r="J27" s="5" t="s">
        <v>54</v>
      </c>
      <c r="K27" s="179" t="s">
        <v>50</v>
      </c>
      <c r="L27" s="180"/>
      <c r="M27" s="310" t="s">
        <v>201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08">
        <v>52</v>
      </c>
      <c r="I28" s="182"/>
      <c r="J28" s="5" t="s">
        <v>116</v>
      </c>
      <c r="K28" s="179" t="s">
        <v>55</v>
      </c>
      <c r="L28" s="180"/>
      <c r="M28" s="108" t="s">
        <v>135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>
        <v>60</v>
      </c>
      <c r="I29" s="175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0F9C2-E0AB-4517-9E4C-E97875EEC1D0}">
  <sheetPr>
    <pageSetUpPr fitToPage="1"/>
  </sheetPr>
  <dimension ref="A1:P70"/>
  <sheetViews>
    <sheetView zoomScale="90" zoomScaleNormal="90" zoomScaleSheetLayoutView="100" workbookViewId="0">
      <selection activeCell="R35" sqref="R35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163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164</v>
      </c>
      <c r="E6" s="263"/>
      <c r="F6" s="263"/>
      <c r="G6" s="264"/>
      <c r="H6" s="265" t="s">
        <v>133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163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1S'!E16</f>
        <v>WO855533-P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313" t="s">
        <v>118</v>
      </c>
      <c r="E10" s="314"/>
      <c r="F10" s="314"/>
      <c r="G10" s="315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119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>
        <v>110</v>
      </c>
      <c r="I26" s="198"/>
      <c r="J26" s="3" t="s">
        <v>44</v>
      </c>
      <c r="K26" s="195" t="s">
        <v>45</v>
      </c>
      <c r="L26" s="188"/>
      <c r="M26" s="199" t="s">
        <v>199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08" t="s">
        <v>200</v>
      </c>
      <c r="I27" s="182"/>
      <c r="J27" s="5" t="s">
        <v>54</v>
      </c>
      <c r="K27" s="179" t="s">
        <v>50</v>
      </c>
      <c r="L27" s="180"/>
      <c r="M27" s="310" t="s">
        <v>201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08">
        <v>52</v>
      </c>
      <c r="I28" s="182"/>
      <c r="J28" s="5" t="s">
        <v>116</v>
      </c>
      <c r="K28" s="179" t="s">
        <v>55</v>
      </c>
      <c r="L28" s="180"/>
      <c r="M28" s="108" t="s">
        <v>135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>
        <v>60</v>
      </c>
      <c r="I29" s="175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B738B-9E25-492C-ACC0-591BDCEF8B64}">
  <sheetPr>
    <pageSetUpPr fitToPage="1"/>
  </sheetPr>
  <dimension ref="A1:P70"/>
  <sheetViews>
    <sheetView zoomScale="90" zoomScaleNormal="90" zoomScaleSheetLayoutView="100" workbookViewId="0">
      <selection activeCell="T38" sqref="T38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163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164</v>
      </c>
      <c r="E6" s="263"/>
      <c r="F6" s="263"/>
      <c r="G6" s="264"/>
      <c r="H6" s="265" t="s">
        <v>133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163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1S'!E28</f>
        <v>WO855534-P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313" t="s">
        <v>118</v>
      </c>
      <c r="E10" s="314"/>
      <c r="F10" s="314"/>
      <c r="G10" s="315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119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>
        <v>110</v>
      </c>
      <c r="I26" s="198"/>
      <c r="J26" s="3" t="s">
        <v>44</v>
      </c>
      <c r="K26" s="195" t="s">
        <v>45</v>
      </c>
      <c r="L26" s="188"/>
      <c r="M26" s="199" t="s">
        <v>199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08" t="s">
        <v>200</v>
      </c>
      <c r="I27" s="182"/>
      <c r="J27" s="5" t="s">
        <v>54</v>
      </c>
      <c r="K27" s="179" t="s">
        <v>50</v>
      </c>
      <c r="L27" s="180"/>
      <c r="M27" s="310" t="s">
        <v>201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08">
        <v>52</v>
      </c>
      <c r="I28" s="182"/>
      <c r="J28" s="5" t="s">
        <v>116</v>
      </c>
      <c r="K28" s="179" t="s">
        <v>55</v>
      </c>
      <c r="L28" s="180"/>
      <c r="M28" s="108" t="s">
        <v>135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>
        <v>60</v>
      </c>
      <c r="I29" s="175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3D27D-B059-4518-B342-68113CC248E0}">
  <sheetPr>
    <pageSetUpPr fitToPage="1"/>
  </sheetPr>
  <dimension ref="A1:P70"/>
  <sheetViews>
    <sheetView zoomScaleNormal="100" zoomScaleSheetLayoutView="100" workbookViewId="0">
      <selection activeCell="Q36" sqref="Q36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148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149</v>
      </c>
      <c r="E6" s="263"/>
      <c r="F6" s="263"/>
      <c r="G6" s="264"/>
      <c r="H6" s="265" t="s">
        <v>136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148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1S'!E5</f>
        <v>WO855287-P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118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119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11" t="s">
        <v>42</v>
      </c>
      <c r="E26" s="2"/>
      <c r="F26" s="195" t="s">
        <v>43</v>
      </c>
      <c r="G26" s="196"/>
      <c r="H26" s="197">
        <v>120</v>
      </c>
      <c r="I26" s="198"/>
      <c r="J26" s="3" t="s">
        <v>44</v>
      </c>
      <c r="K26" s="195" t="s">
        <v>45</v>
      </c>
      <c r="L26" s="188"/>
      <c r="M26" s="199" t="s">
        <v>137</v>
      </c>
      <c r="N26" s="200"/>
      <c r="O26" s="200"/>
      <c r="P26" s="201"/>
    </row>
    <row r="27" spans="1:16" x14ac:dyDescent="0.3">
      <c r="A27" s="179" t="s">
        <v>46</v>
      </c>
      <c r="B27" s="180"/>
      <c r="C27" s="4"/>
      <c r="D27" s="12" t="s">
        <v>47</v>
      </c>
      <c r="E27" s="8"/>
      <c r="F27" s="179" t="s">
        <v>48</v>
      </c>
      <c r="G27" s="181"/>
      <c r="H27" s="108">
        <v>3</v>
      </c>
      <c r="I27" s="182"/>
      <c r="J27" s="5" t="s">
        <v>54</v>
      </c>
      <c r="K27" s="179" t="s">
        <v>50</v>
      </c>
      <c r="L27" s="180"/>
      <c r="M27" s="310" t="s">
        <v>134</v>
      </c>
      <c r="N27" s="311"/>
      <c r="O27" s="311"/>
      <c r="P27" s="312"/>
    </row>
    <row r="28" spans="1:16" x14ac:dyDescent="0.3">
      <c r="A28" s="179" t="s">
        <v>51</v>
      </c>
      <c r="B28" s="180"/>
      <c r="C28" s="4"/>
      <c r="D28" s="12" t="s">
        <v>52</v>
      </c>
      <c r="E28" s="8"/>
      <c r="F28" s="179" t="s">
        <v>53</v>
      </c>
      <c r="G28" s="181"/>
      <c r="H28" s="108">
        <v>62</v>
      </c>
      <c r="I28" s="182"/>
      <c r="J28" s="5" t="s">
        <v>116</v>
      </c>
      <c r="K28" s="179" t="s">
        <v>55</v>
      </c>
      <c r="L28" s="180"/>
      <c r="M28" s="108" t="s">
        <v>138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 t="s">
        <v>59</v>
      </c>
      <c r="I29" s="175"/>
      <c r="J29" s="7" t="s">
        <v>60</v>
      </c>
      <c r="K29" s="170" t="s">
        <v>61</v>
      </c>
      <c r="L29" s="171"/>
      <c r="M29" s="307">
        <v>5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1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9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8"/>
      <c r="L36" s="338"/>
      <c r="M36" s="337"/>
      <c r="N36" s="338"/>
      <c r="O36" s="338"/>
      <c r="P36" s="339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316"/>
      <c r="O41" s="317"/>
      <c r="P41" s="318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316"/>
      <c r="O42" s="317"/>
      <c r="P42" s="318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316"/>
      <c r="O43" s="317"/>
      <c r="P43" s="318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332"/>
      <c r="B47" s="333"/>
      <c r="C47" s="334"/>
      <c r="D47" s="335"/>
      <c r="E47" s="335"/>
      <c r="F47" s="335"/>
      <c r="G47" s="335"/>
      <c r="H47" s="335"/>
      <c r="I47" s="336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322"/>
      <c r="B48" s="323"/>
      <c r="C48" s="324"/>
      <c r="D48" s="325"/>
      <c r="E48" s="325"/>
      <c r="F48" s="325"/>
      <c r="G48" s="325"/>
      <c r="H48" s="325"/>
      <c r="I48" s="326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322"/>
      <c r="B49" s="323"/>
      <c r="C49" s="324"/>
      <c r="D49" s="325"/>
      <c r="E49" s="325"/>
      <c r="F49" s="325"/>
      <c r="G49" s="325"/>
      <c r="H49" s="325"/>
      <c r="I49" s="326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322"/>
      <c r="B50" s="323"/>
      <c r="C50" s="324"/>
      <c r="D50" s="325"/>
      <c r="E50" s="325"/>
      <c r="F50" s="325"/>
      <c r="G50" s="325"/>
      <c r="H50" s="325"/>
      <c r="I50" s="326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327"/>
      <c r="B51" s="328"/>
      <c r="C51" s="329"/>
      <c r="D51" s="330"/>
      <c r="E51" s="330"/>
      <c r="F51" s="330"/>
      <c r="G51" s="330"/>
      <c r="H51" s="330"/>
      <c r="I51" s="331"/>
      <c r="J51" s="116"/>
      <c r="K51" s="117"/>
      <c r="L51" s="117"/>
      <c r="M51" s="117"/>
      <c r="N51" s="117"/>
      <c r="O51" s="117"/>
      <c r="P51" s="118"/>
    </row>
    <row r="52" spans="1:16" s="10" customFormat="1" ht="15" customHeight="1" thickBot="1" x14ac:dyDescent="0.35">
      <c r="A52" s="319"/>
      <c r="B52" s="319"/>
    </row>
    <row r="53" spans="1:16" ht="18.75" customHeight="1" thickBot="1" x14ac:dyDescent="0.35">
      <c r="A53" s="95" t="s">
        <v>104</v>
      </c>
      <c r="B53" s="320"/>
      <c r="C53" s="320"/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1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316"/>
      <c r="O58" s="317"/>
      <c r="P58" s="318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316"/>
      <c r="O59" s="317"/>
      <c r="P59" s="318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316"/>
      <c r="O60" s="317"/>
      <c r="P60" s="318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10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316"/>
      <c r="O67" s="317"/>
      <c r="P67" s="318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316"/>
      <c r="O68" s="317"/>
      <c r="P68" s="318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316"/>
      <c r="O69" s="317"/>
      <c r="P69" s="318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25516-3B51-4279-8D4B-7B275191D72B}">
  <sheetPr>
    <pageSetUpPr fitToPage="1"/>
  </sheetPr>
  <dimension ref="A1:P70"/>
  <sheetViews>
    <sheetView zoomScaleNormal="100" zoomScaleSheetLayoutView="100" workbookViewId="0">
      <selection activeCell="Q35" sqref="Q35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148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149</v>
      </c>
      <c r="E6" s="263"/>
      <c r="F6" s="263"/>
      <c r="G6" s="264"/>
      <c r="H6" s="265" t="s">
        <v>136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148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1S'!E17</f>
        <v>WO855242-P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118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119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28" t="s">
        <v>42</v>
      </c>
      <c r="E26" s="2"/>
      <c r="F26" s="195" t="s">
        <v>43</v>
      </c>
      <c r="G26" s="196"/>
      <c r="H26" s="197">
        <v>120</v>
      </c>
      <c r="I26" s="198"/>
      <c r="J26" s="3" t="s">
        <v>44</v>
      </c>
      <c r="K26" s="195" t="s">
        <v>45</v>
      </c>
      <c r="L26" s="188"/>
      <c r="M26" s="199" t="s">
        <v>137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29" t="s">
        <v>47</v>
      </c>
      <c r="E27" s="8"/>
      <c r="F27" s="179" t="s">
        <v>48</v>
      </c>
      <c r="G27" s="181"/>
      <c r="H27" s="108">
        <v>3</v>
      </c>
      <c r="I27" s="182"/>
      <c r="J27" s="5" t="s">
        <v>54</v>
      </c>
      <c r="K27" s="179" t="s">
        <v>50</v>
      </c>
      <c r="L27" s="180"/>
      <c r="M27" s="310" t="s">
        <v>134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29" t="s">
        <v>52</v>
      </c>
      <c r="E28" s="8"/>
      <c r="F28" s="179" t="s">
        <v>53</v>
      </c>
      <c r="G28" s="181"/>
      <c r="H28" s="108">
        <v>62</v>
      </c>
      <c r="I28" s="182"/>
      <c r="J28" s="5" t="s">
        <v>116</v>
      </c>
      <c r="K28" s="179" t="s">
        <v>55</v>
      </c>
      <c r="L28" s="180"/>
      <c r="M28" s="108" t="s">
        <v>138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 t="s">
        <v>59</v>
      </c>
      <c r="I29" s="175"/>
      <c r="J29" s="7" t="s">
        <v>60</v>
      </c>
      <c r="K29" s="170" t="s">
        <v>61</v>
      </c>
      <c r="L29" s="171"/>
      <c r="M29" s="307">
        <v>5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1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27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8"/>
      <c r="L36" s="338"/>
      <c r="M36" s="337"/>
      <c r="N36" s="338"/>
      <c r="O36" s="338"/>
      <c r="P36" s="339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316"/>
      <c r="O41" s="317"/>
      <c r="P41" s="318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316"/>
      <c r="O42" s="317"/>
      <c r="P42" s="318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316"/>
      <c r="O43" s="317"/>
      <c r="P43" s="318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332"/>
      <c r="B47" s="333"/>
      <c r="C47" s="334"/>
      <c r="D47" s="335"/>
      <c r="E47" s="335"/>
      <c r="F47" s="335"/>
      <c r="G47" s="335"/>
      <c r="H47" s="335"/>
      <c r="I47" s="336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322"/>
      <c r="B48" s="323"/>
      <c r="C48" s="324"/>
      <c r="D48" s="325"/>
      <c r="E48" s="325"/>
      <c r="F48" s="325"/>
      <c r="G48" s="325"/>
      <c r="H48" s="325"/>
      <c r="I48" s="326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322"/>
      <c r="B49" s="323"/>
      <c r="C49" s="324"/>
      <c r="D49" s="325"/>
      <c r="E49" s="325"/>
      <c r="F49" s="325"/>
      <c r="G49" s="325"/>
      <c r="H49" s="325"/>
      <c r="I49" s="326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322"/>
      <c r="B50" s="323"/>
      <c r="C50" s="324"/>
      <c r="D50" s="325"/>
      <c r="E50" s="325"/>
      <c r="F50" s="325"/>
      <c r="G50" s="325"/>
      <c r="H50" s="325"/>
      <c r="I50" s="326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327"/>
      <c r="B51" s="328"/>
      <c r="C51" s="329"/>
      <c r="D51" s="330"/>
      <c r="E51" s="330"/>
      <c r="F51" s="330"/>
      <c r="G51" s="330"/>
      <c r="H51" s="330"/>
      <c r="I51" s="331"/>
      <c r="J51" s="116"/>
      <c r="K51" s="117"/>
      <c r="L51" s="117"/>
      <c r="M51" s="117"/>
      <c r="N51" s="117"/>
      <c r="O51" s="117"/>
      <c r="P51" s="118"/>
    </row>
    <row r="52" spans="1:16" s="10" customFormat="1" ht="15" customHeight="1" thickBot="1" x14ac:dyDescent="0.35">
      <c r="A52" s="319"/>
      <c r="B52" s="319"/>
    </row>
    <row r="53" spans="1:16" ht="18.75" customHeight="1" thickBot="1" x14ac:dyDescent="0.35">
      <c r="A53" s="95" t="s">
        <v>104</v>
      </c>
      <c r="B53" s="320"/>
      <c r="C53" s="320"/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1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316"/>
      <c r="O58" s="317"/>
      <c r="P58" s="318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316"/>
      <c r="O59" s="317"/>
      <c r="P59" s="318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316"/>
      <c r="O60" s="317"/>
      <c r="P60" s="318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10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316"/>
      <c r="O67" s="317"/>
      <c r="P67" s="318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316"/>
      <c r="O68" s="317"/>
      <c r="P68" s="318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316"/>
      <c r="O69" s="317"/>
      <c r="P69" s="318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:C3"/>
    <mergeCell ref="D1:L3"/>
    <mergeCell ref="M1:N1"/>
    <mergeCell ref="O1:P1"/>
    <mergeCell ref="M2:N2"/>
    <mergeCell ref="O2:P2"/>
    <mergeCell ref="M3:N3"/>
    <mergeCell ref="O3:P3"/>
    <mergeCell ref="A4:P4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4936F-66E8-4605-A22C-2ACEE6708A6E}">
  <sheetPr>
    <pageSetUpPr fitToPage="1"/>
  </sheetPr>
  <dimension ref="A1:P70"/>
  <sheetViews>
    <sheetView zoomScaleNormal="100" zoomScaleSheetLayoutView="100" workbookViewId="0">
      <selection activeCell="R30" sqref="R30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148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149</v>
      </c>
      <c r="E6" s="263"/>
      <c r="F6" s="263"/>
      <c r="G6" s="264"/>
      <c r="H6" s="265" t="s">
        <v>136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148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1S'!E29</f>
        <v>WO855269-P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118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119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28" t="s">
        <v>42</v>
      </c>
      <c r="E26" s="2"/>
      <c r="F26" s="195" t="s">
        <v>43</v>
      </c>
      <c r="G26" s="196"/>
      <c r="H26" s="197">
        <v>120</v>
      </c>
      <c r="I26" s="198"/>
      <c r="J26" s="3" t="s">
        <v>44</v>
      </c>
      <c r="K26" s="195" t="s">
        <v>45</v>
      </c>
      <c r="L26" s="188"/>
      <c r="M26" s="199" t="s">
        <v>137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29" t="s">
        <v>47</v>
      </c>
      <c r="E27" s="8"/>
      <c r="F27" s="179" t="s">
        <v>48</v>
      </c>
      <c r="G27" s="181"/>
      <c r="H27" s="108">
        <v>3</v>
      </c>
      <c r="I27" s="182"/>
      <c r="J27" s="5" t="s">
        <v>54</v>
      </c>
      <c r="K27" s="179" t="s">
        <v>50</v>
      </c>
      <c r="L27" s="180"/>
      <c r="M27" s="310" t="s">
        <v>134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29" t="s">
        <v>52</v>
      </c>
      <c r="E28" s="8"/>
      <c r="F28" s="179" t="s">
        <v>53</v>
      </c>
      <c r="G28" s="181"/>
      <c r="H28" s="108">
        <v>62</v>
      </c>
      <c r="I28" s="182"/>
      <c r="J28" s="5" t="s">
        <v>116</v>
      </c>
      <c r="K28" s="179" t="s">
        <v>55</v>
      </c>
      <c r="L28" s="180"/>
      <c r="M28" s="108" t="s">
        <v>138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 t="s">
        <v>59</v>
      </c>
      <c r="I29" s="175"/>
      <c r="J29" s="7" t="s">
        <v>60</v>
      </c>
      <c r="K29" s="170" t="s">
        <v>61</v>
      </c>
      <c r="L29" s="171"/>
      <c r="M29" s="307">
        <v>5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1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27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8"/>
      <c r="L36" s="338"/>
      <c r="M36" s="337"/>
      <c r="N36" s="338"/>
      <c r="O36" s="338"/>
      <c r="P36" s="339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316"/>
      <c r="O41" s="317"/>
      <c r="P41" s="318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316"/>
      <c r="O42" s="317"/>
      <c r="P42" s="318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316"/>
      <c r="O43" s="317"/>
      <c r="P43" s="318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332"/>
      <c r="B47" s="333"/>
      <c r="C47" s="334"/>
      <c r="D47" s="335"/>
      <c r="E47" s="335"/>
      <c r="F47" s="335"/>
      <c r="G47" s="335"/>
      <c r="H47" s="335"/>
      <c r="I47" s="336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322"/>
      <c r="B48" s="323"/>
      <c r="C48" s="324"/>
      <c r="D48" s="325"/>
      <c r="E48" s="325"/>
      <c r="F48" s="325"/>
      <c r="G48" s="325"/>
      <c r="H48" s="325"/>
      <c r="I48" s="326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322"/>
      <c r="B49" s="323"/>
      <c r="C49" s="324"/>
      <c r="D49" s="325"/>
      <c r="E49" s="325"/>
      <c r="F49" s="325"/>
      <c r="G49" s="325"/>
      <c r="H49" s="325"/>
      <c r="I49" s="326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322"/>
      <c r="B50" s="323"/>
      <c r="C50" s="324"/>
      <c r="D50" s="325"/>
      <c r="E50" s="325"/>
      <c r="F50" s="325"/>
      <c r="G50" s="325"/>
      <c r="H50" s="325"/>
      <c r="I50" s="326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327"/>
      <c r="B51" s="328"/>
      <c r="C51" s="329"/>
      <c r="D51" s="330"/>
      <c r="E51" s="330"/>
      <c r="F51" s="330"/>
      <c r="G51" s="330"/>
      <c r="H51" s="330"/>
      <c r="I51" s="331"/>
      <c r="J51" s="116"/>
      <c r="K51" s="117"/>
      <c r="L51" s="117"/>
      <c r="M51" s="117"/>
      <c r="N51" s="117"/>
      <c r="O51" s="117"/>
      <c r="P51" s="118"/>
    </row>
    <row r="52" spans="1:16" s="10" customFormat="1" ht="15" customHeight="1" thickBot="1" x14ac:dyDescent="0.35">
      <c r="A52" s="319"/>
      <c r="B52" s="319"/>
    </row>
    <row r="53" spans="1:16" ht="18.75" customHeight="1" thickBot="1" x14ac:dyDescent="0.35">
      <c r="A53" s="95" t="s">
        <v>104</v>
      </c>
      <c r="B53" s="320"/>
      <c r="C53" s="320"/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1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316"/>
      <c r="O58" s="317"/>
      <c r="P58" s="318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316"/>
      <c r="O59" s="317"/>
      <c r="P59" s="318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316"/>
      <c r="O60" s="317"/>
      <c r="P60" s="318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10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316"/>
      <c r="O67" s="317"/>
      <c r="P67" s="318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316"/>
      <c r="O68" s="317"/>
      <c r="P68" s="318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316"/>
      <c r="O69" s="317"/>
      <c r="P69" s="318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:C3"/>
    <mergeCell ref="D1:L3"/>
    <mergeCell ref="M1:N1"/>
    <mergeCell ref="O1:P1"/>
    <mergeCell ref="M2:N2"/>
    <mergeCell ref="O2:P2"/>
    <mergeCell ref="M3:N3"/>
    <mergeCell ref="O3:P3"/>
    <mergeCell ref="A4:P4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202AE-49A1-4A55-B864-D496D10FB617}">
  <sheetPr>
    <pageSetUpPr fitToPage="1"/>
  </sheetPr>
  <dimension ref="A1:P70"/>
  <sheetViews>
    <sheetView zoomScaleNormal="100" zoomScaleSheetLayoutView="100" workbookViewId="0">
      <selection activeCell="Q38" sqref="Q38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152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153</v>
      </c>
      <c r="E6" s="263"/>
      <c r="F6" s="263"/>
      <c r="G6" s="264"/>
      <c r="H6" s="265" t="s">
        <v>127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152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1S'!E6</f>
        <v>UO10581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128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112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11" t="s">
        <v>42</v>
      </c>
      <c r="E26" s="2" t="s">
        <v>41</v>
      </c>
      <c r="F26" s="195" t="s">
        <v>43</v>
      </c>
      <c r="G26" s="196"/>
      <c r="H26" s="197">
        <v>120</v>
      </c>
      <c r="I26" s="198"/>
      <c r="J26" s="3" t="s">
        <v>44</v>
      </c>
      <c r="K26" s="195" t="s">
        <v>45</v>
      </c>
      <c r="L26" s="188"/>
      <c r="M26" s="199" t="s">
        <v>129</v>
      </c>
      <c r="N26" s="200"/>
      <c r="O26" s="200"/>
      <c r="P26" s="201"/>
    </row>
    <row r="27" spans="1:16" x14ac:dyDescent="0.3">
      <c r="A27" s="179" t="s">
        <v>46</v>
      </c>
      <c r="B27" s="180"/>
      <c r="C27" s="4"/>
      <c r="D27" s="12" t="s">
        <v>47</v>
      </c>
      <c r="E27" s="8"/>
      <c r="F27" s="179" t="s">
        <v>48</v>
      </c>
      <c r="G27" s="181"/>
      <c r="H27" s="108" t="s">
        <v>130</v>
      </c>
      <c r="I27" s="182"/>
      <c r="J27" s="5" t="s">
        <v>49</v>
      </c>
      <c r="K27" s="179" t="s">
        <v>50</v>
      </c>
      <c r="L27" s="180"/>
      <c r="M27" s="310" t="s">
        <v>115</v>
      </c>
      <c r="N27" s="311"/>
      <c r="O27" s="311"/>
      <c r="P27" s="312"/>
    </row>
    <row r="28" spans="1:16" x14ac:dyDescent="0.3">
      <c r="A28" s="179" t="s">
        <v>51</v>
      </c>
      <c r="B28" s="180"/>
      <c r="C28" s="4"/>
      <c r="D28" s="12" t="s">
        <v>52</v>
      </c>
      <c r="E28" s="8"/>
      <c r="F28" s="179" t="s">
        <v>53</v>
      </c>
      <c r="G28" s="181"/>
      <c r="H28" s="108">
        <v>230</v>
      </c>
      <c r="I28" s="182"/>
      <c r="J28" s="5" t="s">
        <v>116</v>
      </c>
      <c r="K28" s="179" t="s">
        <v>55</v>
      </c>
      <c r="L28" s="180"/>
      <c r="M28" s="108" t="s">
        <v>131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 t="s">
        <v>59</v>
      </c>
      <c r="I29" s="175"/>
      <c r="J29" s="7" t="s">
        <v>60</v>
      </c>
      <c r="K29" s="170" t="s">
        <v>61</v>
      </c>
      <c r="L29" s="171"/>
      <c r="M29" s="307" t="s">
        <v>132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1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9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8"/>
      <c r="L36" s="338"/>
      <c r="M36" s="337"/>
      <c r="N36" s="338"/>
      <c r="O36" s="338"/>
      <c r="P36" s="339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316"/>
      <c r="O41" s="317"/>
      <c r="P41" s="318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316"/>
      <c r="O42" s="317"/>
      <c r="P42" s="318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316"/>
      <c r="O43" s="317"/>
      <c r="P43" s="318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332"/>
      <c r="B47" s="333"/>
      <c r="C47" s="334"/>
      <c r="D47" s="335"/>
      <c r="E47" s="335"/>
      <c r="F47" s="335"/>
      <c r="G47" s="335"/>
      <c r="H47" s="335"/>
      <c r="I47" s="336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322"/>
      <c r="B48" s="323"/>
      <c r="C48" s="324"/>
      <c r="D48" s="325"/>
      <c r="E48" s="325"/>
      <c r="F48" s="325"/>
      <c r="G48" s="325"/>
      <c r="H48" s="325"/>
      <c r="I48" s="326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322"/>
      <c r="B49" s="323"/>
      <c r="C49" s="324"/>
      <c r="D49" s="325"/>
      <c r="E49" s="325"/>
      <c r="F49" s="325"/>
      <c r="G49" s="325"/>
      <c r="H49" s="325"/>
      <c r="I49" s="326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322"/>
      <c r="B50" s="323"/>
      <c r="C50" s="324"/>
      <c r="D50" s="325"/>
      <c r="E50" s="325"/>
      <c r="F50" s="325"/>
      <c r="G50" s="325"/>
      <c r="H50" s="325"/>
      <c r="I50" s="326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327"/>
      <c r="B51" s="328"/>
      <c r="C51" s="329"/>
      <c r="D51" s="330"/>
      <c r="E51" s="330"/>
      <c r="F51" s="330"/>
      <c r="G51" s="330"/>
      <c r="H51" s="330"/>
      <c r="I51" s="331"/>
      <c r="J51" s="116"/>
      <c r="K51" s="117"/>
      <c r="L51" s="117"/>
      <c r="M51" s="117"/>
      <c r="N51" s="117"/>
      <c r="O51" s="117"/>
      <c r="P51" s="118"/>
    </row>
    <row r="52" spans="1:16" s="10" customFormat="1" ht="15" customHeight="1" thickBot="1" x14ac:dyDescent="0.35">
      <c r="A52" s="319"/>
      <c r="B52" s="319"/>
    </row>
    <row r="53" spans="1:16" ht="18.75" customHeight="1" thickBot="1" x14ac:dyDescent="0.35">
      <c r="A53" s="95" t="s">
        <v>104</v>
      </c>
      <c r="B53" s="320"/>
      <c r="C53" s="320"/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1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316"/>
      <c r="O58" s="317"/>
      <c r="P58" s="318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316"/>
      <c r="O59" s="317"/>
      <c r="P59" s="318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316"/>
      <c r="O60" s="317"/>
      <c r="P60" s="318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10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316"/>
      <c r="O67" s="317"/>
      <c r="P67" s="318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316"/>
      <c r="O68" s="317"/>
      <c r="P68" s="318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316"/>
      <c r="O69" s="317"/>
      <c r="P69" s="318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12F6D-751B-4EDB-9CCA-0172212FBE8A}">
  <sheetPr>
    <pageSetUpPr fitToPage="1"/>
  </sheetPr>
  <dimension ref="A1:P70"/>
  <sheetViews>
    <sheetView zoomScaleNormal="100" zoomScaleSheetLayoutView="100" workbookViewId="0">
      <selection activeCell="R26" sqref="R26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152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153</v>
      </c>
      <c r="E6" s="263"/>
      <c r="F6" s="263"/>
      <c r="G6" s="264"/>
      <c r="H6" s="265" t="s">
        <v>127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152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1S'!E18</f>
        <v>UO10584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128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112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28" t="s">
        <v>42</v>
      </c>
      <c r="E26" s="2" t="s">
        <v>41</v>
      </c>
      <c r="F26" s="195" t="s">
        <v>43</v>
      </c>
      <c r="G26" s="196"/>
      <c r="H26" s="197">
        <v>120</v>
      </c>
      <c r="I26" s="198"/>
      <c r="J26" s="3" t="s">
        <v>44</v>
      </c>
      <c r="K26" s="195" t="s">
        <v>45</v>
      </c>
      <c r="L26" s="188"/>
      <c r="M26" s="199" t="s">
        <v>129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29" t="s">
        <v>47</v>
      </c>
      <c r="E27" s="8"/>
      <c r="F27" s="179" t="s">
        <v>48</v>
      </c>
      <c r="G27" s="181"/>
      <c r="H27" s="108" t="s">
        <v>130</v>
      </c>
      <c r="I27" s="182"/>
      <c r="J27" s="5" t="s">
        <v>49</v>
      </c>
      <c r="K27" s="179" t="s">
        <v>50</v>
      </c>
      <c r="L27" s="180"/>
      <c r="M27" s="310" t="s">
        <v>115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29" t="s">
        <v>52</v>
      </c>
      <c r="E28" s="8"/>
      <c r="F28" s="179" t="s">
        <v>53</v>
      </c>
      <c r="G28" s="181"/>
      <c r="H28" s="108">
        <v>230</v>
      </c>
      <c r="I28" s="182"/>
      <c r="J28" s="5" t="s">
        <v>116</v>
      </c>
      <c r="K28" s="179" t="s">
        <v>55</v>
      </c>
      <c r="L28" s="180"/>
      <c r="M28" s="108" t="s">
        <v>131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 t="s">
        <v>59</v>
      </c>
      <c r="I29" s="175"/>
      <c r="J29" s="7" t="s">
        <v>60</v>
      </c>
      <c r="K29" s="170" t="s">
        <v>61</v>
      </c>
      <c r="L29" s="171"/>
      <c r="M29" s="307" t="s">
        <v>132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1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27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8"/>
      <c r="L36" s="338"/>
      <c r="M36" s="337"/>
      <c r="N36" s="338"/>
      <c r="O36" s="338"/>
      <c r="P36" s="339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316"/>
      <c r="O41" s="317"/>
      <c r="P41" s="318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316"/>
      <c r="O42" s="317"/>
      <c r="P42" s="318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316"/>
      <c r="O43" s="317"/>
      <c r="P43" s="318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332"/>
      <c r="B47" s="333"/>
      <c r="C47" s="334"/>
      <c r="D47" s="335"/>
      <c r="E47" s="335"/>
      <c r="F47" s="335"/>
      <c r="G47" s="335"/>
      <c r="H47" s="335"/>
      <c r="I47" s="336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322"/>
      <c r="B48" s="323"/>
      <c r="C48" s="324"/>
      <c r="D48" s="325"/>
      <c r="E48" s="325"/>
      <c r="F48" s="325"/>
      <c r="G48" s="325"/>
      <c r="H48" s="325"/>
      <c r="I48" s="326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322"/>
      <c r="B49" s="323"/>
      <c r="C49" s="324"/>
      <c r="D49" s="325"/>
      <c r="E49" s="325"/>
      <c r="F49" s="325"/>
      <c r="G49" s="325"/>
      <c r="H49" s="325"/>
      <c r="I49" s="326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322"/>
      <c r="B50" s="323"/>
      <c r="C50" s="324"/>
      <c r="D50" s="325"/>
      <c r="E50" s="325"/>
      <c r="F50" s="325"/>
      <c r="G50" s="325"/>
      <c r="H50" s="325"/>
      <c r="I50" s="326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327"/>
      <c r="B51" s="328"/>
      <c r="C51" s="329"/>
      <c r="D51" s="330"/>
      <c r="E51" s="330"/>
      <c r="F51" s="330"/>
      <c r="G51" s="330"/>
      <c r="H51" s="330"/>
      <c r="I51" s="331"/>
      <c r="J51" s="116"/>
      <c r="K51" s="117"/>
      <c r="L51" s="117"/>
      <c r="M51" s="117"/>
      <c r="N51" s="117"/>
      <c r="O51" s="117"/>
      <c r="P51" s="118"/>
    </row>
    <row r="52" spans="1:16" s="10" customFormat="1" ht="15" customHeight="1" thickBot="1" x14ac:dyDescent="0.35">
      <c r="A52" s="319"/>
      <c r="B52" s="319"/>
    </row>
    <row r="53" spans="1:16" ht="18.75" customHeight="1" thickBot="1" x14ac:dyDescent="0.35">
      <c r="A53" s="95" t="s">
        <v>104</v>
      </c>
      <c r="B53" s="320"/>
      <c r="C53" s="320"/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1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316"/>
      <c r="O58" s="317"/>
      <c r="P58" s="318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316"/>
      <c r="O59" s="317"/>
      <c r="P59" s="318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316"/>
      <c r="O60" s="317"/>
      <c r="P60" s="318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10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316"/>
      <c r="O67" s="317"/>
      <c r="P67" s="318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316"/>
      <c r="O68" s="317"/>
      <c r="P68" s="318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316"/>
      <c r="O69" s="317"/>
      <c r="P69" s="318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:C3"/>
    <mergeCell ref="D1:L3"/>
    <mergeCell ref="M1:N1"/>
    <mergeCell ref="O1:P1"/>
    <mergeCell ref="M2:N2"/>
    <mergeCell ref="O2:P2"/>
    <mergeCell ref="M3:N3"/>
    <mergeCell ref="O3:P3"/>
    <mergeCell ref="A4:P4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51A05-AAED-4997-8EBA-262762E41DF9}">
  <sheetPr>
    <pageSetUpPr fitToPage="1"/>
  </sheetPr>
  <dimension ref="A1:P70"/>
  <sheetViews>
    <sheetView zoomScaleNormal="100" zoomScaleSheetLayoutView="100" workbookViewId="0">
      <selection activeCell="Q30" sqref="Q30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152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153</v>
      </c>
      <c r="E6" s="263"/>
      <c r="F6" s="263"/>
      <c r="G6" s="264"/>
      <c r="H6" s="265" t="s">
        <v>127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152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1S'!E30</f>
        <v>UO10586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128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112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28" t="s">
        <v>42</v>
      </c>
      <c r="E26" s="2" t="s">
        <v>41</v>
      </c>
      <c r="F26" s="195" t="s">
        <v>43</v>
      </c>
      <c r="G26" s="196"/>
      <c r="H26" s="197">
        <v>120</v>
      </c>
      <c r="I26" s="198"/>
      <c r="J26" s="3" t="s">
        <v>44</v>
      </c>
      <c r="K26" s="195" t="s">
        <v>45</v>
      </c>
      <c r="L26" s="188"/>
      <c r="M26" s="199" t="s">
        <v>129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29" t="s">
        <v>47</v>
      </c>
      <c r="E27" s="8"/>
      <c r="F27" s="179" t="s">
        <v>48</v>
      </c>
      <c r="G27" s="181"/>
      <c r="H27" s="108" t="s">
        <v>130</v>
      </c>
      <c r="I27" s="182"/>
      <c r="J27" s="5" t="s">
        <v>49</v>
      </c>
      <c r="K27" s="179" t="s">
        <v>50</v>
      </c>
      <c r="L27" s="180"/>
      <c r="M27" s="310" t="s">
        <v>115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29" t="s">
        <v>52</v>
      </c>
      <c r="E28" s="8"/>
      <c r="F28" s="179" t="s">
        <v>53</v>
      </c>
      <c r="G28" s="181"/>
      <c r="H28" s="108">
        <v>230</v>
      </c>
      <c r="I28" s="182"/>
      <c r="J28" s="5" t="s">
        <v>116</v>
      </c>
      <c r="K28" s="179" t="s">
        <v>55</v>
      </c>
      <c r="L28" s="180"/>
      <c r="M28" s="108" t="s">
        <v>131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 t="s">
        <v>59</v>
      </c>
      <c r="I29" s="175"/>
      <c r="J29" s="7" t="s">
        <v>60</v>
      </c>
      <c r="K29" s="170" t="s">
        <v>61</v>
      </c>
      <c r="L29" s="171"/>
      <c r="M29" s="307" t="s">
        <v>132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1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27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8"/>
      <c r="L36" s="338"/>
      <c r="M36" s="337"/>
      <c r="N36" s="338"/>
      <c r="O36" s="338"/>
      <c r="P36" s="339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316"/>
      <c r="O41" s="317"/>
      <c r="P41" s="318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316"/>
      <c r="O42" s="317"/>
      <c r="P42" s="318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316"/>
      <c r="O43" s="317"/>
      <c r="P43" s="318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332"/>
      <c r="B47" s="333"/>
      <c r="C47" s="334"/>
      <c r="D47" s="335"/>
      <c r="E47" s="335"/>
      <c r="F47" s="335"/>
      <c r="G47" s="335"/>
      <c r="H47" s="335"/>
      <c r="I47" s="336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322"/>
      <c r="B48" s="323"/>
      <c r="C48" s="324"/>
      <c r="D48" s="325"/>
      <c r="E48" s="325"/>
      <c r="F48" s="325"/>
      <c r="G48" s="325"/>
      <c r="H48" s="325"/>
      <c r="I48" s="326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322"/>
      <c r="B49" s="323"/>
      <c r="C49" s="324"/>
      <c r="D49" s="325"/>
      <c r="E49" s="325"/>
      <c r="F49" s="325"/>
      <c r="G49" s="325"/>
      <c r="H49" s="325"/>
      <c r="I49" s="326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322"/>
      <c r="B50" s="323"/>
      <c r="C50" s="324"/>
      <c r="D50" s="325"/>
      <c r="E50" s="325"/>
      <c r="F50" s="325"/>
      <c r="G50" s="325"/>
      <c r="H50" s="325"/>
      <c r="I50" s="326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327"/>
      <c r="B51" s="328"/>
      <c r="C51" s="329"/>
      <c r="D51" s="330"/>
      <c r="E51" s="330"/>
      <c r="F51" s="330"/>
      <c r="G51" s="330"/>
      <c r="H51" s="330"/>
      <c r="I51" s="331"/>
      <c r="J51" s="116"/>
      <c r="K51" s="117"/>
      <c r="L51" s="117"/>
      <c r="M51" s="117"/>
      <c r="N51" s="117"/>
      <c r="O51" s="117"/>
      <c r="P51" s="118"/>
    </row>
    <row r="52" spans="1:16" s="10" customFormat="1" ht="15" customHeight="1" thickBot="1" x14ac:dyDescent="0.35">
      <c r="A52" s="319"/>
      <c r="B52" s="319"/>
    </row>
    <row r="53" spans="1:16" ht="18.75" customHeight="1" thickBot="1" x14ac:dyDescent="0.35">
      <c r="A53" s="95" t="s">
        <v>104</v>
      </c>
      <c r="B53" s="320"/>
      <c r="C53" s="320"/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1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316"/>
      <c r="O58" s="317"/>
      <c r="P58" s="318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316"/>
      <c r="O59" s="317"/>
      <c r="P59" s="318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316"/>
      <c r="O60" s="317"/>
      <c r="P60" s="318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10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316"/>
      <c r="O67" s="317"/>
      <c r="P67" s="318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316"/>
      <c r="O68" s="317"/>
      <c r="P68" s="318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316"/>
      <c r="O69" s="317"/>
      <c r="P69" s="318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:C3"/>
    <mergeCell ref="D1:L3"/>
    <mergeCell ref="M1:N1"/>
    <mergeCell ref="O1:P1"/>
    <mergeCell ref="M2:N2"/>
    <mergeCell ref="O2:P2"/>
    <mergeCell ref="M3:N3"/>
    <mergeCell ref="O3:P3"/>
    <mergeCell ref="A4:P4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1560D-B0F2-4826-811A-4C5AFC950421}">
  <sheetPr>
    <pageSetUpPr fitToPage="1"/>
  </sheetPr>
  <dimension ref="A1:P70"/>
  <sheetViews>
    <sheetView topLeftCell="B1" zoomScaleNormal="100" zoomScaleSheetLayoutView="100" workbookViewId="0">
      <selection activeCell="Q23" sqref="Q23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150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tr">
        <f>+'[2]H POPAYAN 1S'!$B$12</f>
        <v>Fuente de luz fría Power LED 175 SCB con KARL STORZ-SCB integrado</v>
      </c>
      <c r="E6" s="263"/>
      <c r="F6" s="263"/>
      <c r="G6" s="264"/>
      <c r="H6" s="265" t="s">
        <v>206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tr">
        <f>+A4</f>
        <v>20161401-1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1S'!E7</f>
        <v>WO22498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62" t="s">
        <v>207</v>
      </c>
      <c r="E10" s="263"/>
      <c r="F10" s="263"/>
      <c r="G10" s="264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208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119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 t="s">
        <v>194</v>
      </c>
      <c r="I26" s="198"/>
      <c r="J26" s="3" t="s">
        <v>44</v>
      </c>
      <c r="K26" s="195" t="s">
        <v>45</v>
      </c>
      <c r="L26" s="188"/>
      <c r="M26" s="199" t="s">
        <v>209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08" t="s">
        <v>210</v>
      </c>
      <c r="I27" s="182"/>
      <c r="J27" s="5" t="s">
        <v>49</v>
      </c>
      <c r="K27" s="179" t="s">
        <v>50</v>
      </c>
      <c r="L27" s="180"/>
      <c r="M27" s="310" t="s">
        <v>211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08" t="s">
        <v>212</v>
      </c>
      <c r="I28" s="182"/>
      <c r="J28" s="5" t="s">
        <v>116</v>
      </c>
      <c r="K28" s="179" t="s">
        <v>55</v>
      </c>
      <c r="L28" s="180"/>
      <c r="M28" s="108" t="s">
        <v>213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 t="s">
        <v>214</v>
      </c>
      <c r="I29" s="175"/>
      <c r="J29" s="7" t="s">
        <v>60</v>
      </c>
      <c r="K29" s="170" t="s">
        <v>61</v>
      </c>
      <c r="L29" s="171"/>
      <c r="M29" s="307" t="s">
        <v>215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4E344-BB79-4E8B-8B19-56BBEF65E942}">
  <sheetPr>
    <pageSetUpPr fitToPage="1"/>
  </sheetPr>
  <dimension ref="A1:P70"/>
  <sheetViews>
    <sheetView zoomScaleNormal="100" zoomScaleSheetLayoutView="100" workbookViewId="0">
      <selection activeCell="S37" sqref="S37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150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tr">
        <f>+'[2]H POPAYAN 1S'!$B$12</f>
        <v>Fuente de luz fría Power LED 175 SCB con KARL STORZ-SCB integrado</v>
      </c>
      <c r="E6" s="263"/>
      <c r="F6" s="263"/>
      <c r="G6" s="264"/>
      <c r="H6" s="265" t="s">
        <v>206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tr">
        <f>+A4</f>
        <v>20161401-1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1S'!E19</f>
        <v>WO22508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62" t="s">
        <v>207</v>
      </c>
      <c r="E10" s="263"/>
      <c r="F10" s="263"/>
      <c r="G10" s="264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208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119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 t="s">
        <v>194</v>
      </c>
      <c r="I26" s="198"/>
      <c r="J26" s="3" t="s">
        <v>44</v>
      </c>
      <c r="K26" s="195" t="s">
        <v>45</v>
      </c>
      <c r="L26" s="188"/>
      <c r="M26" s="199" t="s">
        <v>209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08" t="s">
        <v>210</v>
      </c>
      <c r="I27" s="182"/>
      <c r="J27" s="5" t="s">
        <v>49</v>
      </c>
      <c r="K27" s="179" t="s">
        <v>50</v>
      </c>
      <c r="L27" s="180"/>
      <c r="M27" s="310" t="s">
        <v>211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08" t="s">
        <v>212</v>
      </c>
      <c r="I28" s="182"/>
      <c r="J28" s="5" t="s">
        <v>116</v>
      </c>
      <c r="K28" s="179" t="s">
        <v>55</v>
      </c>
      <c r="L28" s="180"/>
      <c r="M28" s="108" t="s">
        <v>213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 t="s">
        <v>214</v>
      </c>
      <c r="I29" s="175"/>
      <c r="J29" s="7" t="s">
        <v>60</v>
      </c>
      <c r="K29" s="170" t="s">
        <v>61</v>
      </c>
      <c r="L29" s="171"/>
      <c r="M29" s="307" t="s">
        <v>215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7A91B-C0E3-445D-A943-DC09FDDD179C}">
  <sheetPr>
    <pageSetUpPr fitToPage="1"/>
  </sheetPr>
  <dimension ref="A1:P70"/>
  <sheetViews>
    <sheetView topLeftCell="C1" zoomScaleNormal="100" zoomScaleSheetLayoutView="100" workbookViewId="0">
      <selection activeCell="Q34" sqref="Q34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150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tr">
        <f>+'[2]H POPAYAN 1S'!$B$12</f>
        <v>Fuente de luz fría Power LED 175 SCB con KARL STORZ-SCB integrado</v>
      </c>
      <c r="E6" s="263"/>
      <c r="F6" s="263"/>
      <c r="G6" s="264"/>
      <c r="H6" s="265" t="s">
        <v>206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tr">
        <f>+A4</f>
        <v>20161401-1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1S'!E31</f>
        <v>WO22506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62" t="s">
        <v>207</v>
      </c>
      <c r="E10" s="263"/>
      <c r="F10" s="263"/>
      <c r="G10" s="264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208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119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 t="s">
        <v>194</v>
      </c>
      <c r="I26" s="198"/>
      <c r="J26" s="3" t="s">
        <v>44</v>
      </c>
      <c r="K26" s="195" t="s">
        <v>45</v>
      </c>
      <c r="L26" s="188"/>
      <c r="M26" s="199" t="s">
        <v>209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08" t="s">
        <v>210</v>
      </c>
      <c r="I27" s="182"/>
      <c r="J27" s="5" t="s">
        <v>49</v>
      </c>
      <c r="K27" s="179" t="s">
        <v>50</v>
      </c>
      <c r="L27" s="180"/>
      <c r="M27" s="310" t="s">
        <v>211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08" t="s">
        <v>212</v>
      </c>
      <c r="I28" s="182"/>
      <c r="J28" s="5" t="s">
        <v>116</v>
      </c>
      <c r="K28" s="179" t="s">
        <v>55</v>
      </c>
      <c r="L28" s="180"/>
      <c r="M28" s="108" t="s">
        <v>213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 t="s">
        <v>214</v>
      </c>
      <c r="I29" s="175"/>
      <c r="J29" s="7" t="s">
        <v>60</v>
      </c>
      <c r="K29" s="170" t="s">
        <v>61</v>
      </c>
      <c r="L29" s="171"/>
      <c r="M29" s="307" t="s">
        <v>215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8EA0B-3F47-4D9D-A8FF-5AE56A0D1582}">
  <sheetPr>
    <pageSetUpPr fitToPage="1"/>
  </sheetPr>
  <dimension ref="A1:P70"/>
  <sheetViews>
    <sheetView zoomScaleNormal="100" zoomScaleSheetLayoutView="100" workbookViewId="0">
      <selection activeCell="Q31" sqref="Q31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168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169</v>
      </c>
      <c r="E6" s="263"/>
      <c r="F6" s="263"/>
      <c r="G6" s="264"/>
      <c r="H6" s="265" t="s">
        <v>202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168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1S'!E8</f>
        <v>XO045584-K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118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203</v>
      </c>
      <c r="N25" s="191"/>
      <c r="O25" s="191"/>
      <c r="P25" s="192"/>
    </row>
    <row r="26" spans="1:16" ht="15" thickBot="1" x14ac:dyDescent="0.35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 t="s">
        <v>147</v>
      </c>
      <c r="I26" s="198"/>
      <c r="J26" s="3" t="s">
        <v>44</v>
      </c>
      <c r="K26" s="195" t="s">
        <v>45</v>
      </c>
      <c r="L26" s="188"/>
      <c r="M26" s="199" t="s">
        <v>204</v>
      </c>
      <c r="N26" s="200"/>
      <c r="O26" s="200"/>
      <c r="P26" s="201"/>
    </row>
    <row r="27" spans="1:16" ht="15" thickBot="1" x14ac:dyDescent="0.35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97" t="s">
        <v>147</v>
      </c>
      <c r="I27" s="198"/>
      <c r="J27" s="5" t="s">
        <v>49</v>
      </c>
      <c r="K27" s="179" t="s">
        <v>50</v>
      </c>
      <c r="L27" s="180"/>
      <c r="M27" s="310" t="s">
        <v>120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97" t="s">
        <v>147</v>
      </c>
      <c r="I28" s="198"/>
      <c r="J28" s="5" t="s">
        <v>116</v>
      </c>
      <c r="K28" s="179" t="s">
        <v>55</v>
      </c>
      <c r="L28" s="180"/>
      <c r="M28" s="108" t="s">
        <v>205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>
        <v>60</v>
      </c>
      <c r="I29" s="175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484FE-A51B-454D-8BFA-D2A5A0F5007C}">
  <sheetPr>
    <pageSetUpPr fitToPage="1"/>
  </sheetPr>
  <dimension ref="A1:P70"/>
  <sheetViews>
    <sheetView zoomScaleNormal="100" zoomScaleSheetLayoutView="100" workbookViewId="0">
      <selection activeCell="R32" sqref="R32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168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169</v>
      </c>
      <c r="E6" s="263"/>
      <c r="F6" s="263"/>
      <c r="G6" s="264"/>
      <c r="H6" s="265" t="s">
        <v>202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168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1S'!E20</f>
        <v>XO045598-K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118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203</v>
      </c>
      <c r="N25" s="191"/>
      <c r="O25" s="191"/>
      <c r="P25" s="192"/>
    </row>
    <row r="26" spans="1:16" ht="15" thickBot="1" x14ac:dyDescent="0.35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 t="s">
        <v>147</v>
      </c>
      <c r="I26" s="198"/>
      <c r="J26" s="3" t="s">
        <v>44</v>
      </c>
      <c r="K26" s="195" t="s">
        <v>45</v>
      </c>
      <c r="L26" s="188"/>
      <c r="M26" s="199" t="s">
        <v>204</v>
      </c>
      <c r="N26" s="200"/>
      <c r="O26" s="200"/>
      <c r="P26" s="201"/>
    </row>
    <row r="27" spans="1:16" ht="15" thickBot="1" x14ac:dyDescent="0.35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97" t="s">
        <v>147</v>
      </c>
      <c r="I27" s="198"/>
      <c r="J27" s="5" t="s">
        <v>49</v>
      </c>
      <c r="K27" s="179" t="s">
        <v>50</v>
      </c>
      <c r="L27" s="180"/>
      <c r="M27" s="310" t="s">
        <v>120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97" t="s">
        <v>147</v>
      </c>
      <c r="I28" s="198"/>
      <c r="J28" s="5" t="s">
        <v>116</v>
      </c>
      <c r="K28" s="179" t="s">
        <v>55</v>
      </c>
      <c r="L28" s="180"/>
      <c r="M28" s="108" t="s">
        <v>205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>
        <v>60</v>
      </c>
      <c r="I29" s="175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5C0C-0DC3-4497-9BC1-D2B3022BC35F}">
  <sheetPr>
    <pageSetUpPr fitToPage="1"/>
  </sheetPr>
  <dimension ref="A1:P70"/>
  <sheetViews>
    <sheetView zoomScaleNormal="100" zoomScaleSheetLayoutView="100" workbookViewId="0">
      <selection activeCell="R32" sqref="R32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168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169</v>
      </c>
      <c r="E6" s="263"/>
      <c r="F6" s="263"/>
      <c r="G6" s="264"/>
      <c r="H6" s="265" t="s">
        <v>202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168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1S'!E32</f>
        <v>XO045666-K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118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203</v>
      </c>
      <c r="N25" s="191"/>
      <c r="O25" s="191"/>
      <c r="P25" s="192"/>
    </row>
    <row r="26" spans="1:16" ht="15" thickBot="1" x14ac:dyDescent="0.35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 t="s">
        <v>147</v>
      </c>
      <c r="I26" s="198"/>
      <c r="J26" s="3" t="s">
        <v>44</v>
      </c>
      <c r="K26" s="195" t="s">
        <v>45</v>
      </c>
      <c r="L26" s="188"/>
      <c r="M26" s="199" t="s">
        <v>204</v>
      </c>
      <c r="N26" s="200"/>
      <c r="O26" s="200"/>
      <c r="P26" s="201"/>
    </row>
    <row r="27" spans="1:16" ht="15" thickBot="1" x14ac:dyDescent="0.35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97" t="s">
        <v>147</v>
      </c>
      <c r="I27" s="198"/>
      <c r="J27" s="5" t="s">
        <v>49</v>
      </c>
      <c r="K27" s="179" t="s">
        <v>50</v>
      </c>
      <c r="L27" s="180"/>
      <c r="M27" s="310" t="s">
        <v>120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97" t="s">
        <v>147</v>
      </c>
      <c r="I28" s="198"/>
      <c r="J28" s="5" t="s">
        <v>116</v>
      </c>
      <c r="K28" s="179" t="s">
        <v>55</v>
      </c>
      <c r="L28" s="180"/>
      <c r="M28" s="108" t="s">
        <v>205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>
        <v>60</v>
      </c>
      <c r="I29" s="175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37C59-90A2-41A3-9CAD-76CF4118839A}">
  <sheetPr>
    <pageSetUpPr fitToPage="1"/>
  </sheetPr>
  <dimension ref="A1:P71"/>
  <sheetViews>
    <sheetView zoomScaleNormal="100" zoomScaleSheetLayoutView="100" workbookViewId="0">
      <selection activeCell="R34" sqref="R34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154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155</v>
      </c>
      <c r="E6" s="263"/>
      <c r="F6" s="263"/>
      <c r="G6" s="264"/>
      <c r="H6" s="265"/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154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1S'!E9</f>
        <v>123LYV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121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112</v>
      </c>
      <c r="N25" s="191"/>
      <c r="O25" s="191"/>
      <c r="P25" s="192"/>
    </row>
    <row r="26" spans="1:16" x14ac:dyDescent="0.3">
      <c r="A26" s="193" t="s">
        <v>40</v>
      </c>
      <c r="B26" s="194"/>
      <c r="C26" s="2"/>
      <c r="D26" s="11" t="s">
        <v>42</v>
      </c>
      <c r="E26" s="2"/>
      <c r="F26" s="195" t="s">
        <v>43</v>
      </c>
      <c r="G26" s="196"/>
      <c r="H26" s="197" t="s">
        <v>114</v>
      </c>
      <c r="I26" s="198"/>
      <c r="J26" s="3" t="s">
        <v>44</v>
      </c>
      <c r="K26" s="195" t="s">
        <v>45</v>
      </c>
      <c r="L26" s="188"/>
      <c r="M26" s="199" t="s">
        <v>124</v>
      </c>
      <c r="N26" s="200"/>
      <c r="O26" s="200"/>
      <c r="P26" s="201"/>
    </row>
    <row r="27" spans="1:16" x14ac:dyDescent="0.3">
      <c r="A27" s="179" t="s">
        <v>46</v>
      </c>
      <c r="B27" s="180"/>
      <c r="C27" s="4"/>
      <c r="D27" s="12" t="s">
        <v>47</v>
      </c>
      <c r="E27" s="8"/>
      <c r="F27" s="179" t="s">
        <v>48</v>
      </c>
      <c r="G27" s="181"/>
      <c r="H27" s="108" t="s">
        <v>114</v>
      </c>
      <c r="I27" s="182"/>
      <c r="J27" s="5" t="s">
        <v>49</v>
      </c>
      <c r="K27" s="179" t="s">
        <v>50</v>
      </c>
      <c r="L27" s="180"/>
      <c r="M27" s="310" t="s">
        <v>115</v>
      </c>
      <c r="N27" s="311"/>
      <c r="O27" s="311"/>
      <c r="P27" s="312"/>
    </row>
    <row r="28" spans="1:16" x14ac:dyDescent="0.3">
      <c r="A28" s="179" t="s">
        <v>51</v>
      </c>
      <c r="B28" s="180"/>
      <c r="C28" s="4"/>
      <c r="D28" s="12" t="s">
        <v>52</v>
      </c>
      <c r="E28" s="8"/>
      <c r="F28" s="179" t="s">
        <v>53</v>
      </c>
      <c r="G28" s="181"/>
      <c r="H28" s="108" t="s">
        <v>114</v>
      </c>
      <c r="I28" s="182"/>
      <c r="J28" s="5" t="s">
        <v>116</v>
      </c>
      <c r="K28" s="179" t="s">
        <v>55</v>
      </c>
      <c r="L28" s="180"/>
      <c r="M28" s="108" t="s">
        <v>122</v>
      </c>
      <c r="N28" s="109"/>
      <c r="O28" s="109"/>
      <c r="P28" s="110"/>
    </row>
    <row r="29" spans="1:16" x14ac:dyDescent="0.3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345" t="s">
        <v>114</v>
      </c>
      <c r="I29" s="346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x14ac:dyDescent="0.3">
      <c r="A30" s="217"/>
      <c r="B30" s="217"/>
      <c r="C30" s="217"/>
      <c r="D30" s="217"/>
      <c r="E30" s="217"/>
      <c r="F30" s="347" t="s">
        <v>125</v>
      </c>
      <c r="G30" s="347"/>
      <c r="H30" s="217"/>
      <c r="I30" s="217"/>
      <c r="J30" s="217"/>
      <c r="K30" s="217" t="s">
        <v>126</v>
      </c>
      <c r="L30" s="217"/>
      <c r="M30" s="348" t="s">
        <v>123</v>
      </c>
      <c r="N30" s="348"/>
      <c r="O30" s="348"/>
      <c r="P30" s="348"/>
    </row>
    <row r="31" spans="1:16" ht="16.2" thickBot="1" x14ac:dyDescent="0.35">
      <c r="A31" s="342" t="s">
        <v>63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4"/>
    </row>
    <row r="32" spans="1:16" ht="15" thickBot="1" x14ac:dyDescent="0.35">
      <c r="A32" s="127" t="s">
        <v>64</v>
      </c>
      <c r="B32" s="128"/>
      <c r="C32" s="128"/>
      <c r="D32" s="128"/>
      <c r="E32" s="128"/>
      <c r="F32" s="128"/>
      <c r="G32" s="128"/>
      <c r="H32" s="128"/>
      <c r="I32" s="128"/>
      <c r="J32" s="129"/>
      <c r="K32" s="127" t="s">
        <v>65</v>
      </c>
      <c r="L32" s="128"/>
      <c r="M32" s="165"/>
      <c r="N32" s="128"/>
      <c r="O32" s="128"/>
      <c r="P32" s="166"/>
    </row>
    <row r="33" spans="1:16" s="16" customFormat="1" ht="15" thickBot="1" x14ac:dyDescent="0.35">
      <c r="A33" s="167" t="s">
        <v>66</v>
      </c>
      <c r="B33" s="168"/>
      <c r="C33" s="9" t="s">
        <v>41</v>
      </c>
      <c r="D33" s="169" t="s">
        <v>67</v>
      </c>
      <c r="E33" s="169"/>
      <c r="F33" s="13"/>
      <c r="G33" s="169" t="s">
        <v>68</v>
      </c>
      <c r="H33" s="169"/>
      <c r="I33" s="169"/>
      <c r="J33" s="14"/>
      <c r="K33" s="148" t="s">
        <v>69</v>
      </c>
      <c r="L33" s="149"/>
      <c r="M33" s="15"/>
      <c r="N33" s="157" t="s">
        <v>70</v>
      </c>
      <c r="O33" s="157"/>
      <c r="P33" s="15"/>
    </row>
    <row r="34" spans="1:16" s="16" customFormat="1" ht="15" thickBot="1" x14ac:dyDescent="0.35">
      <c r="A34" s="154" t="s">
        <v>71</v>
      </c>
      <c r="B34" s="155"/>
      <c r="C34" s="17"/>
      <c r="D34" s="156" t="s">
        <v>72</v>
      </c>
      <c r="E34" s="156"/>
      <c r="F34" s="18"/>
      <c r="G34" s="156" t="s">
        <v>73</v>
      </c>
      <c r="H34" s="156"/>
      <c r="I34" s="156"/>
      <c r="J34" s="19"/>
      <c r="K34" s="148" t="s">
        <v>74</v>
      </c>
      <c r="L34" s="149"/>
      <c r="M34" s="20"/>
      <c r="N34" s="157" t="s">
        <v>75</v>
      </c>
      <c r="O34" s="157"/>
      <c r="P34" s="21"/>
    </row>
    <row r="35" spans="1:16" s="16" customFormat="1" ht="15" thickBot="1" x14ac:dyDescent="0.35">
      <c r="A35" s="158" t="s">
        <v>76</v>
      </c>
      <c r="B35" s="159"/>
      <c r="C35" s="17"/>
      <c r="D35" s="160" t="s">
        <v>77</v>
      </c>
      <c r="E35" s="160"/>
      <c r="F35" s="18"/>
      <c r="G35" s="160" t="s">
        <v>78</v>
      </c>
      <c r="H35" s="160"/>
      <c r="I35" s="160"/>
      <c r="J35" s="19"/>
      <c r="K35" s="148" t="s">
        <v>79</v>
      </c>
      <c r="L35" s="149"/>
      <c r="M35" s="22"/>
      <c r="N35" s="125" t="s">
        <v>80</v>
      </c>
      <c r="O35" s="125"/>
      <c r="P35" s="161"/>
    </row>
    <row r="36" spans="1:16" s="16" customFormat="1" ht="15" thickBot="1" x14ac:dyDescent="0.35">
      <c r="A36" s="145" t="s">
        <v>81</v>
      </c>
      <c r="B36" s="146"/>
      <c r="C36" s="23"/>
      <c r="D36" s="147" t="s">
        <v>82</v>
      </c>
      <c r="E36" s="147"/>
      <c r="F36" s="24"/>
      <c r="G36" s="147" t="s">
        <v>83</v>
      </c>
      <c r="H36" s="147"/>
      <c r="I36" s="147"/>
      <c r="J36" s="25"/>
      <c r="K36" s="148" t="s">
        <v>84</v>
      </c>
      <c r="L36" s="149"/>
      <c r="M36" s="26"/>
      <c r="N36" s="125"/>
      <c r="O36" s="125"/>
      <c r="P36" s="126"/>
    </row>
    <row r="37" spans="1:16" ht="15" thickBot="1" x14ac:dyDescent="0.35">
      <c r="A37" s="150" t="s">
        <v>85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8"/>
      <c r="L37" s="338"/>
      <c r="M37" s="337"/>
      <c r="N37" s="338"/>
      <c r="O37" s="338"/>
      <c r="P37" s="339"/>
    </row>
    <row r="38" spans="1:16" ht="15.75" customHeight="1" thickBot="1" x14ac:dyDescent="0.35">
      <c r="A38" s="71" t="s">
        <v>86</v>
      </c>
      <c r="B38" s="144"/>
      <c r="C38" s="98" t="s">
        <v>87</v>
      </c>
      <c r="D38" s="99"/>
      <c r="E38" s="99"/>
      <c r="F38" s="91" t="s">
        <v>88</v>
      </c>
      <c r="G38" s="89"/>
      <c r="H38" s="100" t="s">
        <v>89</v>
      </c>
      <c r="I38" s="101"/>
      <c r="J38" s="98"/>
      <c r="K38" s="91" t="s">
        <v>90</v>
      </c>
      <c r="L38" s="92"/>
      <c r="M38" s="89"/>
      <c r="N38" s="100" t="s">
        <v>91</v>
      </c>
      <c r="O38" s="101"/>
      <c r="P38" s="102"/>
    </row>
    <row r="39" spans="1:16" ht="15" thickBot="1" x14ac:dyDescent="0.35">
      <c r="A39" s="68" t="s">
        <v>92</v>
      </c>
      <c r="B39" s="69"/>
      <c r="C39" s="141">
        <v>45139</v>
      </c>
      <c r="D39" s="142"/>
      <c r="E39" s="142"/>
      <c r="F39" s="143">
        <v>45505</v>
      </c>
      <c r="G39" s="63"/>
      <c r="H39" s="143">
        <v>45870</v>
      </c>
      <c r="I39" s="85"/>
      <c r="J39" s="63"/>
      <c r="K39" s="143">
        <v>46235</v>
      </c>
      <c r="L39" s="85"/>
      <c r="M39" s="63"/>
      <c r="N39" s="143">
        <v>46600</v>
      </c>
      <c r="O39" s="85"/>
      <c r="P39" s="63"/>
    </row>
    <row r="40" spans="1:16" ht="15" thickBot="1" x14ac:dyDescent="0.35">
      <c r="A40" s="49" t="s">
        <v>93</v>
      </c>
      <c r="B40" s="74"/>
      <c r="C40" s="61" t="s">
        <v>94</v>
      </c>
      <c r="D40" s="60"/>
      <c r="E40" s="61"/>
      <c r="F40" s="62" t="s">
        <v>94</v>
      </c>
      <c r="G40" s="63"/>
      <c r="H40" s="64" t="s">
        <v>94</v>
      </c>
      <c r="I40" s="60"/>
      <c r="J40" s="61"/>
      <c r="K40" s="64" t="s">
        <v>94</v>
      </c>
      <c r="L40" s="60"/>
      <c r="M40" s="61"/>
      <c r="N40" s="64" t="s">
        <v>94</v>
      </c>
      <c r="O40" s="60"/>
      <c r="P40" s="73"/>
    </row>
    <row r="41" spans="1:16" ht="15" thickBot="1" x14ac:dyDescent="0.35">
      <c r="A41" s="71" t="s">
        <v>95</v>
      </c>
      <c r="B41" s="72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4"/>
      <c r="O41" s="60"/>
      <c r="P41" s="73"/>
    </row>
    <row r="42" spans="1:16" ht="15.75" customHeight="1" thickBot="1" x14ac:dyDescent="0.35">
      <c r="A42" s="49" t="s">
        <v>96</v>
      </c>
      <c r="B42" s="50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316"/>
      <c r="O42" s="317"/>
      <c r="P42" s="318"/>
    </row>
    <row r="43" spans="1:16" ht="15.75" customHeight="1" thickBot="1" x14ac:dyDescent="0.35">
      <c r="A43" s="68" t="s">
        <v>97</v>
      </c>
      <c r="B43" s="69"/>
      <c r="C43" s="61"/>
      <c r="D43" s="70"/>
      <c r="E43" s="70"/>
      <c r="F43" s="62"/>
      <c r="G43" s="63"/>
      <c r="H43" s="64"/>
      <c r="I43" s="60"/>
      <c r="J43" s="61"/>
      <c r="K43" s="64"/>
      <c r="L43" s="60"/>
      <c r="M43" s="61"/>
      <c r="N43" s="316"/>
      <c r="O43" s="317"/>
      <c r="P43" s="318"/>
    </row>
    <row r="44" spans="1:16" ht="15.75" customHeight="1" thickBot="1" x14ac:dyDescent="0.35">
      <c r="A44" s="49" t="s">
        <v>98</v>
      </c>
      <c r="B44" s="50"/>
      <c r="C44" s="59"/>
      <c r="D44" s="60"/>
      <c r="E44" s="61"/>
      <c r="F44" s="62"/>
      <c r="G44" s="63"/>
      <c r="H44" s="64"/>
      <c r="I44" s="60"/>
      <c r="J44" s="61"/>
      <c r="K44" s="64"/>
      <c r="L44" s="60"/>
      <c r="M44" s="61"/>
      <c r="N44" s="316"/>
      <c r="O44" s="317"/>
      <c r="P44" s="318"/>
    </row>
    <row r="45" spans="1:16" ht="15.75" customHeight="1" thickBot="1" x14ac:dyDescent="0.35">
      <c r="A45" s="49" t="s">
        <v>99</v>
      </c>
      <c r="B45" s="50"/>
      <c r="C45" s="138"/>
      <c r="D45" s="60"/>
      <c r="E45" s="61"/>
      <c r="F45" s="139"/>
      <c r="G45" s="55"/>
      <c r="H45" s="140"/>
      <c r="I45" s="60"/>
      <c r="J45" s="61"/>
      <c r="K45" s="57"/>
      <c r="L45" s="52"/>
      <c r="M45" s="53"/>
      <c r="N45" s="64"/>
      <c r="O45" s="60"/>
      <c r="P45" s="73"/>
    </row>
    <row r="46" spans="1:16" ht="18.75" customHeight="1" thickBot="1" x14ac:dyDescent="0.35">
      <c r="A46" s="119" t="s">
        <v>100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1"/>
    </row>
    <row r="47" spans="1:16" ht="15" customHeight="1" thickBot="1" x14ac:dyDescent="0.35">
      <c r="A47" s="122" t="s">
        <v>101</v>
      </c>
      <c r="B47" s="123"/>
      <c r="C47" s="124" t="s">
        <v>102</v>
      </c>
      <c r="D47" s="125"/>
      <c r="E47" s="125"/>
      <c r="F47" s="125"/>
      <c r="G47" s="125"/>
      <c r="H47" s="125"/>
      <c r="I47" s="126"/>
      <c r="J47" s="127" t="s">
        <v>103</v>
      </c>
      <c r="K47" s="128"/>
      <c r="L47" s="128"/>
      <c r="M47" s="128"/>
      <c r="N47" s="128"/>
      <c r="O47" s="128"/>
      <c r="P47" s="129"/>
    </row>
    <row r="48" spans="1:16" ht="24" customHeight="1" x14ac:dyDescent="0.3">
      <c r="A48" s="332"/>
      <c r="B48" s="333"/>
      <c r="C48" s="334"/>
      <c r="D48" s="335"/>
      <c r="E48" s="335"/>
      <c r="F48" s="335"/>
      <c r="G48" s="335"/>
      <c r="H48" s="335"/>
      <c r="I48" s="336"/>
      <c r="J48" s="135"/>
      <c r="K48" s="136"/>
      <c r="L48" s="136"/>
      <c r="M48" s="136"/>
      <c r="N48" s="136"/>
      <c r="O48" s="136"/>
      <c r="P48" s="137"/>
    </row>
    <row r="49" spans="1:16" ht="25.5" customHeight="1" x14ac:dyDescent="0.3">
      <c r="A49" s="322"/>
      <c r="B49" s="323"/>
      <c r="C49" s="324"/>
      <c r="D49" s="325"/>
      <c r="E49" s="325"/>
      <c r="F49" s="325"/>
      <c r="G49" s="325"/>
      <c r="H49" s="325"/>
      <c r="I49" s="326"/>
      <c r="J49" s="108"/>
      <c r="K49" s="109"/>
      <c r="L49" s="109"/>
      <c r="M49" s="109"/>
      <c r="N49" s="109"/>
      <c r="O49" s="109"/>
      <c r="P49" s="110"/>
    </row>
    <row r="50" spans="1:16" ht="26.25" customHeight="1" x14ac:dyDescent="0.3">
      <c r="A50" s="322"/>
      <c r="B50" s="323"/>
      <c r="C50" s="324"/>
      <c r="D50" s="325"/>
      <c r="E50" s="325"/>
      <c r="F50" s="325"/>
      <c r="G50" s="325"/>
      <c r="H50" s="325"/>
      <c r="I50" s="326"/>
      <c r="J50" s="108"/>
      <c r="K50" s="109"/>
      <c r="L50" s="109"/>
      <c r="M50" s="109"/>
      <c r="N50" s="109"/>
      <c r="O50" s="109"/>
      <c r="P50" s="110"/>
    </row>
    <row r="51" spans="1:16" ht="27.75" customHeight="1" x14ac:dyDescent="0.3">
      <c r="A51" s="322"/>
      <c r="B51" s="323"/>
      <c r="C51" s="324"/>
      <c r="D51" s="325"/>
      <c r="E51" s="325"/>
      <c r="F51" s="325"/>
      <c r="G51" s="325"/>
      <c r="H51" s="325"/>
      <c r="I51" s="326"/>
      <c r="J51" s="108"/>
      <c r="K51" s="109"/>
      <c r="L51" s="109"/>
      <c r="M51" s="109"/>
      <c r="N51" s="109"/>
      <c r="O51" s="109"/>
      <c r="P51" s="110"/>
    </row>
    <row r="52" spans="1:16" ht="27.75" customHeight="1" thickBot="1" x14ac:dyDescent="0.35">
      <c r="A52" s="327"/>
      <c r="B52" s="328"/>
      <c r="C52" s="329"/>
      <c r="D52" s="330"/>
      <c r="E52" s="330"/>
      <c r="F52" s="330"/>
      <c r="G52" s="330"/>
      <c r="H52" s="330"/>
      <c r="I52" s="331"/>
      <c r="J52" s="116"/>
      <c r="K52" s="117"/>
      <c r="L52" s="117"/>
      <c r="M52" s="117"/>
      <c r="N52" s="117"/>
      <c r="O52" s="117"/>
      <c r="P52" s="118"/>
    </row>
    <row r="53" spans="1:16" s="10" customFormat="1" ht="15" customHeight="1" thickBot="1" x14ac:dyDescent="0.35">
      <c r="A53" s="319"/>
      <c r="B53" s="319"/>
    </row>
    <row r="54" spans="1:16" ht="18.75" customHeight="1" thickBot="1" x14ac:dyDescent="0.35">
      <c r="A54" s="95" t="s">
        <v>104</v>
      </c>
      <c r="B54" s="320"/>
      <c r="C54" s="320"/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1"/>
    </row>
    <row r="55" spans="1:16" ht="15.75" customHeight="1" thickBot="1" x14ac:dyDescent="0.35">
      <c r="A55" s="87" t="s">
        <v>105</v>
      </c>
      <c r="B55" s="88"/>
      <c r="C55" s="98">
        <v>6</v>
      </c>
      <c r="D55" s="99"/>
      <c r="E55" s="99"/>
      <c r="F55" s="91">
        <v>7</v>
      </c>
      <c r="G55" s="89"/>
      <c r="H55" s="100">
        <v>8</v>
      </c>
      <c r="I55" s="101"/>
      <c r="J55" s="98"/>
      <c r="K55" s="91">
        <v>9</v>
      </c>
      <c r="L55" s="92"/>
      <c r="M55" s="89"/>
      <c r="N55" s="100">
        <v>10</v>
      </c>
      <c r="O55" s="101"/>
      <c r="P55" s="102"/>
    </row>
    <row r="56" spans="1:16" ht="15" thickBot="1" x14ac:dyDescent="0.35">
      <c r="A56" s="68" t="s">
        <v>92</v>
      </c>
      <c r="B56" s="69"/>
      <c r="C56" s="82"/>
      <c r="D56" s="83"/>
      <c r="E56" s="83"/>
      <c r="F56" s="84"/>
      <c r="G56" s="63"/>
      <c r="H56" s="62"/>
      <c r="I56" s="85"/>
      <c r="J56" s="63"/>
      <c r="K56" s="84"/>
      <c r="L56" s="85"/>
      <c r="M56" s="63"/>
      <c r="N56" s="62"/>
      <c r="O56" s="85"/>
      <c r="P56" s="86"/>
    </row>
    <row r="57" spans="1:16" ht="15" thickBot="1" x14ac:dyDescent="0.35">
      <c r="A57" s="49" t="s">
        <v>93</v>
      </c>
      <c r="B57" s="74"/>
      <c r="C57" s="75"/>
      <c r="D57" s="76"/>
      <c r="E57" s="76"/>
      <c r="F57" s="77"/>
      <c r="G57" s="78"/>
      <c r="H57" s="79"/>
      <c r="I57" s="80"/>
      <c r="J57" s="75"/>
      <c r="K57" s="79"/>
      <c r="L57" s="80"/>
      <c r="M57" s="75"/>
      <c r="N57" s="79"/>
      <c r="O57" s="80"/>
      <c r="P57" s="81"/>
    </row>
    <row r="58" spans="1:16" ht="15" thickBot="1" x14ac:dyDescent="0.35">
      <c r="A58" s="71" t="s">
        <v>95</v>
      </c>
      <c r="B58" s="72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4"/>
      <c r="O58" s="60"/>
      <c r="P58" s="73"/>
    </row>
    <row r="59" spans="1:16" ht="15.75" customHeight="1" thickBot="1" x14ac:dyDescent="0.35">
      <c r="A59" s="49" t="s">
        <v>96</v>
      </c>
      <c r="B59" s="50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316"/>
      <c r="O59" s="317"/>
      <c r="P59" s="318"/>
    </row>
    <row r="60" spans="1:16" ht="15.75" customHeight="1" thickBot="1" x14ac:dyDescent="0.35">
      <c r="A60" s="68" t="s">
        <v>97</v>
      </c>
      <c r="B60" s="69"/>
      <c r="C60" s="61"/>
      <c r="D60" s="70"/>
      <c r="E60" s="70"/>
      <c r="F60" s="62"/>
      <c r="G60" s="63"/>
      <c r="H60" s="64"/>
      <c r="I60" s="60"/>
      <c r="J60" s="61"/>
      <c r="K60" s="64"/>
      <c r="L60" s="60"/>
      <c r="M60" s="61"/>
      <c r="N60" s="316"/>
      <c r="O60" s="317"/>
      <c r="P60" s="318"/>
    </row>
    <row r="61" spans="1:16" ht="15.75" customHeight="1" thickBot="1" x14ac:dyDescent="0.35">
      <c r="A61" s="49" t="s">
        <v>106</v>
      </c>
      <c r="B61" s="50"/>
      <c r="C61" s="59"/>
      <c r="D61" s="60"/>
      <c r="E61" s="61"/>
      <c r="F61" s="62"/>
      <c r="G61" s="63"/>
      <c r="H61" s="64"/>
      <c r="I61" s="60"/>
      <c r="J61" s="61"/>
      <c r="K61" s="64"/>
      <c r="L61" s="60"/>
      <c r="M61" s="61"/>
      <c r="N61" s="316"/>
      <c r="O61" s="317"/>
      <c r="P61" s="318"/>
    </row>
    <row r="62" spans="1:16" ht="15.75" customHeight="1" thickBot="1" x14ac:dyDescent="0.35">
      <c r="A62" s="49" t="s">
        <v>99</v>
      </c>
      <c r="B62" s="50"/>
      <c r="C62" s="51"/>
      <c r="D62" s="52"/>
      <c r="E62" s="53"/>
      <c r="F62" s="54"/>
      <c r="G62" s="55"/>
      <c r="H62" s="56"/>
      <c r="I62" s="52"/>
      <c r="J62" s="53"/>
      <c r="K62" s="57"/>
      <c r="L62" s="52"/>
      <c r="M62" s="53"/>
      <c r="N62" s="56"/>
      <c r="O62" s="52"/>
      <c r="P62" s="58"/>
    </row>
    <row r="63" spans="1:16" s="10" customFormat="1" ht="15" thickBot="1" x14ac:dyDescent="0.35"/>
    <row r="64" spans="1:16" ht="15" thickBot="1" x14ac:dyDescent="0.35">
      <c r="A64" s="87" t="s">
        <v>105</v>
      </c>
      <c r="B64" s="88"/>
      <c r="C64" s="89">
        <v>11</v>
      </c>
      <c r="D64" s="90"/>
      <c r="E64" s="90"/>
      <c r="F64" s="91">
        <v>12</v>
      </c>
      <c r="G64" s="89"/>
      <c r="H64" s="91">
        <v>13</v>
      </c>
      <c r="I64" s="92"/>
      <c r="J64" s="89"/>
      <c r="K64" s="91">
        <v>14</v>
      </c>
      <c r="L64" s="92"/>
      <c r="M64" s="89"/>
      <c r="N64" s="91">
        <v>15</v>
      </c>
      <c r="O64" s="92"/>
      <c r="P64" s="93"/>
    </row>
    <row r="65" spans="1:16" ht="15" thickBot="1" x14ac:dyDescent="0.35">
      <c r="A65" s="68" t="s">
        <v>92</v>
      </c>
      <c r="B65" s="69"/>
      <c r="C65" s="82"/>
      <c r="D65" s="83"/>
      <c r="E65" s="83"/>
      <c r="F65" s="84"/>
      <c r="G65" s="63"/>
      <c r="H65" s="62"/>
      <c r="I65" s="85"/>
      <c r="J65" s="63"/>
      <c r="K65" s="84"/>
      <c r="L65" s="85"/>
      <c r="M65" s="63"/>
      <c r="N65" s="62"/>
      <c r="O65" s="85"/>
      <c r="P65" s="86"/>
    </row>
    <row r="66" spans="1:16" ht="15" thickBot="1" x14ac:dyDescent="0.35">
      <c r="A66" s="49" t="s">
        <v>93</v>
      </c>
      <c r="B66" s="74"/>
      <c r="C66" s="75"/>
      <c r="D66" s="76"/>
      <c r="E66" s="76"/>
      <c r="F66" s="77"/>
      <c r="G66" s="78"/>
      <c r="H66" s="79"/>
      <c r="I66" s="80"/>
      <c r="J66" s="75"/>
      <c r="K66" s="79"/>
      <c r="L66" s="80"/>
      <c r="M66" s="75"/>
      <c r="N66" s="79"/>
      <c r="O66" s="80"/>
      <c r="P66" s="81"/>
    </row>
    <row r="67" spans="1:16" ht="15" thickBot="1" x14ac:dyDescent="0.35">
      <c r="A67" s="71" t="s">
        <v>95</v>
      </c>
      <c r="B67" s="72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4"/>
      <c r="O67" s="60"/>
      <c r="P67" s="73"/>
    </row>
    <row r="68" spans="1:16" ht="15" thickBot="1" x14ac:dyDescent="0.35">
      <c r="A68" s="49" t="s">
        <v>96</v>
      </c>
      <c r="B68" s="50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316"/>
      <c r="O68" s="317"/>
      <c r="P68" s="318"/>
    </row>
    <row r="69" spans="1:16" ht="15" thickBot="1" x14ac:dyDescent="0.35">
      <c r="A69" s="68" t="s">
        <v>97</v>
      </c>
      <c r="B69" s="69"/>
      <c r="C69" s="61"/>
      <c r="D69" s="70"/>
      <c r="E69" s="70"/>
      <c r="F69" s="62"/>
      <c r="G69" s="63"/>
      <c r="H69" s="64"/>
      <c r="I69" s="60"/>
      <c r="J69" s="61"/>
      <c r="K69" s="64"/>
      <c r="L69" s="60"/>
      <c r="M69" s="61"/>
      <c r="N69" s="316"/>
      <c r="O69" s="317"/>
      <c r="P69" s="318"/>
    </row>
    <row r="70" spans="1:16" ht="15" thickBot="1" x14ac:dyDescent="0.35">
      <c r="A70" s="49" t="s">
        <v>106</v>
      </c>
      <c r="B70" s="50"/>
      <c r="C70" s="59"/>
      <c r="D70" s="60"/>
      <c r="E70" s="61"/>
      <c r="F70" s="62"/>
      <c r="G70" s="63"/>
      <c r="H70" s="64"/>
      <c r="I70" s="60"/>
      <c r="J70" s="61"/>
      <c r="K70" s="64"/>
      <c r="L70" s="60"/>
      <c r="M70" s="61"/>
      <c r="N70" s="316"/>
      <c r="O70" s="317"/>
      <c r="P70" s="318"/>
    </row>
    <row r="71" spans="1:16" ht="15" thickBot="1" x14ac:dyDescent="0.35">
      <c r="A71" s="49" t="s">
        <v>99</v>
      </c>
      <c r="B71" s="50"/>
      <c r="C71" s="51"/>
      <c r="D71" s="52"/>
      <c r="E71" s="53"/>
      <c r="F71" s="54"/>
      <c r="G71" s="55"/>
      <c r="H71" s="56"/>
      <c r="I71" s="52"/>
      <c r="J71" s="53"/>
      <c r="K71" s="57"/>
      <c r="L71" s="52"/>
      <c r="M71" s="53"/>
      <c r="N71" s="56"/>
      <c r="O71" s="52"/>
      <c r="P71" s="58"/>
    </row>
  </sheetData>
  <sheetProtection formatCells="0" formatColumns="0" formatRows="0" insertColumns="0" insertRows="0" insertHyperlinks="0" deleteColumns="0" deleteRows="0" sort="0" autoFilter="0" pivotTables="0"/>
  <mergeCells count="280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1:P31"/>
    <mergeCell ref="A32:J32"/>
    <mergeCell ref="K32:P32"/>
    <mergeCell ref="A33:B33"/>
    <mergeCell ref="D33:E33"/>
    <mergeCell ref="G33:I33"/>
    <mergeCell ref="K33:L33"/>
    <mergeCell ref="N33:O33"/>
    <mergeCell ref="A29:B29"/>
    <mergeCell ref="D29:E29"/>
    <mergeCell ref="F29:G29"/>
    <mergeCell ref="H29:I29"/>
    <mergeCell ref="K29:L29"/>
    <mergeCell ref="M29:O29"/>
    <mergeCell ref="F30:G30"/>
    <mergeCell ref="H30:J30"/>
    <mergeCell ref="K30:L30"/>
    <mergeCell ref="M30:P30"/>
    <mergeCell ref="A30:E30"/>
    <mergeCell ref="A34:B34"/>
    <mergeCell ref="D34:E34"/>
    <mergeCell ref="G34:I34"/>
    <mergeCell ref="K34:L34"/>
    <mergeCell ref="N34:O34"/>
    <mergeCell ref="A35:B35"/>
    <mergeCell ref="D35:E35"/>
    <mergeCell ref="G35:I35"/>
    <mergeCell ref="K35:L35"/>
    <mergeCell ref="N35:P35"/>
    <mergeCell ref="A38:B38"/>
    <mergeCell ref="C38:E38"/>
    <mergeCell ref="F38:G38"/>
    <mergeCell ref="H38:J38"/>
    <mergeCell ref="K38:M38"/>
    <mergeCell ref="N38:P38"/>
    <mergeCell ref="A36:B36"/>
    <mergeCell ref="D36:E36"/>
    <mergeCell ref="G36:I36"/>
    <mergeCell ref="K36:L36"/>
    <mergeCell ref="N36:P36"/>
    <mergeCell ref="A37:P37"/>
    <mergeCell ref="A40:B40"/>
    <mergeCell ref="C40:E40"/>
    <mergeCell ref="F40:G40"/>
    <mergeCell ref="H40:J40"/>
    <mergeCell ref="K40:M40"/>
    <mergeCell ref="N40:P40"/>
    <mergeCell ref="A39:B39"/>
    <mergeCell ref="C39:E39"/>
    <mergeCell ref="F39:G39"/>
    <mergeCell ref="H39:J39"/>
    <mergeCell ref="K39:M39"/>
    <mergeCell ref="N39:P39"/>
    <mergeCell ref="A42:B42"/>
    <mergeCell ref="C42:E42"/>
    <mergeCell ref="F42:G42"/>
    <mergeCell ref="H42:J42"/>
    <mergeCell ref="K42:M42"/>
    <mergeCell ref="N42:P42"/>
    <mergeCell ref="A41:B41"/>
    <mergeCell ref="C41:E41"/>
    <mergeCell ref="F41:G41"/>
    <mergeCell ref="H41:J41"/>
    <mergeCell ref="K41:M41"/>
    <mergeCell ref="N41:P41"/>
    <mergeCell ref="A44:B44"/>
    <mergeCell ref="C44:E44"/>
    <mergeCell ref="F44:G44"/>
    <mergeCell ref="H44:J44"/>
    <mergeCell ref="K44:M44"/>
    <mergeCell ref="N44:P44"/>
    <mergeCell ref="A43:B43"/>
    <mergeCell ref="C43:E43"/>
    <mergeCell ref="F43:G43"/>
    <mergeCell ref="H43:J43"/>
    <mergeCell ref="K43:M43"/>
    <mergeCell ref="N43:P43"/>
    <mergeCell ref="A46:P46"/>
    <mergeCell ref="A47:B47"/>
    <mergeCell ref="C47:I47"/>
    <mergeCell ref="J47:P47"/>
    <mergeCell ref="A48:B48"/>
    <mergeCell ref="C48:I48"/>
    <mergeCell ref="J48:P48"/>
    <mergeCell ref="A45:B45"/>
    <mergeCell ref="C45:E45"/>
    <mergeCell ref="F45:G45"/>
    <mergeCell ref="H45:J45"/>
    <mergeCell ref="K45:M45"/>
    <mergeCell ref="N45:P45"/>
    <mergeCell ref="A51:B51"/>
    <mergeCell ref="C51:I51"/>
    <mergeCell ref="J51:P51"/>
    <mergeCell ref="A52:B52"/>
    <mergeCell ref="C52:I52"/>
    <mergeCell ref="J52:P52"/>
    <mergeCell ref="A49:B49"/>
    <mergeCell ref="C49:I49"/>
    <mergeCell ref="J49:P49"/>
    <mergeCell ref="A50:B50"/>
    <mergeCell ref="C50:I50"/>
    <mergeCell ref="J50:P50"/>
    <mergeCell ref="A56:B56"/>
    <mergeCell ref="C56:E56"/>
    <mergeCell ref="F56:G56"/>
    <mergeCell ref="H56:J56"/>
    <mergeCell ref="K56:M56"/>
    <mergeCell ref="N56:P56"/>
    <mergeCell ref="A53:B53"/>
    <mergeCell ref="A54:P54"/>
    <mergeCell ref="A55:B55"/>
    <mergeCell ref="C55:E55"/>
    <mergeCell ref="F55:G55"/>
    <mergeCell ref="H55:J55"/>
    <mergeCell ref="K55:M55"/>
    <mergeCell ref="N55:P55"/>
    <mergeCell ref="A58:B58"/>
    <mergeCell ref="C58:E58"/>
    <mergeCell ref="F58:G58"/>
    <mergeCell ref="H58:J58"/>
    <mergeCell ref="K58:M58"/>
    <mergeCell ref="N58:P58"/>
    <mergeCell ref="A57:B57"/>
    <mergeCell ref="C57:E57"/>
    <mergeCell ref="F57:G57"/>
    <mergeCell ref="H57:J57"/>
    <mergeCell ref="K57:M57"/>
    <mergeCell ref="N57:P57"/>
    <mergeCell ref="A60:B60"/>
    <mergeCell ref="C60:E60"/>
    <mergeCell ref="F60:G60"/>
    <mergeCell ref="H60:J60"/>
    <mergeCell ref="K60:M60"/>
    <mergeCell ref="N60:P60"/>
    <mergeCell ref="A59:B59"/>
    <mergeCell ref="C59:E59"/>
    <mergeCell ref="F59:G59"/>
    <mergeCell ref="H59:J59"/>
    <mergeCell ref="K59:M59"/>
    <mergeCell ref="N59:P59"/>
    <mergeCell ref="A62:B62"/>
    <mergeCell ref="C62:E62"/>
    <mergeCell ref="F62:G62"/>
    <mergeCell ref="H62:J62"/>
    <mergeCell ref="K62:M62"/>
    <mergeCell ref="N62:P62"/>
    <mergeCell ref="A61:B61"/>
    <mergeCell ref="C61:E61"/>
    <mergeCell ref="F61:G61"/>
    <mergeCell ref="H61:J61"/>
    <mergeCell ref="K61:M61"/>
    <mergeCell ref="N61:P61"/>
    <mergeCell ref="A65:B65"/>
    <mergeCell ref="C65:E65"/>
    <mergeCell ref="F65:G65"/>
    <mergeCell ref="H65:J65"/>
    <mergeCell ref="K65:M65"/>
    <mergeCell ref="N65:P65"/>
    <mergeCell ref="A64:B64"/>
    <mergeCell ref="C64:E64"/>
    <mergeCell ref="F64:G64"/>
    <mergeCell ref="H64:J64"/>
    <mergeCell ref="K64:M64"/>
    <mergeCell ref="N64:P64"/>
    <mergeCell ref="A67:B67"/>
    <mergeCell ref="C67:E67"/>
    <mergeCell ref="F67:G67"/>
    <mergeCell ref="H67:J67"/>
    <mergeCell ref="K67:M67"/>
    <mergeCell ref="N67:P67"/>
    <mergeCell ref="A66:B66"/>
    <mergeCell ref="C66:E66"/>
    <mergeCell ref="F66:G66"/>
    <mergeCell ref="H66:J66"/>
    <mergeCell ref="K66:M66"/>
    <mergeCell ref="N66:P66"/>
    <mergeCell ref="A69:B69"/>
    <mergeCell ref="C69:E69"/>
    <mergeCell ref="F69:G69"/>
    <mergeCell ref="H69:J69"/>
    <mergeCell ref="K69:M69"/>
    <mergeCell ref="N69:P69"/>
    <mergeCell ref="A68:B68"/>
    <mergeCell ref="C68:E68"/>
    <mergeCell ref="F68:G68"/>
    <mergeCell ref="H68:J68"/>
    <mergeCell ref="K68:M68"/>
    <mergeCell ref="N68:P68"/>
    <mergeCell ref="A71:B71"/>
    <mergeCell ref="C71:E71"/>
    <mergeCell ref="F71:G71"/>
    <mergeCell ref="H71:J71"/>
    <mergeCell ref="K71:M71"/>
    <mergeCell ref="N71:P71"/>
    <mergeCell ref="A70:B70"/>
    <mergeCell ref="C70:E70"/>
    <mergeCell ref="F70:G70"/>
    <mergeCell ref="H70:J70"/>
    <mergeCell ref="K70:M70"/>
    <mergeCell ref="N70:P70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1D957-80FD-401A-860F-6383A54CA79F}">
  <sheetPr>
    <pageSetUpPr fitToPage="1"/>
  </sheetPr>
  <dimension ref="A1:P71"/>
  <sheetViews>
    <sheetView zoomScaleNormal="100" zoomScaleSheetLayoutView="100" workbookViewId="0">
      <selection activeCell="Q26" sqref="Q26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154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155</v>
      </c>
      <c r="E6" s="263"/>
      <c r="F6" s="263"/>
      <c r="G6" s="264"/>
      <c r="H6" s="265"/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154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1S'!E21</f>
        <v>123LSR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121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112</v>
      </c>
      <c r="N25" s="191"/>
      <c r="O25" s="191"/>
      <c r="P25" s="192"/>
    </row>
    <row r="26" spans="1:16" x14ac:dyDescent="0.3">
      <c r="A26" s="193" t="s">
        <v>40</v>
      </c>
      <c r="B26" s="194"/>
      <c r="C26" s="2"/>
      <c r="D26" s="28" t="s">
        <v>42</v>
      </c>
      <c r="E26" s="2"/>
      <c r="F26" s="195" t="s">
        <v>43</v>
      </c>
      <c r="G26" s="196"/>
      <c r="H26" s="197" t="s">
        <v>114</v>
      </c>
      <c r="I26" s="198"/>
      <c r="J26" s="3" t="s">
        <v>44</v>
      </c>
      <c r="K26" s="195" t="s">
        <v>45</v>
      </c>
      <c r="L26" s="188"/>
      <c r="M26" s="199" t="s">
        <v>124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29" t="s">
        <v>47</v>
      </c>
      <c r="E27" s="8"/>
      <c r="F27" s="179" t="s">
        <v>48</v>
      </c>
      <c r="G27" s="181"/>
      <c r="H27" s="108" t="s">
        <v>114</v>
      </c>
      <c r="I27" s="182"/>
      <c r="J27" s="5" t="s">
        <v>49</v>
      </c>
      <c r="K27" s="179" t="s">
        <v>50</v>
      </c>
      <c r="L27" s="180"/>
      <c r="M27" s="310" t="s">
        <v>115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29" t="s">
        <v>52</v>
      </c>
      <c r="E28" s="8"/>
      <c r="F28" s="179" t="s">
        <v>53</v>
      </c>
      <c r="G28" s="181"/>
      <c r="H28" s="108" t="s">
        <v>114</v>
      </c>
      <c r="I28" s="182"/>
      <c r="J28" s="5" t="s">
        <v>116</v>
      </c>
      <c r="K28" s="179" t="s">
        <v>55</v>
      </c>
      <c r="L28" s="180"/>
      <c r="M28" s="108" t="s">
        <v>122</v>
      </c>
      <c r="N28" s="109"/>
      <c r="O28" s="109"/>
      <c r="P28" s="110"/>
    </row>
    <row r="29" spans="1:16" x14ac:dyDescent="0.3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345" t="s">
        <v>114</v>
      </c>
      <c r="I29" s="346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x14ac:dyDescent="0.3">
      <c r="A30" s="217"/>
      <c r="B30" s="217"/>
      <c r="C30" s="217"/>
      <c r="D30" s="217"/>
      <c r="E30" s="217"/>
      <c r="F30" s="347" t="s">
        <v>125</v>
      </c>
      <c r="G30" s="347"/>
      <c r="H30" s="217"/>
      <c r="I30" s="217"/>
      <c r="J30" s="217"/>
      <c r="K30" s="217" t="s">
        <v>126</v>
      </c>
      <c r="L30" s="217"/>
      <c r="M30" s="348" t="s">
        <v>123</v>
      </c>
      <c r="N30" s="348"/>
      <c r="O30" s="348"/>
      <c r="P30" s="348"/>
    </row>
    <row r="31" spans="1:16" ht="16.2" thickBot="1" x14ac:dyDescent="0.35">
      <c r="A31" s="342" t="s">
        <v>63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4"/>
    </row>
    <row r="32" spans="1:16" ht="15" thickBot="1" x14ac:dyDescent="0.35">
      <c r="A32" s="127" t="s">
        <v>64</v>
      </c>
      <c r="B32" s="128"/>
      <c r="C32" s="128"/>
      <c r="D32" s="128"/>
      <c r="E32" s="128"/>
      <c r="F32" s="128"/>
      <c r="G32" s="128"/>
      <c r="H32" s="128"/>
      <c r="I32" s="128"/>
      <c r="J32" s="129"/>
      <c r="K32" s="127" t="s">
        <v>65</v>
      </c>
      <c r="L32" s="128"/>
      <c r="M32" s="165"/>
      <c r="N32" s="128"/>
      <c r="O32" s="128"/>
      <c r="P32" s="166"/>
    </row>
    <row r="33" spans="1:16" s="16" customFormat="1" ht="15" thickBot="1" x14ac:dyDescent="0.35">
      <c r="A33" s="167" t="s">
        <v>66</v>
      </c>
      <c r="B33" s="168"/>
      <c r="C33" s="27" t="s">
        <v>41</v>
      </c>
      <c r="D33" s="169" t="s">
        <v>67</v>
      </c>
      <c r="E33" s="169"/>
      <c r="F33" s="13"/>
      <c r="G33" s="169" t="s">
        <v>68</v>
      </c>
      <c r="H33" s="169"/>
      <c r="I33" s="169"/>
      <c r="J33" s="14"/>
      <c r="K33" s="148" t="s">
        <v>69</v>
      </c>
      <c r="L33" s="149"/>
      <c r="M33" s="15"/>
      <c r="N33" s="157" t="s">
        <v>70</v>
      </c>
      <c r="O33" s="157"/>
      <c r="P33" s="15"/>
    </row>
    <row r="34" spans="1:16" s="16" customFormat="1" ht="15" thickBot="1" x14ac:dyDescent="0.35">
      <c r="A34" s="154" t="s">
        <v>71</v>
      </c>
      <c r="B34" s="155"/>
      <c r="C34" s="17"/>
      <c r="D34" s="156" t="s">
        <v>72</v>
      </c>
      <c r="E34" s="156"/>
      <c r="F34" s="18"/>
      <c r="G34" s="156" t="s">
        <v>73</v>
      </c>
      <c r="H34" s="156"/>
      <c r="I34" s="156"/>
      <c r="J34" s="19"/>
      <c r="K34" s="148" t="s">
        <v>74</v>
      </c>
      <c r="L34" s="149"/>
      <c r="M34" s="20"/>
      <c r="N34" s="157" t="s">
        <v>75</v>
      </c>
      <c r="O34" s="157"/>
      <c r="P34" s="21"/>
    </row>
    <row r="35" spans="1:16" s="16" customFormat="1" ht="15" thickBot="1" x14ac:dyDescent="0.35">
      <c r="A35" s="158" t="s">
        <v>76</v>
      </c>
      <c r="B35" s="159"/>
      <c r="C35" s="17"/>
      <c r="D35" s="160" t="s">
        <v>77</v>
      </c>
      <c r="E35" s="160"/>
      <c r="F35" s="18"/>
      <c r="G35" s="160" t="s">
        <v>78</v>
      </c>
      <c r="H35" s="160"/>
      <c r="I35" s="160"/>
      <c r="J35" s="19"/>
      <c r="K35" s="148" t="s">
        <v>79</v>
      </c>
      <c r="L35" s="149"/>
      <c r="M35" s="22"/>
      <c r="N35" s="125" t="s">
        <v>80</v>
      </c>
      <c r="O35" s="125"/>
      <c r="P35" s="161"/>
    </row>
    <row r="36" spans="1:16" s="16" customFormat="1" ht="15" thickBot="1" x14ac:dyDescent="0.35">
      <c r="A36" s="145" t="s">
        <v>81</v>
      </c>
      <c r="B36" s="146"/>
      <c r="C36" s="23"/>
      <c r="D36" s="147" t="s">
        <v>82</v>
      </c>
      <c r="E36" s="147"/>
      <c r="F36" s="24"/>
      <c r="G36" s="147" t="s">
        <v>83</v>
      </c>
      <c r="H36" s="147"/>
      <c r="I36" s="147"/>
      <c r="J36" s="25"/>
      <c r="K36" s="148" t="s">
        <v>84</v>
      </c>
      <c r="L36" s="149"/>
      <c r="M36" s="26"/>
      <c r="N36" s="125"/>
      <c r="O36" s="125"/>
      <c r="P36" s="126"/>
    </row>
    <row r="37" spans="1:16" ht="15" thickBot="1" x14ac:dyDescent="0.35">
      <c r="A37" s="150" t="s">
        <v>85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8"/>
      <c r="L37" s="338"/>
      <c r="M37" s="337"/>
      <c r="N37" s="338"/>
      <c r="O37" s="338"/>
      <c r="P37" s="339"/>
    </row>
    <row r="38" spans="1:16" ht="15.75" customHeight="1" thickBot="1" x14ac:dyDescent="0.35">
      <c r="A38" s="71" t="s">
        <v>86</v>
      </c>
      <c r="B38" s="144"/>
      <c r="C38" s="98" t="s">
        <v>87</v>
      </c>
      <c r="D38" s="99"/>
      <c r="E38" s="99"/>
      <c r="F38" s="91" t="s">
        <v>88</v>
      </c>
      <c r="G38" s="89"/>
      <c r="H38" s="100" t="s">
        <v>89</v>
      </c>
      <c r="I38" s="101"/>
      <c r="J38" s="98"/>
      <c r="K38" s="91" t="s">
        <v>90</v>
      </c>
      <c r="L38" s="92"/>
      <c r="M38" s="89"/>
      <c r="N38" s="100" t="s">
        <v>91</v>
      </c>
      <c r="O38" s="101"/>
      <c r="P38" s="102"/>
    </row>
    <row r="39" spans="1:16" ht="15" thickBot="1" x14ac:dyDescent="0.35">
      <c r="A39" s="68" t="s">
        <v>92</v>
      </c>
      <c r="B39" s="69"/>
      <c r="C39" s="141">
        <v>45139</v>
      </c>
      <c r="D39" s="142"/>
      <c r="E39" s="142"/>
      <c r="F39" s="143">
        <v>45505</v>
      </c>
      <c r="G39" s="63"/>
      <c r="H39" s="143">
        <v>45870</v>
      </c>
      <c r="I39" s="85"/>
      <c r="J39" s="63"/>
      <c r="K39" s="143">
        <v>46235</v>
      </c>
      <c r="L39" s="85"/>
      <c r="M39" s="63"/>
      <c r="N39" s="143">
        <v>46600</v>
      </c>
      <c r="O39" s="85"/>
      <c r="P39" s="63"/>
    </row>
    <row r="40" spans="1:16" ht="15" thickBot="1" x14ac:dyDescent="0.35">
      <c r="A40" s="49" t="s">
        <v>93</v>
      </c>
      <c r="B40" s="74"/>
      <c r="C40" s="61" t="s">
        <v>94</v>
      </c>
      <c r="D40" s="60"/>
      <c r="E40" s="61"/>
      <c r="F40" s="62" t="s">
        <v>94</v>
      </c>
      <c r="G40" s="63"/>
      <c r="H40" s="64" t="s">
        <v>94</v>
      </c>
      <c r="I40" s="60"/>
      <c r="J40" s="61"/>
      <c r="K40" s="64" t="s">
        <v>94</v>
      </c>
      <c r="L40" s="60"/>
      <c r="M40" s="61"/>
      <c r="N40" s="64" t="s">
        <v>94</v>
      </c>
      <c r="O40" s="60"/>
      <c r="P40" s="73"/>
    </row>
    <row r="41" spans="1:16" ht="15" thickBot="1" x14ac:dyDescent="0.35">
      <c r="A41" s="71" t="s">
        <v>95</v>
      </c>
      <c r="B41" s="72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4"/>
      <c r="O41" s="60"/>
      <c r="P41" s="73"/>
    </row>
    <row r="42" spans="1:16" ht="15.75" customHeight="1" thickBot="1" x14ac:dyDescent="0.35">
      <c r="A42" s="49" t="s">
        <v>96</v>
      </c>
      <c r="B42" s="50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316"/>
      <c r="O42" s="317"/>
      <c r="P42" s="318"/>
    </row>
    <row r="43" spans="1:16" ht="15.75" customHeight="1" thickBot="1" x14ac:dyDescent="0.35">
      <c r="A43" s="68" t="s">
        <v>97</v>
      </c>
      <c r="B43" s="69"/>
      <c r="C43" s="61"/>
      <c r="D43" s="70"/>
      <c r="E43" s="70"/>
      <c r="F43" s="62"/>
      <c r="G43" s="63"/>
      <c r="H43" s="64"/>
      <c r="I43" s="60"/>
      <c r="J43" s="61"/>
      <c r="K43" s="64"/>
      <c r="L43" s="60"/>
      <c r="M43" s="61"/>
      <c r="N43" s="316"/>
      <c r="O43" s="317"/>
      <c r="P43" s="318"/>
    </row>
    <row r="44" spans="1:16" ht="15.75" customHeight="1" thickBot="1" x14ac:dyDescent="0.35">
      <c r="A44" s="49" t="s">
        <v>98</v>
      </c>
      <c r="B44" s="50"/>
      <c r="C44" s="59"/>
      <c r="D44" s="60"/>
      <c r="E44" s="61"/>
      <c r="F44" s="62"/>
      <c r="G44" s="63"/>
      <c r="H44" s="64"/>
      <c r="I44" s="60"/>
      <c r="J44" s="61"/>
      <c r="K44" s="64"/>
      <c r="L44" s="60"/>
      <c r="M44" s="61"/>
      <c r="N44" s="316"/>
      <c r="O44" s="317"/>
      <c r="P44" s="318"/>
    </row>
    <row r="45" spans="1:16" ht="15.75" customHeight="1" thickBot="1" x14ac:dyDescent="0.35">
      <c r="A45" s="49" t="s">
        <v>99</v>
      </c>
      <c r="B45" s="50"/>
      <c r="C45" s="138"/>
      <c r="D45" s="60"/>
      <c r="E45" s="61"/>
      <c r="F45" s="139"/>
      <c r="G45" s="55"/>
      <c r="H45" s="140"/>
      <c r="I45" s="60"/>
      <c r="J45" s="61"/>
      <c r="K45" s="57"/>
      <c r="L45" s="52"/>
      <c r="M45" s="53"/>
      <c r="N45" s="64"/>
      <c r="O45" s="60"/>
      <c r="P45" s="73"/>
    </row>
    <row r="46" spans="1:16" ht="18.75" customHeight="1" thickBot="1" x14ac:dyDescent="0.35">
      <c r="A46" s="119" t="s">
        <v>100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1"/>
    </row>
    <row r="47" spans="1:16" ht="15" customHeight="1" thickBot="1" x14ac:dyDescent="0.35">
      <c r="A47" s="122" t="s">
        <v>101</v>
      </c>
      <c r="B47" s="123"/>
      <c r="C47" s="124" t="s">
        <v>102</v>
      </c>
      <c r="D47" s="125"/>
      <c r="E47" s="125"/>
      <c r="F47" s="125"/>
      <c r="G47" s="125"/>
      <c r="H47" s="125"/>
      <c r="I47" s="126"/>
      <c r="J47" s="127" t="s">
        <v>103</v>
      </c>
      <c r="K47" s="128"/>
      <c r="L47" s="128"/>
      <c r="M47" s="128"/>
      <c r="N47" s="128"/>
      <c r="O47" s="128"/>
      <c r="P47" s="129"/>
    </row>
    <row r="48" spans="1:16" ht="24" customHeight="1" x14ac:dyDescent="0.3">
      <c r="A48" s="332"/>
      <c r="B48" s="333"/>
      <c r="C48" s="334"/>
      <c r="D48" s="335"/>
      <c r="E48" s="335"/>
      <c r="F48" s="335"/>
      <c r="G48" s="335"/>
      <c r="H48" s="335"/>
      <c r="I48" s="336"/>
      <c r="J48" s="135"/>
      <c r="K48" s="136"/>
      <c r="L48" s="136"/>
      <c r="M48" s="136"/>
      <c r="N48" s="136"/>
      <c r="O48" s="136"/>
      <c r="P48" s="137"/>
    </row>
    <row r="49" spans="1:16" ht="25.5" customHeight="1" x14ac:dyDescent="0.3">
      <c r="A49" s="322"/>
      <c r="B49" s="323"/>
      <c r="C49" s="324"/>
      <c r="D49" s="325"/>
      <c r="E49" s="325"/>
      <c r="F49" s="325"/>
      <c r="G49" s="325"/>
      <c r="H49" s="325"/>
      <c r="I49" s="326"/>
      <c r="J49" s="108"/>
      <c r="K49" s="109"/>
      <c r="L49" s="109"/>
      <c r="M49" s="109"/>
      <c r="N49" s="109"/>
      <c r="O49" s="109"/>
      <c r="P49" s="110"/>
    </row>
    <row r="50" spans="1:16" ht="26.25" customHeight="1" x14ac:dyDescent="0.3">
      <c r="A50" s="322"/>
      <c r="B50" s="323"/>
      <c r="C50" s="324"/>
      <c r="D50" s="325"/>
      <c r="E50" s="325"/>
      <c r="F50" s="325"/>
      <c r="G50" s="325"/>
      <c r="H50" s="325"/>
      <c r="I50" s="326"/>
      <c r="J50" s="108"/>
      <c r="K50" s="109"/>
      <c r="L50" s="109"/>
      <c r="M50" s="109"/>
      <c r="N50" s="109"/>
      <c r="O50" s="109"/>
      <c r="P50" s="110"/>
    </row>
    <row r="51" spans="1:16" ht="27.75" customHeight="1" x14ac:dyDescent="0.3">
      <c r="A51" s="322"/>
      <c r="B51" s="323"/>
      <c r="C51" s="324"/>
      <c r="D51" s="325"/>
      <c r="E51" s="325"/>
      <c r="F51" s="325"/>
      <c r="G51" s="325"/>
      <c r="H51" s="325"/>
      <c r="I51" s="326"/>
      <c r="J51" s="108"/>
      <c r="K51" s="109"/>
      <c r="L51" s="109"/>
      <c r="M51" s="109"/>
      <c r="N51" s="109"/>
      <c r="O51" s="109"/>
      <c r="P51" s="110"/>
    </row>
    <row r="52" spans="1:16" ht="27.75" customHeight="1" thickBot="1" x14ac:dyDescent="0.35">
      <c r="A52" s="327"/>
      <c r="B52" s="328"/>
      <c r="C52" s="329"/>
      <c r="D52" s="330"/>
      <c r="E52" s="330"/>
      <c r="F52" s="330"/>
      <c r="G52" s="330"/>
      <c r="H52" s="330"/>
      <c r="I52" s="331"/>
      <c r="J52" s="116"/>
      <c r="K52" s="117"/>
      <c r="L52" s="117"/>
      <c r="M52" s="117"/>
      <c r="N52" s="117"/>
      <c r="O52" s="117"/>
      <c r="P52" s="118"/>
    </row>
    <row r="53" spans="1:16" s="10" customFormat="1" ht="15" customHeight="1" thickBot="1" x14ac:dyDescent="0.35">
      <c r="A53" s="319"/>
      <c r="B53" s="319"/>
    </row>
    <row r="54" spans="1:16" ht="18.75" customHeight="1" thickBot="1" x14ac:dyDescent="0.35">
      <c r="A54" s="95" t="s">
        <v>104</v>
      </c>
      <c r="B54" s="320"/>
      <c r="C54" s="320"/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1"/>
    </row>
    <row r="55" spans="1:16" ht="15.75" customHeight="1" thickBot="1" x14ac:dyDescent="0.35">
      <c r="A55" s="87" t="s">
        <v>105</v>
      </c>
      <c r="B55" s="88"/>
      <c r="C55" s="98">
        <v>6</v>
      </c>
      <c r="D55" s="99"/>
      <c r="E55" s="99"/>
      <c r="F55" s="91">
        <v>7</v>
      </c>
      <c r="G55" s="89"/>
      <c r="H55" s="100">
        <v>8</v>
      </c>
      <c r="I55" s="101"/>
      <c r="J55" s="98"/>
      <c r="K55" s="91">
        <v>9</v>
      </c>
      <c r="L55" s="92"/>
      <c r="M55" s="89"/>
      <c r="N55" s="100">
        <v>10</v>
      </c>
      <c r="O55" s="101"/>
      <c r="P55" s="102"/>
    </row>
    <row r="56" spans="1:16" ht="15" thickBot="1" x14ac:dyDescent="0.35">
      <c r="A56" s="68" t="s">
        <v>92</v>
      </c>
      <c r="B56" s="69"/>
      <c r="C56" s="82"/>
      <c r="D56" s="83"/>
      <c r="E56" s="83"/>
      <c r="F56" s="84"/>
      <c r="G56" s="63"/>
      <c r="H56" s="62"/>
      <c r="I56" s="85"/>
      <c r="J56" s="63"/>
      <c r="K56" s="84"/>
      <c r="L56" s="85"/>
      <c r="M56" s="63"/>
      <c r="N56" s="62"/>
      <c r="O56" s="85"/>
      <c r="P56" s="86"/>
    </row>
    <row r="57" spans="1:16" ht="15" thickBot="1" x14ac:dyDescent="0.35">
      <c r="A57" s="49" t="s">
        <v>93</v>
      </c>
      <c r="B57" s="74"/>
      <c r="C57" s="75"/>
      <c r="D57" s="76"/>
      <c r="E57" s="76"/>
      <c r="F57" s="77"/>
      <c r="G57" s="78"/>
      <c r="H57" s="79"/>
      <c r="I57" s="80"/>
      <c r="J57" s="75"/>
      <c r="K57" s="79"/>
      <c r="L57" s="80"/>
      <c r="M57" s="75"/>
      <c r="N57" s="79"/>
      <c r="O57" s="80"/>
      <c r="P57" s="81"/>
    </row>
    <row r="58" spans="1:16" ht="15" thickBot="1" x14ac:dyDescent="0.35">
      <c r="A58" s="71" t="s">
        <v>95</v>
      </c>
      <c r="B58" s="72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4"/>
      <c r="O58" s="60"/>
      <c r="P58" s="73"/>
    </row>
    <row r="59" spans="1:16" ht="15.75" customHeight="1" thickBot="1" x14ac:dyDescent="0.35">
      <c r="A59" s="49" t="s">
        <v>96</v>
      </c>
      <c r="B59" s="50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316"/>
      <c r="O59" s="317"/>
      <c r="P59" s="318"/>
    </row>
    <row r="60" spans="1:16" ht="15.75" customHeight="1" thickBot="1" x14ac:dyDescent="0.35">
      <c r="A60" s="68" t="s">
        <v>97</v>
      </c>
      <c r="B60" s="69"/>
      <c r="C60" s="61"/>
      <c r="D60" s="70"/>
      <c r="E60" s="70"/>
      <c r="F60" s="62"/>
      <c r="G60" s="63"/>
      <c r="H60" s="64"/>
      <c r="I60" s="60"/>
      <c r="J60" s="61"/>
      <c r="K60" s="64"/>
      <c r="L60" s="60"/>
      <c r="M60" s="61"/>
      <c r="N60" s="316"/>
      <c r="O60" s="317"/>
      <c r="P60" s="318"/>
    </row>
    <row r="61" spans="1:16" ht="15.75" customHeight="1" thickBot="1" x14ac:dyDescent="0.35">
      <c r="A61" s="49" t="s">
        <v>106</v>
      </c>
      <c r="B61" s="50"/>
      <c r="C61" s="59"/>
      <c r="D61" s="60"/>
      <c r="E61" s="61"/>
      <c r="F61" s="62"/>
      <c r="G61" s="63"/>
      <c r="H61" s="64"/>
      <c r="I61" s="60"/>
      <c r="J61" s="61"/>
      <c r="K61" s="64"/>
      <c r="L61" s="60"/>
      <c r="M61" s="61"/>
      <c r="N61" s="316"/>
      <c r="O61" s="317"/>
      <c r="P61" s="318"/>
    </row>
    <row r="62" spans="1:16" ht="15.75" customHeight="1" thickBot="1" x14ac:dyDescent="0.35">
      <c r="A62" s="49" t="s">
        <v>99</v>
      </c>
      <c r="B62" s="50"/>
      <c r="C62" s="51"/>
      <c r="D62" s="52"/>
      <c r="E62" s="53"/>
      <c r="F62" s="54"/>
      <c r="G62" s="55"/>
      <c r="H62" s="56"/>
      <c r="I62" s="52"/>
      <c r="J62" s="53"/>
      <c r="K62" s="57"/>
      <c r="L62" s="52"/>
      <c r="M62" s="53"/>
      <c r="N62" s="56"/>
      <c r="O62" s="52"/>
      <c r="P62" s="58"/>
    </row>
    <row r="63" spans="1:16" s="10" customFormat="1" ht="15" thickBot="1" x14ac:dyDescent="0.35"/>
    <row r="64" spans="1:16" ht="15" thickBot="1" x14ac:dyDescent="0.35">
      <c r="A64" s="87" t="s">
        <v>105</v>
      </c>
      <c r="B64" s="88"/>
      <c r="C64" s="89">
        <v>11</v>
      </c>
      <c r="D64" s="90"/>
      <c r="E64" s="90"/>
      <c r="F64" s="91">
        <v>12</v>
      </c>
      <c r="G64" s="89"/>
      <c r="H64" s="91">
        <v>13</v>
      </c>
      <c r="I64" s="92"/>
      <c r="J64" s="89"/>
      <c r="K64" s="91">
        <v>14</v>
      </c>
      <c r="L64" s="92"/>
      <c r="M64" s="89"/>
      <c r="N64" s="91">
        <v>15</v>
      </c>
      <c r="O64" s="92"/>
      <c r="P64" s="93"/>
    </row>
    <row r="65" spans="1:16" ht="15" thickBot="1" x14ac:dyDescent="0.35">
      <c r="A65" s="68" t="s">
        <v>92</v>
      </c>
      <c r="B65" s="69"/>
      <c r="C65" s="82"/>
      <c r="D65" s="83"/>
      <c r="E65" s="83"/>
      <c r="F65" s="84"/>
      <c r="G65" s="63"/>
      <c r="H65" s="62"/>
      <c r="I65" s="85"/>
      <c r="J65" s="63"/>
      <c r="K65" s="84"/>
      <c r="L65" s="85"/>
      <c r="M65" s="63"/>
      <c r="N65" s="62"/>
      <c r="O65" s="85"/>
      <c r="P65" s="86"/>
    </row>
    <row r="66" spans="1:16" ht="15" thickBot="1" x14ac:dyDescent="0.35">
      <c r="A66" s="49" t="s">
        <v>93</v>
      </c>
      <c r="B66" s="74"/>
      <c r="C66" s="75"/>
      <c r="D66" s="76"/>
      <c r="E66" s="76"/>
      <c r="F66" s="77"/>
      <c r="G66" s="78"/>
      <c r="H66" s="79"/>
      <c r="I66" s="80"/>
      <c r="J66" s="75"/>
      <c r="K66" s="79"/>
      <c r="L66" s="80"/>
      <c r="M66" s="75"/>
      <c r="N66" s="79"/>
      <c r="O66" s="80"/>
      <c r="P66" s="81"/>
    </row>
    <row r="67" spans="1:16" ht="15" thickBot="1" x14ac:dyDescent="0.35">
      <c r="A67" s="71" t="s">
        <v>95</v>
      </c>
      <c r="B67" s="72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4"/>
      <c r="O67" s="60"/>
      <c r="P67" s="73"/>
    </row>
    <row r="68" spans="1:16" ht="15" thickBot="1" x14ac:dyDescent="0.35">
      <c r="A68" s="49" t="s">
        <v>96</v>
      </c>
      <c r="B68" s="50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316"/>
      <c r="O68" s="317"/>
      <c r="P68" s="318"/>
    </row>
    <row r="69" spans="1:16" ht="15" thickBot="1" x14ac:dyDescent="0.35">
      <c r="A69" s="68" t="s">
        <v>97</v>
      </c>
      <c r="B69" s="69"/>
      <c r="C69" s="61"/>
      <c r="D69" s="70"/>
      <c r="E69" s="70"/>
      <c r="F69" s="62"/>
      <c r="G69" s="63"/>
      <c r="H69" s="64"/>
      <c r="I69" s="60"/>
      <c r="J69" s="61"/>
      <c r="K69" s="64"/>
      <c r="L69" s="60"/>
      <c r="M69" s="61"/>
      <c r="N69" s="316"/>
      <c r="O69" s="317"/>
      <c r="P69" s="318"/>
    </row>
    <row r="70" spans="1:16" ht="15" thickBot="1" x14ac:dyDescent="0.35">
      <c r="A70" s="49" t="s">
        <v>106</v>
      </c>
      <c r="B70" s="50"/>
      <c r="C70" s="59"/>
      <c r="D70" s="60"/>
      <c r="E70" s="61"/>
      <c r="F70" s="62"/>
      <c r="G70" s="63"/>
      <c r="H70" s="64"/>
      <c r="I70" s="60"/>
      <c r="J70" s="61"/>
      <c r="K70" s="64"/>
      <c r="L70" s="60"/>
      <c r="M70" s="61"/>
      <c r="N70" s="316"/>
      <c r="O70" s="317"/>
      <c r="P70" s="318"/>
    </row>
    <row r="71" spans="1:16" ht="15" thickBot="1" x14ac:dyDescent="0.35">
      <c r="A71" s="49" t="s">
        <v>99</v>
      </c>
      <c r="B71" s="50"/>
      <c r="C71" s="51"/>
      <c r="D71" s="52"/>
      <c r="E71" s="53"/>
      <c r="F71" s="54"/>
      <c r="G71" s="55"/>
      <c r="H71" s="56"/>
      <c r="I71" s="52"/>
      <c r="J71" s="53"/>
      <c r="K71" s="57"/>
      <c r="L71" s="52"/>
      <c r="M71" s="53"/>
      <c r="N71" s="56"/>
      <c r="O71" s="52"/>
      <c r="P71" s="58"/>
    </row>
  </sheetData>
  <sheetProtection formatCells="0" formatColumns="0" formatRows="0" insertColumns="0" insertRows="0" insertHyperlinks="0" deleteColumns="0" deleteRows="0" sort="0" autoFilter="0" pivotTables="0"/>
  <mergeCells count="280">
    <mergeCell ref="A71:B71"/>
    <mergeCell ref="C71:E71"/>
    <mergeCell ref="F71:G71"/>
    <mergeCell ref="H71:J71"/>
    <mergeCell ref="K71:M71"/>
    <mergeCell ref="N71:P71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4:B64"/>
    <mergeCell ref="C64:E64"/>
    <mergeCell ref="F64:G64"/>
    <mergeCell ref="H64:J64"/>
    <mergeCell ref="K64:M64"/>
    <mergeCell ref="N64:P64"/>
    <mergeCell ref="A62:B62"/>
    <mergeCell ref="C62:E62"/>
    <mergeCell ref="F62:G62"/>
    <mergeCell ref="H62:J62"/>
    <mergeCell ref="K62:M62"/>
    <mergeCell ref="N62:P62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3:B53"/>
    <mergeCell ref="A54:P54"/>
    <mergeCell ref="A55:B55"/>
    <mergeCell ref="C55:E55"/>
    <mergeCell ref="F55:G55"/>
    <mergeCell ref="H55:J55"/>
    <mergeCell ref="K55:M55"/>
    <mergeCell ref="N55:P55"/>
    <mergeCell ref="A51:B51"/>
    <mergeCell ref="C51:I51"/>
    <mergeCell ref="J51:P51"/>
    <mergeCell ref="A52:B52"/>
    <mergeCell ref="C52:I52"/>
    <mergeCell ref="J52:P52"/>
    <mergeCell ref="A49:B49"/>
    <mergeCell ref="C49:I49"/>
    <mergeCell ref="J49:P49"/>
    <mergeCell ref="A50:B50"/>
    <mergeCell ref="C50:I50"/>
    <mergeCell ref="J50:P50"/>
    <mergeCell ref="A46:P46"/>
    <mergeCell ref="A47:B47"/>
    <mergeCell ref="C47:I47"/>
    <mergeCell ref="J47:P47"/>
    <mergeCell ref="A48:B48"/>
    <mergeCell ref="C48:I48"/>
    <mergeCell ref="J48:P48"/>
    <mergeCell ref="A45:B45"/>
    <mergeCell ref="C45:E45"/>
    <mergeCell ref="F45:G45"/>
    <mergeCell ref="H45:J45"/>
    <mergeCell ref="K45:M45"/>
    <mergeCell ref="N45:P45"/>
    <mergeCell ref="A44:B44"/>
    <mergeCell ref="C44:E44"/>
    <mergeCell ref="F44:G44"/>
    <mergeCell ref="H44:J44"/>
    <mergeCell ref="K44:M44"/>
    <mergeCell ref="N44:P44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36:B36"/>
    <mergeCell ref="D36:E36"/>
    <mergeCell ref="G36:I36"/>
    <mergeCell ref="K36:L36"/>
    <mergeCell ref="N36:P36"/>
    <mergeCell ref="A37:P37"/>
    <mergeCell ref="A34:B34"/>
    <mergeCell ref="D34:E34"/>
    <mergeCell ref="G34:I34"/>
    <mergeCell ref="K34:L34"/>
    <mergeCell ref="N34:O34"/>
    <mergeCell ref="A35:B35"/>
    <mergeCell ref="D35:E35"/>
    <mergeCell ref="G35:I35"/>
    <mergeCell ref="K35:L35"/>
    <mergeCell ref="N35:P35"/>
    <mergeCell ref="A32:J32"/>
    <mergeCell ref="K32:P32"/>
    <mergeCell ref="A33:B33"/>
    <mergeCell ref="D33:E33"/>
    <mergeCell ref="G33:I33"/>
    <mergeCell ref="K33:L33"/>
    <mergeCell ref="N33:O33"/>
    <mergeCell ref="A30:E30"/>
    <mergeCell ref="F30:G30"/>
    <mergeCell ref="H30:J30"/>
    <mergeCell ref="K30:L30"/>
    <mergeCell ref="M30:P30"/>
    <mergeCell ref="A31:P31"/>
    <mergeCell ref="A29:B29"/>
    <mergeCell ref="D29:E29"/>
    <mergeCell ref="F29:G29"/>
    <mergeCell ref="H29:I29"/>
    <mergeCell ref="K29:L29"/>
    <mergeCell ref="M29:O29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:C3"/>
    <mergeCell ref="D1:L3"/>
    <mergeCell ref="M1:N1"/>
    <mergeCell ref="O1:P1"/>
    <mergeCell ref="M2:N2"/>
    <mergeCell ref="O2:P2"/>
    <mergeCell ref="M3:N3"/>
    <mergeCell ref="O3:P3"/>
    <mergeCell ref="A4:P4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DE77D-D76B-4031-B7B4-2A4B5B96E7FE}">
  <sheetPr>
    <pageSetUpPr fitToPage="1"/>
  </sheetPr>
  <dimension ref="A1:P71"/>
  <sheetViews>
    <sheetView zoomScaleNormal="100" zoomScaleSheetLayoutView="100" workbookViewId="0">
      <selection activeCell="R29" sqref="R29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154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155</v>
      </c>
      <c r="E6" s="263"/>
      <c r="F6" s="263"/>
      <c r="G6" s="264"/>
      <c r="H6" s="265"/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154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1S'!E33</f>
        <v>123LSS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121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112</v>
      </c>
      <c r="N25" s="191"/>
      <c r="O25" s="191"/>
      <c r="P25" s="192"/>
    </row>
    <row r="26" spans="1:16" x14ac:dyDescent="0.3">
      <c r="A26" s="193" t="s">
        <v>40</v>
      </c>
      <c r="B26" s="194"/>
      <c r="C26" s="2"/>
      <c r="D26" s="28" t="s">
        <v>42</v>
      </c>
      <c r="E26" s="2"/>
      <c r="F26" s="195" t="s">
        <v>43</v>
      </c>
      <c r="G26" s="196"/>
      <c r="H26" s="197" t="s">
        <v>114</v>
      </c>
      <c r="I26" s="198"/>
      <c r="J26" s="3" t="s">
        <v>44</v>
      </c>
      <c r="K26" s="195" t="s">
        <v>45</v>
      </c>
      <c r="L26" s="188"/>
      <c r="M26" s="199" t="s">
        <v>124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29" t="s">
        <v>47</v>
      </c>
      <c r="E27" s="8"/>
      <c r="F27" s="179" t="s">
        <v>48</v>
      </c>
      <c r="G27" s="181"/>
      <c r="H27" s="108" t="s">
        <v>114</v>
      </c>
      <c r="I27" s="182"/>
      <c r="J27" s="5" t="s">
        <v>49</v>
      </c>
      <c r="K27" s="179" t="s">
        <v>50</v>
      </c>
      <c r="L27" s="180"/>
      <c r="M27" s="310" t="s">
        <v>115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29" t="s">
        <v>52</v>
      </c>
      <c r="E28" s="8"/>
      <c r="F28" s="179" t="s">
        <v>53</v>
      </c>
      <c r="G28" s="181"/>
      <c r="H28" s="108" t="s">
        <v>114</v>
      </c>
      <c r="I28" s="182"/>
      <c r="J28" s="5" t="s">
        <v>116</v>
      </c>
      <c r="K28" s="179" t="s">
        <v>55</v>
      </c>
      <c r="L28" s="180"/>
      <c r="M28" s="108" t="s">
        <v>122</v>
      </c>
      <c r="N28" s="109"/>
      <c r="O28" s="109"/>
      <c r="P28" s="110"/>
    </row>
    <row r="29" spans="1:16" x14ac:dyDescent="0.3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345" t="s">
        <v>114</v>
      </c>
      <c r="I29" s="346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x14ac:dyDescent="0.3">
      <c r="A30" s="217"/>
      <c r="B30" s="217"/>
      <c r="C30" s="217"/>
      <c r="D30" s="217"/>
      <c r="E30" s="217"/>
      <c r="F30" s="347" t="s">
        <v>125</v>
      </c>
      <c r="G30" s="347"/>
      <c r="H30" s="217"/>
      <c r="I30" s="217"/>
      <c r="J30" s="217"/>
      <c r="K30" s="217" t="s">
        <v>126</v>
      </c>
      <c r="L30" s="217"/>
      <c r="M30" s="348" t="s">
        <v>123</v>
      </c>
      <c r="N30" s="348"/>
      <c r="O30" s="348"/>
      <c r="P30" s="348"/>
    </row>
    <row r="31" spans="1:16" ht="16.2" thickBot="1" x14ac:dyDescent="0.35">
      <c r="A31" s="342" t="s">
        <v>63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4"/>
    </row>
    <row r="32" spans="1:16" ht="15" thickBot="1" x14ac:dyDescent="0.35">
      <c r="A32" s="127" t="s">
        <v>64</v>
      </c>
      <c r="B32" s="128"/>
      <c r="C32" s="128"/>
      <c r="D32" s="128"/>
      <c r="E32" s="128"/>
      <c r="F32" s="128"/>
      <c r="G32" s="128"/>
      <c r="H32" s="128"/>
      <c r="I32" s="128"/>
      <c r="J32" s="129"/>
      <c r="K32" s="127" t="s">
        <v>65</v>
      </c>
      <c r="L32" s="128"/>
      <c r="M32" s="165"/>
      <c r="N32" s="128"/>
      <c r="O32" s="128"/>
      <c r="P32" s="166"/>
    </row>
    <row r="33" spans="1:16" s="16" customFormat="1" ht="15" thickBot="1" x14ac:dyDescent="0.35">
      <c r="A33" s="167" t="s">
        <v>66</v>
      </c>
      <c r="B33" s="168"/>
      <c r="C33" s="27" t="s">
        <v>41</v>
      </c>
      <c r="D33" s="169" t="s">
        <v>67</v>
      </c>
      <c r="E33" s="169"/>
      <c r="F33" s="13"/>
      <c r="G33" s="169" t="s">
        <v>68</v>
      </c>
      <c r="H33" s="169"/>
      <c r="I33" s="169"/>
      <c r="J33" s="14"/>
      <c r="K33" s="148" t="s">
        <v>69</v>
      </c>
      <c r="L33" s="149"/>
      <c r="M33" s="15"/>
      <c r="N33" s="157" t="s">
        <v>70</v>
      </c>
      <c r="O33" s="157"/>
      <c r="P33" s="15"/>
    </row>
    <row r="34" spans="1:16" s="16" customFormat="1" ht="15" thickBot="1" x14ac:dyDescent="0.35">
      <c r="A34" s="154" t="s">
        <v>71</v>
      </c>
      <c r="B34" s="155"/>
      <c r="C34" s="17"/>
      <c r="D34" s="156" t="s">
        <v>72</v>
      </c>
      <c r="E34" s="156"/>
      <c r="F34" s="18"/>
      <c r="G34" s="156" t="s">
        <v>73</v>
      </c>
      <c r="H34" s="156"/>
      <c r="I34" s="156"/>
      <c r="J34" s="19"/>
      <c r="K34" s="148" t="s">
        <v>74</v>
      </c>
      <c r="L34" s="149"/>
      <c r="M34" s="20"/>
      <c r="N34" s="157" t="s">
        <v>75</v>
      </c>
      <c r="O34" s="157"/>
      <c r="P34" s="21"/>
    </row>
    <row r="35" spans="1:16" s="16" customFormat="1" ht="15" thickBot="1" x14ac:dyDescent="0.35">
      <c r="A35" s="158" t="s">
        <v>76</v>
      </c>
      <c r="B35" s="159"/>
      <c r="C35" s="17"/>
      <c r="D35" s="160" t="s">
        <v>77</v>
      </c>
      <c r="E35" s="160"/>
      <c r="F35" s="18"/>
      <c r="G35" s="160" t="s">
        <v>78</v>
      </c>
      <c r="H35" s="160"/>
      <c r="I35" s="160"/>
      <c r="J35" s="19"/>
      <c r="K35" s="148" t="s">
        <v>79</v>
      </c>
      <c r="L35" s="149"/>
      <c r="M35" s="22"/>
      <c r="N35" s="125" t="s">
        <v>80</v>
      </c>
      <c r="O35" s="125"/>
      <c r="P35" s="161"/>
    </row>
    <row r="36" spans="1:16" s="16" customFormat="1" ht="15" thickBot="1" x14ac:dyDescent="0.35">
      <c r="A36" s="145" t="s">
        <v>81</v>
      </c>
      <c r="B36" s="146"/>
      <c r="C36" s="23"/>
      <c r="D36" s="147" t="s">
        <v>82</v>
      </c>
      <c r="E36" s="147"/>
      <c r="F36" s="24"/>
      <c r="G36" s="147" t="s">
        <v>83</v>
      </c>
      <c r="H36" s="147"/>
      <c r="I36" s="147"/>
      <c r="J36" s="25"/>
      <c r="K36" s="148" t="s">
        <v>84</v>
      </c>
      <c r="L36" s="149"/>
      <c r="M36" s="26"/>
      <c r="N36" s="125"/>
      <c r="O36" s="125"/>
      <c r="P36" s="126"/>
    </row>
    <row r="37" spans="1:16" ht="15" thickBot="1" x14ac:dyDescent="0.35">
      <c r="A37" s="150" t="s">
        <v>85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8"/>
      <c r="L37" s="338"/>
      <c r="M37" s="337"/>
      <c r="N37" s="338"/>
      <c r="O37" s="338"/>
      <c r="P37" s="339"/>
    </row>
    <row r="38" spans="1:16" ht="15.75" customHeight="1" thickBot="1" x14ac:dyDescent="0.35">
      <c r="A38" s="71" t="s">
        <v>86</v>
      </c>
      <c r="B38" s="144"/>
      <c r="C38" s="98" t="s">
        <v>87</v>
      </c>
      <c r="D38" s="99"/>
      <c r="E38" s="99"/>
      <c r="F38" s="91" t="s">
        <v>88</v>
      </c>
      <c r="G38" s="89"/>
      <c r="H38" s="100" t="s">
        <v>89</v>
      </c>
      <c r="I38" s="101"/>
      <c r="J38" s="98"/>
      <c r="K38" s="91" t="s">
        <v>90</v>
      </c>
      <c r="L38" s="92"/>
      <c r="M38" s="89"/>
      <c r="N38" s="100" t="s">
        <v>91</v>
      </c>
      <c r="O38" s="101"/>
      <c r="P38" s="102"/>
    </row>
    <row r="39" spans="1:16" ht="15" thickBot="1" x14ac:dyDescent="0.35">
      <c r="A39" s="68" t="s">
        <v>92</v>
      </c>
      <c r="B39" s="69"/>
      <c r="C39" s="141">
        <v>45139</v>
      </c>
      <c r="D39" s="142"/>
      <c r="E39" s="142"/>
      <c r="F39" s="143">
        <v>45505</v>
      </c>
      <c r="G39" s="63"/>
      <c r="H39" s="143">
        <v>45870</v>
      </c>
      <c r="I39" s="85"/>
      <c r="J39" s="63"/>
      <c r="K39" s="143">
        <v>46235</v>
      </c>
      <c r="L39" s="85"/>
      <c r="M39" s="63"/>
      <c r="N39" s="143">
        <v>46600</v>
      </c>
      <c r="O39" s="85"/>
      <c r="P39" s="63"/>
    </row>
    <row r="40" spans="1:16" ht="15" thickBot="1" x14ac:dyDescent="0.35">
      <c r="A40" s="49" t="s">
        <v>93</v>
      </c>
      <c r="B40" s="74"/>
      <c r="C40" s="61" t="s">
        <v>94</v>
      </c>
      <c r="D40" s="60"/>
      <c r="E40" s="61"/>
      <c r="F40" s="62" t="s">
        <v>94</v>
      </c>
      <c r="G40" s="63"/>
      <c r="H40" s="64" t="s">
        <v>94</v>
      </c>
      <c r="I40" s="60"/>
      <c r="J40" s="61"/>
      <c r="K40" s="64" t="s">
        <v>94</v>
      </c>
      <c r="L40" s="60"/>
      <c r="M40" s="61"/>
      <c r="N40" s="64" t="s">
        <v>94</v>
      </c>
      <c r="O40" s="60"/>
      <c r="P40" s="73"/>
    </row>
    <row r="41" spans="1:16" ht="15" thickBot="1" x14ac:dyDescent="0.35">
      <c r="A41" s="71" t="s">
        <v>95</v>
      </c>
      <c r="B41" s="72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4"/>
      <c r="O41" s="60"/>
      <c r="P41" s="73"/>
    </row>
    <row r="42" spans="1:16" ht="15.75" customHeight="1" thickBot="1" x14ac:dyDescent="0.35">
      <c r="A42" s="49" t="s">
        <v>96</v>
      </c>
      <c r="B42" s="50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316"/>
      <c r="O42" s="317"/>
      <c r="P42" s="318"/>
    </row>
    <row r="43" spans="1:16" ht="15.75" customHeight="1" thickBot="1" x14ac:dyDescent="0.35">
      <c r="A43" s="68" t="s">
        <v>97</v>
      </c>
      <c r="B43" s="69"/>
      <c r="C43" s="61"/>
      <c r="D43" s="70"/>
      <c r="E43" s="70"/>
      <c r="F43" s="62"/>
      <c r="G43" s="63"/>
      <c r="H43" s="64"/>
      <c r="I43" s="60"/>
      <c r="J43" s="61"/>
      <c r="K43" s="64"/>
      <c r="L43" s="60"/>
      <c r="M43" s="61"/>
      <c r="N43" s="316"/>
      <c r="O43" s="317"/>
      <c r="P43" s="318"/>
    </row>
    <row r="44" spans="1:16" ht="15.75" customHeight="1" thickBot="1" x14ac:dyDescent="0.35">
      <c r="A44" s="49" t="s">
        <v>98</v>
      </c>
      <c r="B44" s="50"/>
      <c r="C44" s="59"/>
      <c r="D44" s="60"/>
      <c r="E44" s="61"/>
      <c r="F44" s="62"/>
      <c r="G44" s="63"/>
      <c r="H44" s="64"/>
      <c r="I44" s="60"/>
      <c r="J44" s="61"/>
      <c r="K44" s="64"/>
      <c r="L44" s="60"/>
      <c r="M44" s="61"/>
      <c r="N44" s="316"/>
      <c r="O44" s="317"/>
      <c r="P44" s="318"/>
    </row>
    <row r="45" spans="1:16" ht="15.75" customHeight="1" thickBot="1" x14ac:dyDescent="0.35">
      <c r="A45" s="49" t="s">
        <v>99</v>
      </c>
      <c r="B45" s="50"/>
      <c r="C45" s="138"/>
      <c r="D45" s="60"/>
      <c r="E45" s="61"/>
      <c r="F45" s="139"/>
      <c r="G45" s="55"/>
      <c r="H45" s="140"/>
      <c r="I45" s="60"/>
      <c r="J45" s="61"/>
      <c r="K45" s="57"/>
      <c r="L45" s="52"/>
      <c r="M45" s="53"/>
      <c r="N45" s="64"/>
      <c r="O45" s="60"/>
      <c r="P45" s="73"/>
    </row>
    <row r="46" spans="1:16" ht="18.75" customHeight="1" thickBot="1" x14ac:dyDescent="0.35">
      <c r="A46" s="119" t="s">
        <v>100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1"/>
    </row>
    <row r="47" spans="1:16" ht="15" customHeight="1" thickBot="1" x14ac:dyDescent="0.35">
      <c r="A47" s="122" t="s">
        <v>101</v>
      </c>
      <c r="B47" s="123"/>
      <c r="C47" s="124" t="s">
        <v>102</v>
      </c>
      <c r="D47" s="125"/>
      <c r="E47" s="125"/>
      <c r="F47" s="125"/>
      <c r="G47" s="125"/>
      <c r="H47" s="125"/>
      <c r="I47" s="126"/>
      <c r="J47" s="127" t="s">
        <v>103</v>
      </c>
      <c r="K47" s="128"/>
      <c r="L47" s="128"/>
      <c r="M47" s="128"/>
      <c r="N47" s="128"/>
      <c r="O47" s="128"/>
      <c r="P47" s="129"/>
    </row>
    <row r="48" spans="1:16" ht="24" customHeight="1" x14ac:dyDescent="0.3">
      <c r="A48" s="332"/>
      <c r="B48" s="333"/>
      <c r="C48" s="334"/>
      <c r="D48" s="335"/>
      <c r="E48" s="335"/>
      <c r="F48" s="335"/>
      <c r="G48" s="335"/>
      <c r="H48" s="335"/>
      <c r="I48" s="336"/>
      <c r="J48" s="135"/>
      <c r="K48" s="136"/>
      <c r="L48" s="136"/>
      <c r="M48" s="136"/>
      <c r="N48" s="136"/>
      <c r="O48" s="136"/>
      <c r="P48" s="137"/>
    </row>
    <row r="49" spans="1:16" ht="25.5" customHeight="1" x14ac:dyDescent="0.3">
      <c r="A49" s="322"/>
      <c r="B49" s="323"/>
      <c r="C49" s="324"/>
      <c r="D49" s="325"/>
      <c r="E49" s="325"/>
      <c r="F49" s="325"/>
      <c r="G49" s="325"/>
      <c r="H49" s="325"/>
      <c r="I49" s="326"/>
      <c r="J49" s="108"/>
      <c r="K49" s="109"/>
      <c r="L49" s="109"/>
      <c r="M49" s="109"/>
      <c r="N49" s="109"/>
      <c r="O49" s="109"/>
      <c r="P49" s="110"/>
    </row>
    <row r="50" spans="1:16" ht="26.25" customHeight="1" x14ac:dyDescent="0.3">
      <c r="A50" s="322"/>
      <c r="B50" s="323"/>
      <c r="C50" s="324"/>
      <c r="D50" s="325"/>
      <c r="E50" s="325"/>
      <c r="F50" s="325"/>
      <c r="G50" s="325"/>
      <c r="H50" s="325"/>
      <c r="I50" s="326"/>
      <c r="J50" s="108"/>
      <c r="K50" s="109"/>
      <c r="L50" s="109"/>
      <c r="M50" s="109"/>
      <c r="N50" s="109"/>
      <c r="O50" s="109"/>
      <c r="P50" s="110"/>
    </row>
    <row r="51" spans="1:16" ht="27.75" customHeight="1" x14ac:dyDescent="0.3">
      <c r="A51" s="322"/>
      <c r="B51" s="323"/>
      <c r="C51" s="324"/>
      <c r="D51" s="325"/>
      <c r="E51" s="325"/>
      <c r="F51" s="325"/>
      <c r="G51" s="325"/>
      <c r="H51" s="325"/>
      <c r="I51" s="326"/>
      <c r="J51" s="108"/>
      <c r="K51" s="109"/>
      <c r="L51" s="109"/>
      <c r="M51" s="109"/>
      <c r="N51" s="109"/>
      <c r="O51" s="109"/>
      <c r="P51" s="110"/>
    </row>
    <row r="52" spans="1:16" ht="27.75" customHeight="1" thickBot="1" x14ac:dyDescent="0.35">
      <c r="A52" s="327"/>
      <c r="B52" s="328"/>
      <c r="C52" s="329"/>
      <c r="D52" s="330"/>
      <c r="E52" s="330"/>
      <c r="F52" s="330"/>
      <c r="G52" s="330"/>
      <c r="H52" s="330"/>
      <c r="I52" s="331"/>
      <c r="J52" s="116"/>
      <c r="K52" s="117"/>
      <c r="L52" s="117"/>
      <c r="M52" s="117"/>
      <c r="N52" s="117"/>
      <c r="O52" s="117"/>
      <c r="P52" s="118"/>
    </row>
    <row r="53" spans="1:16" s="10" customFormat="1" ht="15" customHeight="1" thickBot="1" x14ac:dyDescent="0.35">
      <c r="A53" s="319"/>
      <c r="B53" s="319"/>
    </row>
    <row r="54" spans="1:16" ht="18.75" customHeight="1" thickBot="1" x14ac:dyDescent="0.35">
      <c r="A54" s="95" t="s">
        <v>104</v>
      </c>
      <c r="B54" s="320"/>
      <c r="C54" s="320"/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1"/>
    </row>
    <row r="55" spans="1:16" ht="15.75" customHeight="1" thickBot="1" x14ac:dyDescent="0.35">
      <c r="A55" s="87" t="s">
        <v>105</v>
      </c>
      <c r="B55" s="88"/>
      <c r="C55" s="98">
        <v>6</v>
      </c>
      <c r="D55" s="99"/>
      <c r="E55" s="99"/>
      <c r="F55" s="91">
        <v>7</v>
      </c>
      <c r="G55" s="89"/>
      <c r="H55" s="100">
        <v>8</v>
      </c>
      <c r="I55" s="101"/>
      <c r="J55" s="98"/>
      <c r="K55" s="91">
        <v>9</v>
      </c>
      <c r="L55" s="92"/>
      <c r="M55" s="89"/>
      <c r="N55" s="100">
        <v>10</v>
      </c>
      <c r="O55" s="101"/>
      <c r="P55" s="102"/>
    </row>
    <row r="56" spans="1:16" ht="15" thickBot="1" x14ac:dyDescent="0.35">
      <c r="A56" s="68" t="s">
        <v>92</v>
      </c>
      <c r="B56" s="69"/>
      <c r="C56" s="82"/>
      <c r="D56" s="83"/>
      <c r="E56" s="83"/>
      <c r="F56" s="84"/>
      <c r="G56" s="63"/>
      <c r="H56" s="62"/>
      <c r="I56" s="85"/>
      <c r="J56" s="63"/>
      <c r="K56" s="84"/>
      <c r="L56" s="85"/>
      <c r="M56" s="63"/>
      <c r="N56" s="62"/>
      <c r="O56" s="85"/>
      <c r="P56" s="86"/>
    </row>
    <row r="57" spans="1:16" ht="15" thickBot="1" x14ac:dyDescent="0.35">
      <c r="A57" s="49" t="s">
        <v>93</v>
      </c>
      <c r="B57" s="74"/>
      <c r="C57" s="75"/>
      <c r="D57" s="76"/>
      <c r="E57" s="76"/>
      <c r="F57" s="77"/>
      <c r="G57" s="78"/>
      <c r="H57" s="79"/>
      <c r="I57" s="80"/>
      <c r="J57" s="75"/>
      <c r="K57" s="79"/>
      <c r="L57" s="80"/>
      <c r="M57" s="75"/>
      <c r="N57" s="79"/>
      <c r="O57" s="80"/>
      <c r="P57" s="81"/>
    </row>
    <row r="58" spans="1:16" ht="15" thickBot="1" x14ac:dyDescent="0.35">
      <c r="A58" s="71" t="s">
        <v>95</v>
      </c>
      <c r="B58" s="72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4"/>
      <c r="O58" s="60"/>
      <c r="P58" s="73"/>
    </row>
    <row r="59" spans="1:16" ht="15.75" customHeight="1" thickBot="1" x14ac:dyDescent="0.35">
      <c r="A59" s="49" t="s">
        <v>96</v>
      </c>
      <c r="B59" s="50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316"/>
      <c r="O59" s="317"/>
      <c r="P59" s="318"/>
    </row>
    <row r="60" spans="1:16" ht="15.75" customHeight="1" thickBot="1" x14ac:dyDescent="0.35">
      <c r="A60" s="68" t="s">
        <v>97</v>
      </c>
      <c r="B60" s="69"/>
      <c r="C60" s="61"/>
      <c r="D60" s="70"/>
      <c r="E60" s="70"/>
      <c r="F60" s="62"/>
      <c r="G60" s="63"/>
      <c r="H60" s="64"/>
      <c r="I60" s="60"/>
      <c r="J60" s="61"/>
      <c r="K60" s="64"/>
      <c r="L60" s="60"/>
      <c r="M60" s="61"/>
      <c r="N60" s="316"/>
      <c r="O60" s="317"/>
      <c r="P60" s="318"/>
    </row>
    <row r="61" spans="1:16" ht="15.75" customHeight="1" thickBot="1" x14ac:dyDescent="0.35">
      <c r="A61" s="49" t="s">
        <v>106</v>
      </c>
      <c r="B61" s="50"/>
      <c r="C61" s="59"/>
      <c r="D61" s="60"/>
      <c r="E61" s="61"/>
      <c r="F61" s="62"/>
      <c r="G61" s="63"/>
      <c r="H61" s="64"/>
      <c r="I61" s="60"/>
      <c r="J61" s="61"/>
      <c r="K61" s="64"/>
      <c r="L61" s="60"/>
      <c r="M61" s="61"/>
      <c r="N61" s="316"/>
      <c r="O61" s="317"/>
      <c r="P61" s="318"/>
    </row>
    <row r="62" spans="1:16" ht="15.75" customHeight="1" thickBot="1" x14ac:dyDescent="0.35">
      <c r="A62" s="49" t="s">
        <v>99</v>
      </c>
      <c r="B62" s="50"/>
      <c r="C62" s="51"/>
      <c r="D62" s="52"/>
      <c r="E62" s="53"/>
      <c r="F62" s="54"/>
      <c r="G62" s="55"/>
      <c r="H62" s="56"/>
      <c r="I62" s="52"/>
      <c r="J62" s="53"/>
      <c r="K62" s="57"/>
      <c r="L62" s="52"/>
      <c r="M62" s="53"/>
      <c r="N62" s="56"/>
      <c r="O62" s="52"/>
      <c r="P62" s="58"/>
    </row>
    <row r="63" spans="1:16" s="10" customFormat="1" ht="15" thickBot="1" x14ac:dyDescent="0.35"/>
    <row r="64" spans="1:16" ht="15" thickBot="1" x14ac:dyDescent="0.35">
      <c r="A64" s="87" t="s">
        <v>105</v>
      </c>
      <c r="B64" s="88"/>
      <c r="C64" s="89">
        <v>11</v>
      </c>
      <c r="D64" s="90"/>
      <c r="E64" s="90"/>
      <c r="F64" s="91">
        <v>12</v>
      </c>
      <c r="G64" s="89"/>
      <c r="H64" s="91">
        <v>13</v>
      </c>
      <c r="I64" s="92"/>
      <c r="J64" s="89"/>
      <c r="K64" s="91">
        <v>14</v>
      </c>
      <c r="L64" s="92"/>
      <c r="M64" s="89"/>
      <c r="N64" s="91">
        <v>15</v>
      </c>
      <c r="O64" s="92"/>
      <c r="P64" s="93"/>
    </row>
    <row r="65" spans="1:16" ht="15" thickBot="1" x14ac:dyDescent="0.35">
      <c r="A65" s="68" t="s">
        <v>92</v>
      </c>
      <c r="B65" s="69"/>
      <c r="C65" s="82"/>
      <c r="D65" s="83"/>
      <c r="E65" s="83"/>
      <c r="F65" s="84"/>
      <c r="G65" s="63"/>
      <c r="H65" s="62"/>
      <c r="I65" s="85"/>
      <c r="J65" s="63"/>
      <c r="K65" s="84"/>
      <c r="L65" s="85"/>
      <c r="M65" s="63"/>
      <c r="N65" s="62"/>
      <c r="O65" s="85"/>
      <c r="P65" s="86"/>
    </row>
    <row r="66" spans="1:16" ht="15" thickBot="1" x14ac:dyDescent="0.35">
      <c r="A66" s="49" t="s">
        <v>93</v>
      </c>
      <c r="B66" s="74"/>
      <c r="C66" s="75"/>
      <c r="D66" s="76"/>
      <c r="E66" s="76"/>
      <c r="F66" s="77"/>
      <c r="G66" s="78"/>
      <c r="H66" s="79"/>
      <c r="I66" s="80"/>
      <c r="J66" s="75"/>
      <c r="K66" s="79"/>
      <c r="L66" s="80"/>
      <c r="M66" s="75"/>
      <c r="N66" s="79"/>
      <c r="O66" s="80"/>
      <c r="P66" s="81"/>
    </row>
    <row r="67" spans="1:16" ht="15" thickBot="1" x14ac:dyDescent="0.35">
      <c r="A67" s="71" t="s">
        <v>95</v>
      </c>
      <c r="B67" s="72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4"/>
      <c r="O67" s="60"/>
      <c r="P67" s="73"/>
    </row>
    <row r="68" spans="1:16" ht="15" thickBot="1" x14ac:dyDescent="0.35">
      <c r="A68" s="49" t="s">
        <v>96</v>
      </c>
      <c r="B68" s="50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316"/>
      <c r="O68" s="317"/>
      <c r="P68" s="318"/>
    </row>
    <row r="69" spans="1:16" ht="15" thickBot="1" x14ac:dyDescent="0.35">
      <c r="A69" s="68" t="s">
        <v>97</v>
      </c>
      <c r="B69" s="69"/>
      <c r="C69" s="61"/>
      <c r="D69" s="70"/>
      <c r="E69" s="70"/>
      <c r="F69" s="62"/>
      <c r="G69" s="63"/>
      <c r="H69" s="64"/>
      <c r="I69" s="60"/>
      <c r="J69" s="61"/>
      <c r="K69" s="64"/>
      <c r="L69" s="60"/>
      <c r="M69" s="61"/>
      <c r="N69" s="316"/>
      <c r="O69" s="317"/>
      <c r="P69" s="318"/>
    </row>
    <row r="70" spans="1:16" ht="15" thickBot="1" x14ac:dyDescent="0.35">
      <c r="A70" s="49" t="s">
        <v>106</v>
      </c>
      <c r="B70" s="50"/>
      <c r="C70" s="59"/>
      <c r="D70" s="60"/>
      <c r="E70" s="61"/>
      <c r="F70" s="62"/>
      <c r="G70" s="63"/>
      <c r="H70" s="64"/>
      <c r="I70" s="60"/>
      <c r="J70" s="61"/>
      <c r="K70" s="64"/>
      <c r="L70" s="60"/>
      <c r="M70" s="61"/>
      <c r="N70" s="316"/>
      <c r="O70" s="317"/>
      <c r="P70" s="318"/>
    </row>
    <row r="71" spans="1:16" ht="15" thickBot="1" x14ac:dyDescent="0.35">
      <c r="A71" s="49" t="s">
        <v>99</v>
      </c>
      <c r="B71" s="50"/>
      <c r="C71" s="51"/>
      <c r="D71" s="52"/>
      <c r="E71" s="53"/>
      <c r="F71" s="54"/>
      <c r="G71" s="55"/>
      <c r="H71" s="56"/>
      <c r="I71" s="52"/>
      <c r="J71" s="53"/>
      <c r="K71" s="57"/>
      <c r="L71" s="52"/>
      <c r="M71" s="53"/>
      <c r="N71" s="56"/>
      <c r="O71" s="52"/>
      <c r="P71" s="58"/>
    </row>
  </sheetData>
  <sheetProtection formatCells="0" formatColumns="0" formatRows="0" insertColumns="0" insertRows="0" insertHyperlinks="0" deleteColumns="0" deleteRows="0" sort="0" autoFilter="0" pivotTables="0"/>
  <mergeCells count="280">
    <mergeCell ref="A71:B71"/>
    <mergeCell ref="C71:E71"/>
    <mergeCell ref="F71:G71"/>
    <mergeCell ref="H71:J71"/>
    <mergeCell ref="K71:M71"/>
    <mergeCell ref="N71:P71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4:B64"/>
    <mergeCell ref="C64:E64"/>
    <mergeCell ref="F64:G64"/>
    <mergeCell ref="H64:J64"/>
    <mergeCell ref="K64:M64"/>
    <mergeCell ref="N64:P64"/>
    <mergeCell ref="A62:B62"/>
    <mergeCell ref="C62:E62"/>
    <mergeCell ref="F62:G62"/>
    <mergeCell ref="H62:J62"/>
    <mergeCell ref="K62:M62"/>
    <mergeCell ref="N62:P62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3:B53"/>
    <mergeCell ref="A54:P54"/>
    <mergeCell ref="A55:B55"/>
    <mergeCell ref="C55:E55"/>
    <mergeCell ref="F55:G55"/>
    <mergeCell ref="H55:J55"/>
    <mergeCell ref="K55:M55"/>
    <mergeCell ref="N55:P55"/>
    <mergeCell ref="A51:B51"/>
    <mergeCell ref="C51:I51"/>
    <mergeCell ref="J51:P51"/>
    <mergeCell ref="A52:B52"/>
    <mergeCell ref="C52:I52"/>
    <mergeCell ref="J52:P52"/>
    <mergeCell ref="A49:B49"/>
    <mergeCell ref="C49:I49"/>
    <mergeCell ref="J49:P49"/>
    <mergeCell ref="A50:B50"/>
    <mergeCell ref="C50:I50"/>
    <mergeCell ref="J50:P50"/>
    <mergeCell ref="A46:P46"/>
    <mergeCell ref="A47:B47"/>
    <mergeCell ref="C47:I47"/>
    <mergeCell ref="J47:P47"/>
    <mergeCell ref="A48:B48"/>
    <mergeCell ref="C48:I48"/>
    <mergeCell ref="J48:P48"/>
    <mergeCell ref="A45:B45"/>
    <mergeCell ref="C45:E45"/>
    <mergeCell ref="F45:G45"/>
    <mergeCell ref="H45:J45"/>
    <mergeCell ref="K45:M45"/>
    <mergeCell ref="N45:P45"/>
    <mergeCell ref="A44:B44"/>
    <mergeCell ref="C44:E44"/>
    <mergeCell ref="F44:G44"/>
    <mergeCell ref="H44:J44"/>
    <mergeCell ref="K44:M44"/>
    <mergeCell ref="N44:P44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36:B36"/>
    <mergeCell ref="D36:E36"/>
    <mergeCell ref="G36:I36"/>
    <mergeCell ref="K36:L36"/>
    <mergeCell ref="N36:P36"/>
    <mergeCell ref="A37:P37"/>
    <mergeCell ref="A34:B34"/>
    <mergeCell ref="D34:E34"/>
    <mergeCell ref="G34:I34"/>
    <mergeCell ref="K34:L34"/>
    <mergeCell ref="N34:O34"/>
    <mergeCell ref="A35:B35"/>
    <mergeCell ref="D35:E35"/>
    <mergeCell ref="G35:I35"/>
    <mergeCell ref="K35:L35"/>
    <mergeCell ref="N35:P35"/>
    <mergeCell ref="A32:J32"/>
    <mergeCell ref="K32:P32"/>
    <mergeCell ref="A33:B33"/>
    <mergeCell ref="D33:E33"/>
    <mergeCell ref="G33:I33"/>
    <mergeCell ref="K33:L33"/>
    <mergeCell ref="N33:O33"/>
    <mergeCell ref="A30:E30"/>
    <mergeCell ref="F30:G30"/>
    <mergeCell ref="H30:J30"/>
    <mergeCell ref="K30:L30"/>
    <mergeCell ref="M30:P30"/>
    <mergeCell ref="A31:P31"/>
    <mergeCell ref="A29:B29"/>
    <mergeCell ref="D29:E29"/>
    <mergeCell ref="F29:G29"/>
    <mergeCell ref="H29:I29"/>
    <mergeCell ref="K29:L29"/>
    <mergeCell ref="M29:O29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:C3"/>
    <mergeCell ref="D1:L3"/>
    <mergeCell ref="M1:N1"/>
    <mergeCell ref="O1:P1"/>
    <mergeCell ref="M2:N2"/>
    <mergeCell ref="O2:P2"/>
    <mergeCell ref="M3:N3"/>
    <mergeCell ref="O3:P3"/>
    <mergeCell ref="A4:P4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271FA-2ED2-4E79-994D-55F2C6558EA2}">
  <sheetPr>
    <pageSetUpPr fitToPage="1"/>
  </sheetPr>
  <dimension ref="A1:P70"/>
  <sheetViews>
    <sheetView zoomScaleNormal="100" zoomScaleSheetLayoutView="100" workbookViewId="0">
      <selection activeCell="R35" sqref="R35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107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tr">
        <f>A4</f>
        <v xml:space="preserve">CARRO DE LAPAROSCOPIA CON SOPORTE ESCUALIZABLE </v>
      </c>
      <c r="E6" s="263"/>
      <c r="F6" s="263"/>
      <c r="G6" s="264"/>
      <c r="H6" s="265" t="s">
        <v>109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tr">
        <f>D5</f>
        <v>KARL STORZ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110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>
        <f>+'SUBRED CENTRO ORIENTE 1S'!E11</f>
        <v>3124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111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111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111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/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112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28" t="s">
        <v>42</v>
      </c>
      <c r="E26" s="2"/>
      <c r="F26" s="195" t="s">
        <v>43</v>
      </c>
      <c r="G26" s="196"/>
      <c r="H26" s="197">
        <v>120</v>
      </c>
      <c r="I26" s="198"/>
      <c r="J26" s="3" t="s">
        <v>44</v>
      </c>
      <c r="K26" s="195" t="s">
        <v>45</v>
      </c>
      <c r="L26" s="188"/>
      <c r="M26" s="199" t="s">
        <v>113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29" t="s">
        <v>47</v>
      </c>
      <c r="E27" s="8"/>
      <c r="F27" s="179" t="s">
        <v>48</v>
      </c>
      <c r="G27" s="181"/>
      <c r="H27" s="108" t="s">
        <v>114</v>
      </c>
      <c r="I27" s="182"/>
      <c r="J27" s="5" t="s">
        <v>49</v>
      </c>
      <c r="K27" s="179" t="s">
        <v>50</v>
      </c>
      <c r="L27" s="180"/>
      <c r="M27" s="310" t="s">
        <v>115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29" t="s">
        <v>52</v>
      </c>
      <c r="E28" s="8"/>
      <c r="F28" s="179" t="s">
        <v>53</v>
      </c>
      <c r="G28" s="181"/>
      <c r="H28" s="108" t="s">
        <v>114</v>
      </c>
      <c r="I28" s="182"/>
      <c r="J28" s="5" t="s">
        <v>116</v>
      </c>
      <c r="K28" s="179" t="s">
        <v>55</v>
      </c>
      <c r="L28" s="180"/>
      <c r="M28" s="108" t="s">
        <v>117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 t="s">
        <v>114</v>
      </c>
      <c r="I29" s="175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27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/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10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10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:C3"/>
    <mergeCell ref="D1:L3"/>
    <mergeCell ref="M1:N1"/>
    <mergeCell ref="O1:P1"/>
    <mergeCell ref="M2:N2"/>
    <mergeCell ref="O2:P2"/>
    <mergeCell ref="M3:N3"/>
    <mergeCell ref="O3:P3"/>
    <mergeCell ref="A4:P4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693DB-D6D3-4AD5-8B42-6FAB81B96D75}">
  <sheetPr>
    <pageSetUpPr fitToPage="1"/>
  </sheetPr>
  <dimension ref="A1:P70"/>
  <sheetViews>
    <sheetView zoomScaleNormal="100" zoomScaleSheetLayoutView="100" workbookViewId="0">
      <selection activeCell="R35" sqref="R35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107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tr">
        <f>A4</f>
        <v xml:space="preserve">CARRO DE LAPAROSCOPIA CON SOPORTE ESCUALIZABLE </v>
      </c>
      <c r="E6" s="263"/>
      <c r="F6" s="263"/>
      <c r="G6" s="264"/>
      <c r="H6" s="265" t="s">
        <v>109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tr">
        <f>D5</f>
        <v>KARL STORZ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110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>
        <f>+'SUBRED CENTRO ORIENTE 1S'!E23</f>
        <v>3125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111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111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111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/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112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42" t="s">
        <v>42</v>
      </c>
      <c r="E26" s="2"/>
      <c r="F26" s="195" t="s">
        <v>43</v>
      </c>
      <c r="G26" s="196"/>
      <c r="H26" s="197">
        <v>120</v>
      </c>
      <c r="I26" s="198"/>
      <c r="J26" s="3" t="s">
        <v>44</v>
      </c>
      <c r="K26" s="195" t="s">
        <v>45</v>
      </c>
      <c r="L26" s="188"/>
      <c r="M26" s="199" t="s">
        <v>113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43" t="s">
        <v>47</v>
      </c>
      <c r="E27" s="41"/>
      <c r="F27" s="179" t="s">
        <v>48</v>
      </c>
      <c r="G27" s="181"/>
      <c r="H27" s="108" t="s">
        <v>114</v>
      </c>
      <c r="I27" s="182"/>
      <c r="J27" s="5" t="s">
        <v>49</v>
      </c>
      <c r="K27" s="179" t="s">
        <v>50</v>
      </c>
      <c r="L27" s="180"/>
      <c r="M27" s="310" t="s">
        <v>115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43" t="s">
        <v>52</v>
      </c>
      <c r="E28" s="41"/>
      <c r="F28" s="179" t="s">
        <v>53</v>
      </c>
      <c r="G28" s="181"/>
      <c r="H28" s="108" t="s">
        <v>114</v>
      </c>
      <c r="I28" s="182"/>
      <c r="J28" s="5" t="s">
        <v>116</v>
      </c>
      <c r="K28" s="179" t="s">
        <v>55</v>
      </c>
      <c r="L28" s="180"/>
      <c r="M28" s="108" t="s">
        <v>117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 t="s">
        <v>114</v>
      </c>
      <c r="I29" s="175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40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/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9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9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:C3"/>
    <mergeCell ref="D1:L3"/>
    <mergeCell ref="M1:N1"/>
    <mergeCell ref="O1:P1"/>
    <mergeCell ref="M2:N2"/>
    <mergeCell ref="O2:P2"/>
    <mergeCell ref="M3:N3"/>
    <mergeCell ref="O3:P3"/>
    <mergeCell ref="A4:P4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0919C-1933-41EB-91EE-D5CAE545AFC0}">
  <sheetPr>
    <pageSetUpPr fitToPage="1"/>
  </sheetPr>
  <dimension ref="A1:P70"/>
  <sheetViews>
    <sheetView zoomScaleNormal="100" zoomScaleSheetLayoutView="100" workbookViewId="0">
      <selection activeCell="R29" sqref="R29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107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tr">
        <f>A4</f>
        <v xml:space="preserve">CARRO DE LAPAROSCOPIA CON SOPORTE ESCUALIZABLE </v>
      </c>
      <c r="E6" s="263"/>
      <c r="F6" s="263"/>
      <c r="G6" s="264"/>
      <c r="H6" s="265" t="s">
        <v>109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tr">
        <f>D5</f>
        <v>KARL STORZ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110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>
        <f>+'SUBRED CENTRO ORIENTE 1S'!E35</f>
        <v>3126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111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111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111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/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112</v>
      </c>
      <c r="N25" s="191"/>
      <c r="O25" s="191"/>
      <c r="P25" s="192"/>
    </row>
    <row r="26" spans="1:16" x14ac:dyDescent="0.3">
      <c r="A26" s="193" t="s">
        <v>40</v>
      </c>
      <c r="B26" s="194"/>
      <c r="C26" s="2" t="s">
        <v>41</v>
      </c>
      <c r="D26" s="42" t="s">
        <v>42</v>
      </c>
      <c r="E26" s="2"/>
      <c r="F26" s="195" t="s">
        <v>43</v>
      </c>
      <c r="G26" s="196"/>
      <c r="H26" s="197">
        <v>120</v>
      </c>
      <c r="I26" s="198"/>
      <c r="J26" s="3" t="s">
        <v>44</v>
      </c>
      <c r="K26" s="195" t="s">
        <v>45</v>
      </c>
      <c r="L26" s="188"/>
      <c r="M26" s="199" t="s">
        <v>113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43" t="s">
        <v>47</v>
      </c>
      <c r="E27" s="41"/>
      <c r="F27" s="179" t="s">
        <v>48</v>
      </c>
      <c r="G27" s="181"/>
      <c r="H27" s="108" t="s">
        <v>114</v>
      </c>
      <c r="I27" s="182"/>
      <c r="J27" s="5" t="s">
        <v>49</v>
      </c>
      <c r="K27" s="179" t="s">
        <v>50</v>
      </c>
      <c r="L27" s="180"/>
      <c r="M27" s="310" t="s">
        <v>115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43" t="s">
        <v>52</v>
      </c>
      <c r="E28" s="41"/>
      <c r="F28" s="179" t="s">
        <v>53</v>
      </c>
      <c r="G28" s="181"/>
      <c r="H28" s="108" t="s">
        <v>114</v>
      </c>
      <c r="I28" s="182"/>
      <c r="J28" s="5" t="s">
        <v>116</v>
      </c>
      <c r="K28" s="179" t="s">
        <v>55</v>
      </c>
      <c r="L28" s="180"/>
      <c r="M28" s="108" t="s">
        <v>117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 t="s">
        <v>114</v>
      </c>
      <c r="I29" s="175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40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/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9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9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:C3"/>
    <mergeCell ref="D1:L3"/>
    <mergeCell ref="M1:N1"/>
    <mergeCell ref="O1:P1"/>
    <mergeCell ref="M2:N2"/>
    <mergeCell ref="O2:P2"/>
    <mergeCell ref="M3:N3"/>
    <mergeCell ref="O3:P3"/>
    <mergeCell ref="A4:P4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0B39E-8CF3-4186-AC09-3F6367F7FCED}">
  <sheetPr>
    <pageSetUpPr fitToPage="1"/>
  </sheetPr>
  <dimension ref="A1:P70"/>
  <sheetViews>
    <sheetView zoomScaleNormal="100" zoomScaleSheetLayoutView="100" workbookViewId="0">
      <selection activeCell="S31" sqref="S31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168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169</v>
      </c>
      <c r="E6" s="263"/>
      <c r="F6" s="263"/>
      <c r="G6" s="264"/>
      <c r="H6" s="265" t="s">
        <v>202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168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1S'!E12</f>
        <v>XO045677-K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118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203</v>
      </c>
      <c r="N25" s="191"/>
      <c r="O25" s="191"/>
      <c r="P25" s="192"/>
    </row>
    <row r="26" spans="1:16" ht="15" thickBot="1" x14ac:dyDescent="0.35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 t="s">
        <v>147</v>
      </c>
      <c r="I26" s="198"/>
      <c r="J26" s="3" t="s">
        <v>44</v>
      </c>
      <c r="K26" s="195" t="s">
        <v>45</v>
      </c>
      <c r="L26" s="188"/>
      <c r="M26" s="199" t="s">
        <v>204</v>
      </c>
      <c r="N26" s="200"/>
      <c r="O26" s="200"/>
      <c r="P26" s="201"/>
    </row>
    <row r="27" spans="1:16" ht="15" thickBot="1" x14ac:dyDescent="0.35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97" t="s">
        <v>147</v>
      </c>
      <c r="I27" s="198"/>
      <c r="J27" s="5" t="s">
        <v>49</v>
      </c>
      <c r="K27" s="179" t="s">
        <v>50</v>
      </c>
      <c r="L27" s="180"/>
      <c r="M27" s="310" t="s">
        <v>120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97" t="s">
        <v>147</v>
      </c>
      <c r="I28" s="198"/>
      <c r="J28" s="5" t="s">
        <v>116</v>
      </c>
      <c r="K28" s="179" t="s">
        <v>55</v>
      </c>
      <c r="L28" s="180"/>
      <c r="M28" s="108" t="s">
        <v>205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>
        <v>60</v>
      </c>
      <c r="I29" s="175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B5753-0288-458D-A524-3F32388C2858}">
  <sheetPr>
    <pageSetUpPr fitToPage="1"/>
  </sheetPr>
  <dimension ref="A1:P70"/>
  <sheetViews>
    <sheetView zoomScaleNormal="100" zoomScaleSheetLayoutView="100" workbookViewId="0">
      <selection activeCell="S33" sqref="S33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168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169</v>
      </c>
      <c r="E6" s="263"/>
      <c r="F6" s="263"/>
      <c r="G6" s="264"/>
      <c r="H6" s="265" t="s">
        <v>202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168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1S'!E24</f>
        <v>XO045682-K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118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203</v>
      </c>
      <c r="N25" s="191"/>
      <c r="O25" s="191"/>
      <c r="P25" s="192"/>
    </row>
    <row r="26" spans="1:16" ht="15" thickBot="1" x14ac:dyDescent="0.35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 t="s">
        <v>147</v>
      </c>
      <c r="I26" s="198"/>
      <c r="J26" s="3" t="s">
        <v>44</v>
      </c>
      <c r="K26" s="195" t="s">
        <v>45</v>
      </c>
      <c r="L26" s="188"/>
      <c r="M26" s="199" t="s">
        <v>204</v>
      </c>
      <c r="N26" s="200"/>
      <c r="O26" s="200"/>
      <c r="P26" s="201"/>
    </row>
    <row r="27" spans="1:16" ht="15" thickBot="1" x14ac:dyDescent="0.35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97" t="s">
        <v>147</v>
      </c>
      <c r="I27" s="198"/>
      <c r="J27" s="5" t="s">
        <v>49</v>
      </c>
      <c r="K27" s="179" t="s">
        <v>50</v>
      </c>
      <c r="L27" s="180"/>
      <c r="M27" s="310" t="s">
        <v>120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97" t="s">
        <v>147</v>
      </c>
      <c r="I28" s="198"/>
      <c r="J28" s="5" t="s">
        <v>116</v>
      </c>
      <c r="K28" s="179" t="s">
        <v>55</v>
      </c>
      <c r="L28" s="180"/>
      <c r="M28" s="108" t="s">
        <v>205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>
        <v>60</v>
      </c>
      <c r="I29" s="175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8EE04-E0D9-4127-8AB7-572AE36356E6}">
  <sheetPr>
    <pageSetUpPr fitToPage="1"/>
  </sheetPr>
  <dimension ref="A1:P70"/>
  <sheetViews>
    <sheetView zoomScaleNormal="100" zoomScaleSheetLayoutView="100" workbookViewId="0">
      <selection activeCell="R45" sqref="R45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168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169</v>
      </c>
      <c r="E6" s="263"/>
      <c r="F6" s="263"/>
      <c r="G6" s="264"/>
      <c r="H6" s="265" t="s">
        <v>202</v>
      </c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168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1S'!E36</f>
        <v>XO045684-K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118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203</v>
      </c>
      <c r="N25" s="191"/>
      <c r="O25" s="191"/>
      <c r="P25" s="192"/>
    </row>
    <row r="26" spans="1:16" ht="15" thickBot="1" x14ac:dyDescent="0.35">
      <c r="A26" s="193" t="s">
        <v>40</v>
      </c>
      <c r="B26" s="194"/>
      <c r="C26" s="2" t="s">
        <v>41</v>
      </c>
      <c r="D26" s="31" t="s">
        <v>42</v>
      </c>
      <c r="E26" s="2"/>
      <c r="F26" s="195" t="s">
        <v>43</v>
      </c>
      <c r="G26" s="196"/>
      <c r="H26" s="197" t="s">
        <v>147</v>
      </c>
      <c r="I26" s="198"/>
      <c r="J26" s="3" t="s">
        <v>44</v>
      </c>
      <c r="K26" s="195" t="s">
        <v>45</v>
      </c>
      <c r="L26" s="188"/>
      <c r="M26" s="199" t="s">
        <v>204</v>
      </c>
      <c r="N26" s="200"/>
      <c r="O26" s="200"/>
      <c r="P26" s="201"/>
    </row>
    <row r="27" spans="1:16" ht="15" thickBot="1" x14ac:dyDescent="0.35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97" t="s">
        <v>147</v>
      </c>
      <c r="I27" s="198"/>
      <c r="J27" s="5" t="s">
        <v>49</v>
      </c>
      <c r="K27" s="179" t="s">
        <v>50</v>
      </c>
      <c r="L27" s="180"/>
      <c r="M27" s="310" t="s">
        <v>120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97" t="s">
        <v>147</v>
      </c>
      <c r="I28" s="198"/>
      <c r="J28" s="5" t="s">
        <v>116</v>
      </c>
      <c r="K28" s="179" t="s">
        <v>55</v>
      </c>
      <c r="L28" s="180"/>
      <c r="M28" s="108" t="s">
        <v>205</v>
      </c>
      <c r="N28" s="109"/>
      <c r="O28" s="109"/>
      <c r="P28" s="110"/>
    </row>
    <row r="29" spans="1:16" ht="15" thickBot="1" x14ac:dyDescent="0.35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116">
        <v>60</v>
      </c>
      <c r="I29" s="175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ht="16.2" thickBot="1" x14ac:dyDescent="0.35">
      <c r="A30" s="162" t="s">
        <v>63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5" thickBot="1" x14ac:dyDescent="0.35">
      <c r="A31" s="127" t="s">
        <v>64</v>
      </c>
      <c r="B31" s="128"/>
      <c r="C31" s="128"/>
      <c r="D31" s="128"/>
      <c r="E31" s="128"/>
      <c r="F31" s="128"/>
      <c r="G31" s="128"/>
      <c r="H31" s="128"/>
      <c r="I31" s="128"/>
      <c r="J31" s="129"/>
      <c r="K31" s="127" t="s">
        <v>65</v>
      </c>
      <c r="L31" s="128"/>
      <c r="M31" s="165"/>
      <c r="N31" s="128"/>
      <c r="O31" s="128"/>
      <c r="P31" s="166"/>
    </row>
    <row r="32" spans="1:16" s="16" customFormat="1" ht="15" thickBot="1" x14ac:dyDescent="0.35">
      <c r="A32" s="167" t="s">
        <v>66</v>
      </c>
      <c r="B32" s="168"/>
      <c r="C32" s="32" t="s">
        <v>41</v>
      </c>
      <c r="D32" s="169" t="s">
        <v>67</v>
      </c>
      <c r="E32" s="169"/>
      <c r="F32" s="13"/>
      <c r="G32" s="169" t="s">
        <v>68</v>
      </c>
      <c r="H32" s="169"/>
      <c r="I32" s="169"/>
      <c r="J32" s="14"/>
      <c r="K32" s="148" t="s">
        <v>69</v>
      </c>
      <c r="L32" s="149"/>
      <c r="M32" s="15"/>
      <c r="N32" s="157" t="s">
        <v>70</v>
      </c>
      <c r="O32" s="157"/>
      <c r="P32" s="15"/>
    </row>
    <row r="33" spans="1:16" s="16" customFormat="1" ht="15" thickBot="1" x14ac:dyDescent="0.35">
      <c r="A33" s="154" t="s">
        <v>71</v>
      </c>
      <c r="B33" s="155"/>
      <c r="C33" s="17"/>
      <c r="D33" s="156" t="s">
        <v>72</v>
      </c>
      <c r="E33" s="156"/>
      <c r="F33" s="18"/>
      <c r="G33" s="156" t="s">
        <v>73</v>
      </c>
      <c r="H33" s="156"/>
      <c r="I33" s="156"/>
      <c r="J33" s="19"/>
      <c r="K33" s="148" t="s">
        <v>74</v>
      </c>
      <c r="L33" s="149"/>
      <c r="M33" s="20" t="s">
        <v>41</v>
      </c>
      <c r="N33" s="157" t="s">
        <v>75</v>
      </c>
      <c r="O33" s="157"/>
      <c r="P33" s="21"/>
    </row>
    <row r="34" spans="1:16" s="16" customFormat="1" ht="15" thickBot="1" x14ac:dyDescent="0.35">
      <c r="A34" s="158" t="s">
        <v>76</v>
      </c>
      <c r="B34" s="159"/>
      <c r="C34" s="17"/>
      <c r="D34" s="160" t="s">
        <v>77</v>
      </c>
      <c r="E34" s="160"/>
      <c r="F34" s="18"/>
      <c r="G34" s="160" t="s">
        <v>78</v>
      </c>
      <c r="H34" s="160"/>
      <c r="I34" s="160"/>
      <c r="J34" s="19"/>
      <c r="K34" s="148" t="s">
        <v>79</v>
      </c>
      <c r="L34" s="149"/>
      <c r="M34" s="22"/>
      <c r="N34" s="125" t="s">
        <v>80</v>
      </c>
      <c r="O34" s="125"/>
      <c r="P34" s="161"/>
    </row>
    <row r="35" spans="1:16" s="16" customFormat="1" ht="15" thickBot="1" x14ac:dyDescent="0.35">
      <c r="A35" s="145" t="s">
        <v>81</v>
      </c>
      <c r="B35" s="146"/>
      <c r="C35" s="23"/>
      <c r="D35" s="147" t="s">
        <v>82</v>
      </c>
      <c r="E35" s="147"/>
      <c r="F35" s="24"/>
      <c r="G35" s="147" t="s">
        <v>83</v>
      </c>
      <c r="H35" s="147"/>
      <c r="I35" s="147"/>
      <c r="J35" s="25"/>
      <c r="K35" s="148" t="s">
        <v>84</v>
      </c>
      <c r="L35" s="149"/>
      <c r="M35" s="26"/>
      <c r="N35" s="125"/>
      <c r="O35" s="125"/>
      <c r="P35" s="126"/>
    </row>
    <row r="36" spans="1:16" ht="15" thickBot="1" x14ac:dyDescent="0.35">
      <c r="A36" s="150" t="s">
        <v>85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2"/>
      <c r="L36" s="152"/>
      <c r="M36" s="151"/>
      <c r="N36" s="152"/>
      <c r="O36" s="152"/>
      <c r="P36" s="153"/>
    </row>
    <row r="37" spans="1:16" ht="15.75" customHeight="1" thickBot="1" x14ac:dyDescent="0.35">
      <c r="A37" s="71" t="s">
        <v>86</v>
      </c>
      <c r="B37" s="144"/>
      <c r="C37" s="98" t="s">
        <v>87</v>
      </c>
      <c r="D37" s="99"/>
      <c r="E37" s="99"/>
      <c r="F37" s="91" t="s">
        <v>88</v>
      </c>
      <c r="G37" s="89"/>
      <c r="H37" s="100" t="s">
        <v>89</v>
      </c>
      <c r="I37" s="101"/>
      <c r="J37" s="98"/>
      <c r="K37" s="91" t="s">
        <v>90</v>
      </c>
      <c r="L37" s="92"/>
      <c r="M37" s="89"/>
      <c r="N37" s="100" t="s">
        <v>91</v>
      </c>
      <c r="O37" s="101"/>
      <c r="P37" s="102"/>
    </row>
    <row r="38" spans="1:16" ht="15" thickBot="1" x14ac:dyDescent="0.35">
      <c r="A38" s="68" t="s">
        <v>92</v>
      </c>
      <c r="B38" s="69"/>
      <c r="C38" s="141">
        <v>45139</v>
      </c>
      <c r="D38" s="142"/>
      <c r="E38" s="142"/>
      <c r="F38" s="143">
        <v>45505</v>
      </c>
      <c r="G38" s="63"/>
      <c r="H38" s="143">
        <v>45870</v>
      </c>
      <c r="I38" s="85"/>
      <c r="J38" s="63"/>
      <c r="K38" s="143">
        <v>46235</v>
      </c>
      <c r="L38" s="85"/>
      <c r="M38" s="63"/>
      <c r="N38" s="143">
        <v>46600</v>
      </c>
      <c r="O38" s="85"/>
      <c r="P38" s="63"/>
    </row>
    <row r="39" spans="1:16" ht="15" thickBot="1" x14ac:dyDescent="0.35">
      <c r="A39" s="49" t="s">
        <v>93</v>
      </c>
      <c r="B39" s="74"/>
      <c r="C39" s="61" t="s">
        <v>94</v>
      </c>
      <c r="D39" s="60"/>
      <c r="E39" s="61"/>
      <c r="F39" s="62" t="s">
        <v>94</v>
      </c>
      <c r="G39" s="63"/>
      <c r="H39" s="64" t="s">
        <v>94</v>
      </c>
      <c r="I39" s="60"/>
      <c r="J39" s="61"/>
      <c r="K39" s="64" t="s">
        <v>94</v>
      </c>
      <c r="L39" s="60"/>
      <c r="M39" s="61"/>
      <c r="N39" s="64" t="s">
        <v>94</v>
      </c>
      <c r="O39" s="60"/>
      <c r="P39" s="73"/>
    </row>
    <row r="40" spans="1:16" ht="15" thickBot="1" x14ac:dyDescent="0.35">
      <c r="A40" s="71" t="s">
        <v>95</v>
      </c>
      <c r="B40" s="72"/>
      <c r="C40" s="61"/>
      <c r="D40" s="70"/>
      <c r="E40" s="70"/>
      <c r="F40" s="62"/>
      <c r="G40" s="63"/>
      <c r="H40" s="64"/>
      <c r="I40" s="60"/>
      <c r="J40" s="61"/>
      <c r="K40" s="64"/>
      <c r="L40" s="60"/>
      <c r="M40" s="61"/>
      <c r="N40" s="64"/>
      <c r="O40" s="60"/>
      <c r="P40" s="73"/>
    </row>
    <row r="41" spans="1:16" ht="15.75" customHeight="1" thickBot="1" x14ac:dyDescent="0.35">
      <c r="A41" s="49" t="s">
        <v>96</v>
      </c>
      <c r="B41" s="50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5"/>
      <c r="O41" s="66"/>
      <c r="P41" s="67"/>
    </row>
    <row r="42" spans="1:16" ht="15.75" customHeight="1" thickBot="1" x14ac:dyDescent="0.35">
      <c r="A42" s="68" t="s">
        <v>97</v>
      </c>
      <c r="B42" s="69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65"/>
      <c r="O42" s="66"/>
      <c r="P42" s="67"/>
    </row>
    <row r="43" spans="1:16" ht="15.75" customHeight="1" thickBot="1" x14ac:dyDescent="0.35">
      <c r="A43" s="49" t="s">
        <v>98</v>
      </c>
      <c r="B43" s="50"/>
      <c r="C43" s="59"/>
      <c r="D43" s="60"/>
      <c r="E43" s="61"/>
      <c r="F43" s="62"/>
      <c r="G43" s="63"/>
      <c r="H43" s="64"/>
      <c r="I43" s="60"/>
      <c r="J43" s="61"/>
      <c r="K43" s="64"/>
      <c r="L43" s="60"/>
      <c r="M43" s="61"/>
      <c r="N43" s="65"/>
      <c r="O43" s="66"/>
      <c r="P43" s="67"/>
    </row>
    <row r="44" spans="1:16" ht="15.75" customHeight="1" thickBot="1" x14ac:dyDescent="0.35">
      <c r="A44" s="49" t="s">
        <v>99</v>
      </c>
      <c r="B44" s="50"/>
      <c r="C44" s="138"/>
      <c r="D44" s="60"/>
      <c r="E44" s="61"/>
      <c r="F44" s="139"/>
      <c r="G44" s="55"/>
      <c r="H44" s="140"/>
      <c r="I44" s="60"/>
      <c r="J44" s="61"/>
      <c r="K44" s="57"/>
      <c r="L44" s="52"/>
      <c r="M44" s="53"/>
      <c r="N44" s="64"/>
      <c r="O44" s="60"/>
      <c r="P44" s="73"/>
    </row>
    <row r="45" spans="1:16" ht="18.75" customHeight="1" thickBot="1" x14ac:dyDescent="0.35">
      <c r="A45" s="119" t="s">
        <v>100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1"/>
    </row>
    <row r="46" spans="1:16" ht="15" customHeight="1" thickBot="1" x14ac:dyDescent="0.35">
      <c r="A46" s="122" t="s">
        <v>101</v>
      </c>
      <c r="B46" s="123"/>
      <c r="C46" s="124" t="s">
        <v>102</v>
      </c>
      <c r="D46" s="125"/>
      <c r="E46" s="125"/>
      <c r="F46" s="125"/>
      <c r="G46" s="125"/>
      <c r="H46" s="125"/>
      <c r="I46" s="126"/>
      <c r="J46" s="127" t="s">
        <v>103</v>
      </c>
      <c r="K46" s="128"/>
      <c r="L46" s="128"/>
      <c r="M46" s="128"/>
      <c r="N46" s="128"/>
      <c r="O46" s="128"/>
      <c r="P46" s="129"/>
    </row>
    <row r="47" spans="1:16" ht="24" customHeight="1" x14ac:dyDescent="0.3">
      <c r="A47" s="130"/>
      <c r="B47" s="131"/>
      <c r="C47" s="132"/>
      <c r="D47" s="133"/>
      <c r="E47" s="133"/>
      <c r="F47" s="133"/>
      <c r="G47" s="133"/>
      <c r="H47" s="133"/>
      <c r="I47" s="134"/>
      <c r="J47" s="135"/>
      <c r="K47" s="136"/>
      <c r="L47" s="136"/>
      <c r="M47" s="136"/>
      <c r="N47" s="136"/>
      <c r="O47" s="136"/>
      <c r="P47" s="137"/>
    </row>
    <row r="48" spans="1:16" ht="25.5" customHeight="1" x14ac:dyDescent="0.3">
      <c r="A48" s="103"/>
      <c r="B48" s="104"/>
      <c r="C48" s="105"/>
      <c r="D48" s="106"/>
      <c r="E48" s="106"/>
      <c r="F48" s="106"/>
      <c r="G48" s="106"/>
      <c r="H48" s="106"/>
      <c r="I48" s="107"/>
      <c r="J48" s="108"/>
      <c r="K48" s="109"/>
      <c r="L48" s="109"/>
      <c r="M48" s="109"/>
      <c r="N48" s="109"/>
      <c r="O48" s="109"/>
      <c r="P48" s="110"/>
    </row>
    <row r="49" spans="1:16" ht="26.25" customHeight="1" x14ac:dyDescent="0.3">
      <c r="A49" s="103"/>
      <c r="B49" s="104"/>
      <c r="C49" s="105"/>
      <c r="D49" s="106"/>
      <c r="E49" s="106"/>
      <c r="F49" s="106"/>
      <c r="G49" s="106"/>
      <c r="H49" s="106"/>
      <c r="I49" s="107"/>
      <c r="J49" s="108"/>
      <c r="K49" s="109"/>
      <c r="L49" s="109"/>
      <c r="M49" s="109"/>
      <c r="N49" s="109"/>
      <c r="O49" s="109"/>
      <c r="P49" s="110"/>
    </row>
    <row r="50" spans="1:16" ht="27.75" customHeight="1" x14ac:dyDescent="0.3">
      <c r="A50" s="103"/>
      <c r="B50" s="104"/>
      <c r="C50" s="105"/>
      <c r="D50" s="106"/>
      <c r="E50" s="106"/>
      <c r="F50" s="106"/>
      <c r="G50" s="106"/>
      <c r="H50" s="106"/>
      <c r="I50" s="107"/>
      <c r="J50" s="108"/>
      <c r="K50" s="109"/>
      <c r="L50" s="109"/>
      <c r="M50" s="109"/>
      <c r="N50" s="109"/>
      <c r="O50" s="109"/>
      <c r="P50" s="110"/>
    </row>
    <row r="51" spans="1:16" ht="27.75" customHeight="1" thickBot="1" x14ac:dyDescent="0.35">
      <c r="A51" s="111"/>
      <c r="B51" s="112"/>
      <c r="C51" s="113"/>
      <c r="D51" s="114"/>
      <c r="E51" s="114"/>
      <c r="F51" s="114"/>
      <c r="G51" s="114"/>
      <c r="H51" s="114"/>
      <c r="I51" s="115"/>
      <c r="J51" s="116"/>
      <c r="K51" s="117"/>
      <c r="L51" s="117"/>
      <c r="M51" s="117"/>
      <c r="N51" s="117"/>
      <c r="O51" s="117"/>
      <c r="P51" s="118"/>
    </row>
    <row r="52" spans="1:16" s="37" customFormat="1" ht="15" customHeight="1" thickBot="1" x14ac:dyDescent="0.35">
      <c r="A52" s="94"/>
      <c r="B52" s="94"/>
    </row>
    <row r="53" spans="1:16" ht="18.75" customHeight="1" thickBot="1" x14ac:dyDescent="0.35">
      <c r="A53" s="95" t="s">
        <v>104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7"/>
    </row>
    <row r="54" spans="1:16" ht="15.75" customHeight="1" thickBot="1" x14ac:dyDescent="0.35">
      <c r="A54" s="87" t="s">
        <v>105</v>
      </c>
      <c r="B54" s="88"/>
      <c r="C54" s="98">
        <v>6</v>
      </c>
      <c r="D54" s="99"/>
      <c r="E54" s="99"/>
      <c r="F54" s="91">
        <v>7</v>
      </c>
      <c r="G54" s="89"/>
      <c r="H54" s="100">
        <v>8</v>
      </c>
      <c r="I54" s="101"/>
      <c r="J54" s="98"/>
      <c r="K54" s="91">
        <v>9</v>
      </c>
      <c r="L54" s="92"/>
      <c r="M54" s="89"/>
      <c r="N54" s="100">
        <v>10</v>
      </c>
      <c r="O54" s="101"/>
      <c r="P54" s="102"/>
    </row>
    <row r="55" spans="1:16" ht="15" thickBot="1" x14ac:dyDescent="0.35">
      <c r="A55" s="68" t="s">
        <v>92</v>
      </c>
      <c r="B55" s="69"/>
      <c r="C55" s="82"/>
      <c r="D55" s="83"/>
      <c r="E55" s="83"/>
      <c r="F55" s="84"/>
      <c r="G55" s="63"/>
      <c r="H55" s="62"/>
      <c r="I55" s="85"/>
      <c r="J55" s="63"/>
      <c r="K55" s="84"/>
      <c r="L55" s="85"/>
      <c r="M55" s="63"/>
      <c r="N55" s="62"/>
      <c r="O55" s="85"/>
      <c r="P55" s="86"/>
    </row>
    <row r="56" spans="1:16" ht="15" thickBot="1" x14ac:dyDescent="0.35">
      <c r="A56" s="49" t="s">
        <v>93</v>
      </c>
      <c r="B56" s="74"/>
      <c r="C56" s="75"/>
      <c r="D56" s="76"/>
      <c r="E56" s="76"/>
      <c r="F56" s="77"/>
      <c r="G56" s="78"/>
      <c r="H56" s="79"/>
      <c r="I56" s="80"/>
      <c r="J56" s="75"/>
      <c r="K56" s="79"/>
      <c r="L56" s="80"/>
      <c r="M56" s="75"/>
      <c r="N56" s="79"/>
      <c r="O56" s="80"/>
      <c r="P56" s="81"/>
    </row>
    <row r="57" spans="1:16" ht="15" thickBot="1" x14ac:dyDescent="0.35">
      <c r="A57" s="71" t="s">
        <v>95</v>
      </c>
      <c r="B57" s="72"/>
      <c r="C57" s="61"/>
      <c r="D57" s="70"/>
      <c r="E57" s="70"/>
      <c r="F57" s="62"/>
      <c r="G57" s="63"/>
      <c r="H57" s="64"/>
      <c r="I57" s="60"/>
      <c r="J57" s="61"/>
      <c r="K57" s="64"/>
      <c r="L57" s="60"/>
      <c r="M57" s="61"/>
      <c r="N57" s="64"/>
      <c r="O57" s="60"/>
      <c r="P57" s="73"/>
    </row>
    <row r="58" spans="1:16" ht="15.75" customHeight="1" thickBot="1" x14ac:dyDescent="0.35">
      <c r="A58" s="49" t="s">
        <v>96</v>
      </c>
      <c r="B58" s="50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5"/>
      <c r="O58" s="66"/>
      <c r="P58" s="67"/>
    </row>
    <row r="59" spans="1:16" ht="15.75" customHeight="1" thickBot="1" x14ac:dyDescent="0.35">
      <c r="A59" s="68" t="s">
        <v>97</v>
      </c>
      <c r="B59" s="69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65"/>
      <c r="O59" s="66"/>
      <c r="P59" s="67"/>
    </row>
    <row r="60" spans="1:16" ht="15.75" customHeight="1" thickBot="1" x14ac:dyDescent="0.35">
      <c r="A60" s="49" t="s">
        <v>106</v>
      </c>
      <c r="B60" s="50"/>
      <c r="C60" s="59"/>
      <c r="D60" s="60"/>
      <c r="E60" s="61"/>
      <c r="F60" s="62"/>
      <c r="G60" s="63"/>
      <c r="H60" s="64"/>
      <c r="I60" s="60"/>
      <c r="J60" s="61"/>
      <c r="K60" s="64"/>
      <c r="L60" s="60"/>
      <c r="M60" s="61"/>
      <c r="N60" s="65"/>
      <c r="O60" s="66"/>
      <c r="P60" s="67"/>
    </row>
    <row r="61" spans="1:16" ht="15.75" customHeight="1" thickBot="1" x14ac:dyDescent="0.35">
      <c r="A61" s="49" t="s">
        <v>99</v>
      </c>
      <c r="B61" s="50"/>
      <c r="C61" s="51"/>
      <c r="D61" s="52"/>
      <c r="E61" s="53"/>
      <c r="F61" s="54"/>
      <c r="G61" s="55"/>
      <c r="H61" s="56"/>
      <c r="I61" s="52"/>
      <c r="J61" s="53"/>
      <c r="K61" s="57"/>
      <c r="L61" s="52"/>
      <c r="M61" s="53"/>
      <c r="N61" s="56"/>
      <c r="O61" s="52"/>
      <c r="P61" s="58"/>
    </row>
    <row r="62" spans="1:16" s="37" customFormat="1" ht="15" thickBot="1" x14ac:dyDescent="0.35"/>
    <row r="63" spans="1:16" ht="15" thickBot="1" x14ac:dyDescent="0.35">
      <c r="A63" s="87" t="s">
        <v>105</v>
      </c>
      <c r="B63" s="88"/>
      <c r="C63" s="89">
        <v>11</v>
      </c>
      <c r="D63" s="90"/>
      <c r="E63" s="90"/>
      <c r="F63" s="91">
        <v>12</v>
      </c>
      <c r="G63" s="89"/>
      <c r="H63" s="91">
        <v>13</v>
      </c>
      <c r="I63" s="92"/>
      <c r="J63" s="89"/>
      <c r="K63" s="91">
        <v>14</v>
      </c>
      <c r="L63" s="92"/>
      <c r="M63" s="89"/>
      <c r="N63" s="91">
        <v>15</v>
      </c>
      <c r="O63" s="92"/>
      <c r="P63" s="93"/>
    </row>
    <row r="64" spans="1:16" ht="15" thickBot="1" x14ac:dyDescent="0.35">
      <c r="A64" s="68" t="s">
        <v>92</v>
      </c>
      <c r="B64" s="69"/>
      <c r="C64" s="82"/>
      <c r="D64" s="83"/>
      <c r="E64" s="83"/>
      <c r="F64" s="84"/>
      <c r="G64" s="63"/>
      <c r="H64" s="62"/>
      <c r="I64" s="85"/>
      <c r="J64" s="63"/>
      <c r="K64" s="84"/>
      <c r="L64" s="85"/>
      <c r="M64" s="63"/>
      <c r="N64" s="62"/>
      <c r="O64" s="85"/>
      <c r="P64" s="86"/>
    </row>
    <row r="65" spans="1:16" ht="15" thickBot="1" x14ac:dyDescent="0.35">
      <c r="A65" s="49" t="s">
        <v>93</v>
      </c>
      <c r="B65" s="74"/>
      <c r="C65" s="75"/>
      <c r="D65" s="76"/>
      <c r="E65" s="76"/>
      <c r="F65" s="77"/>
      <c r="G65" s="78"/>
      <c r="H65" s="79"/>
      <c r="I65" s="80"/>
      <c r="J65" s="75"/>
      <c r="K65" s="79"/>
      <c r="L65" s="80"/>
      <c r="M65" s="75"/>
      <c r="N65" s="79"/>
      <c r="O65" s="80"/>
      <c r="P65" s="81"/>
    </row>
    <row r="66" spans="1:16" ht="15" thickBot="1" x14ac:dyDescent="0.35">
      <c r="A66" s="71" t="s">
        <v>95</v>
      </c>
      <c r="B66" s="72"/>
      <c r="C66" s="61"/>
      <c r="D66" s="70"/>
      <c r="E66" s="70"/>
      <c r="F66" s="62"/>
      <c r="G66" s="63"/>
      <c r="H66" s="64"/>
      <c r="I66" s="60"/>
      <c r="J66" s="61"/>
      <c r="K66" s="64"/>
      <c r="L66" s="60"/>
      <c r="M66" s="61"/>
      <c r="N66" s="64"/>
      <c r="O66" s="60"/>
      <c r="P66" s="73"/>
    </row>
    <row r="67" spans="1:16" ht="15" thickBot="1" x14ac:dyDescent="0.35">
      <c r="A67" s="49" t="s">
        <v>96</v>
      </c>
      <c r="B67" s="50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5"/>
      <c r="O67" s="66"/>
      <c r="P67" s="67"/>
    </row>
    <row r="68" spans="1:16" ht="15" thickBot="1" x14ac:dyDescent="0.35">
      <c r="A68" s="68" t="s">
        <v>97</v>
      </c>
      <c r="B68" s="69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65"/>
      <c r="O68" s="66"/>
      <c r="P68" s="67"/>
    </row>
    <row r="69" spans="1:16" ht="15" thickBot="1" x14ac:dyDescent="0.35">
      <c r="A69" s="49" t="s">
        <v>106</v>
      </c>
      <c r="B69" s="50"/>
      <c r="C69" s="59"/>
      <c r="D69" s="60"/>
      <c r="E69" s="61"/>
      <c r="F69" s="62"/>
      <c r="G69" s="63"/>
      <c r="H69" s="64"/>
      <c r="I69" s="60"/>
      <c r="J69" s="61"/>
      <c r="K69" s="64"/>
      <c r="L69" s="60"/>
      <c r="M69" s="61"/>
      <c r="N69" s="65"/>
      <c r="O69" s="66"/>
      <c r="P69" s="67"/>
    </row>
    <row r="70" spans="1:16" ht="15" thickBot="1" x14ac:dyDescent="0.35">
      <c r="A70" s="49" t="s">
        <v>99</v>
      </c>
      <c r="B70" s="50"/>
      <c r="C70" s="51"/>
      <c r="D70" s="52"/>
      <c r="E70" s="53"/>
      <c r="F70" s="54"/>
      <c r="G70" s="55"/>
      <c r="H70" s="56"/>
      <c r="I70" s="52"/>
      <c r="J70" s="53"/>
      <c r="K70" s="57"/>
      <c r="L70" s="52"/>
      <c r="M70" s="53"/>
      <c r="N70" s="56"/>
      <c r="O70" s="52"/>
      <c r="P70" s="58"/>
    </row>
  </sheetData>
  <sheetProtection formatCells="0" formatColumns="0" formatRows="0" insertColumns="0" insertRows="0" insertHyperlinks="0" deleteColumns="0" deleteRows="0" sort="0" autoFilter="0" pivotTables="0"/>
  <mergeCells count="275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0:P30"/>
    <mergeCell ref="A31:J31"/>
    <mergeCell ref="K31:P31"/>
    <mergeCell ref="A32:B32"/>
    <mergeCell ref="D32:E32"/>
    <mergeCell ref="G32:I32"/>
    <mergeCell ref="K32:L32"/>
    <mergeCell ref="N32:O32"/>
    <mergeCell ref="A29:B29"/>
    <mergeCell ref="D29:E29"/>
    <mergeCell ref="F29:G29"/>
    <mergeCell ref="H29:I29"/>
    <mergeCell ref="K29:L29"/>
    <mergeCell ref="M29:O29"/>
    <mergeCell ref="A33:B33"/>
    <mergeCell ref="D33:E33"/>
    <mergeCell ref="G33:I33"/>
    <mergeCell ref="K33:L33"/>
    <mergeCell ref="N33:O33"/>
    <mergeCell ref="A34:B34"/>
    <mergeCell ref="D34:E34"/>
    <mergeCell ref="G34:I34"/>
    <mergeCell ref="K34:L34"/>
    <mergeCell ref="N34:P34"/>
    <mergeCell ref="A37:B37"/>
    <mergeCell ref="C37:E37"/>
    <mergeCell ref="F37:G37"/>
    <mergeCell ref="H37:J37"/>
    <mergeCell ref="K37:M37"/>
    <mergeCell ref="N37:P37"/>
    <mergeCell ref="A35:B35"/>
    <mergeCell ref="D35:E35"/>
    <mergeCell ref="G35:I35"/>
    <mergeCell ref="K35:L35"/>
    <mergeCell ref="N35:P35"/>
    <mergeCell ref="A36:P36"/>
    <mergeCell ref="A39:B39"/>
    <mergeCell ref="C39:E39"/>
    <mergeCell ref="F39:G39"/>
    <mergeCell ref="H39:J39"/>
    <mergeCell ref="K39:M39"/>
    <mergeCell ref="N39:P39"/>
    <mergeCell ref="A38:B38"/>
    <mergeCell ref="C38:E38"/>
    <mergeCell ref="F38:G38"/>
    <mergeCell ref="H38:J38"/>
    <mergeCell ref="K38:M38"/>
    <mergeCell ref="N38:P38"/>
    <mergeCell ref="A41:B41"/>
    <mergeCell ref="C41:E41"/>
    <mergeCell ref="F41:G41"/>
    <mergeCell ref="H41:J41"/>
    <mergeCell ref="K41:M41"/>
    <mergeCell ref="N41:P41"/>
    <mergeCell ref="A40:B40"/>
    <mergeCell ref="C40:E40"/>
    <mergeCell ref="F40:G40"/>
    <mergeCell ref="H40:J40"/>
    <mergeCell ref="K40:M40"/>
    <mergeCell ref="N40:P40"/>
    <mergeCell ref="A43:B43"/>
    <mergeCell ref="C43:E43"/>
    <mergeCell ref="F43:G43"/>
    <mergeCell ref="H43:J43"/>
    <mergeCell ref="K43:M43"/>
    <mergeCell ref="N43:P43"/>
    <mergeCell ref="A42:B42"/>
    <mergeCell ref="C42:E42"/>
    <mergeCell ref="F42:G42"/>
    <mergeCell ref="H42:J42"/>
    <mergeCell ref="K42:M42"/>
    <mergeCell ref="N42:P42"/>
    <mergeCell ref="A45:P45"/>
    <mergeCell ref="A46:B46"/>
    <mergeCell ref="C46:I46"/>
    <mergeCell ref="J46:P46"/>
    <mergeCell ref="A47:B47"/>
    <mergeCell ref="C47:I47"/>
    <mergeCell ref="J47:P47"/>
    <mergeCell ref="A44:B44"/>
    <mergeCell ref="C44:E44"/>
    <mergeCell ref="F44:G44"/>
    <mergeCell ref="H44:J44"/>
    <mergeCell ref="K44:M44"/>
    <mergeCell ref="N44:P44"/>
    <mergeCell ref="A50:B50"/>
    <mergeCell ref="C50:I50"/>
    <mergeCell ref="J50:P50"/>
    <mergeCell ref="A51:B51"/>
    <mergeCell ref="C51:I51"/>
    <mergeCell ref="J51:P51"/>
    <mergeCell ref="A48:B48"/>
    <mergeCell ref="C48:I48"/>
    <mergeCell ref="J48:P48"/>
    <mergeCell ref="A49:B49"/>
    <mergeCell ref="C49:I49"/>
    <mergeCell ref="J49:P49"/>
    <mergeCell ref="A55:B55"/>
    <mergeCell ref="C55:E55"/>
    <mergeCell ref="F55:G55"/>
    <mergeCell ref="H55:J55"/>
    <mergeCell ref="K55:M55"/>
    <mergeCell ref="N55:P55"/>
    <mergeCell ref="A52:B52"/>
    <mergeCell ref="A53:P53"/>
    <mergeCell ref="A54:B54"/>
    <mergeCell ref="C54:E54"/>
    <mergeCell ref="F54:G54"/>
    <mergeCell ref="H54:J54"/>
    <mergeCell ref="K54:M54"/>
    <mergeCell ref="N54:P54"/>
    <mergeCell ref="A57:B57"/>
    <mergeCell ref="C57:E57"/>
    <mergeCell ref="F57:G57"/>
    <mergeCell ref="H57:J57"/>
    <mergeCell ref="K57:M57"/>
    <mergeCell ref="N57:P57"/>
    <mergeCell ref="A56:B56"/>
    <mergeCell ref="C56:E56"/>
    <mergeCell ref="F56:G56"/>
    <mergeCell ref="H56:J56"/>
    <mergeCell ref="K56:M56"/>
    <mergeCell ref="N56:P56"/>
    <mergeCell ref="A59:B59"/>
    <mergeCell ref="C59:E59"/>
    <mergeCell ref="F59:G59"/>
    <mergeCell ref="H59:J59"/>
    <mergeCell ref="K59:M59"/>
    <mergeCell ref="N59:P59"/>
    <mergeCell ref="A58:B58"/>
    <mergeCell ref="C58:E58"/>
    <mergeCell ref="F58:G58"/>
    <mergeCell ref="H58:J58"/>
    <mergeCell ref="K58:M58"/>
    <mergeCell ref="N58:P58"/>
    <mergeCell ref="A61:B61"/>
    <mergeCell ref="C61:E61"/>
    <mergeCell ref="F61:G61"/>
    <mergeCell ref="H61:J61"/>
    <mergeCell ref="K61:M61"/>
    <mergeCell ref="N61:P61"/>
    <mergeCell ref="A60:B60"/>
    <mergeCell ref="C60:E60"/>
    <mergeCell ref="F60:G60"/>
    <mergeCell ref="H60:J60"/>
    <mergeCell ref="K60:M60"/>
    <mergeCell ref="N60:P60"/>
    <mergeCell ref="A64:B64"/>
    <mergeCell ref="C64:E64"/>
    <mergeCell ref="F64:G64"/>
    <mergeCell ref="H64:J64"/>
    <mergeCell ref="K64:M64"/>
    <mergeCell ref="N64:P64"/>
    <mergeCell ref="A63:B63"/>
    <mergeCell ref="C63:E63"/>
    <mergeCell ref="F63:G63"/>
    <mergeCell ref="H63:J63"/>
    <mergeCell ref="K63:M63"/>
    <mergeCell ref="N63:P63"/>
    <mergeCell ref="A66:B66"/>
    <mergeCell ref="C66:E66"/>
    <mergeCell ref="F66:G66"/>
    <mergeCell ref="H66:J66"/>
    <mergeCell ref="K66:M66"/>
    <mergeCell ref="N66:P66"/>
    <mergeCell ref="A65:B65"/>
    <mergeCell ref="C65:E65"/>
    <mergeCell ref="F65:G65"/>
    <mergeCell ref="H65:J65"/>
    <mergeCell ref="K65:M65"/>
    <mergeCell ref="N65:P65"/>
    <mergeCell ref="A68:B68"/>
    <mergeCell ref="C68:E68"/>
    <mergeCell ref="F68:G68"/>
    <mergeCell ref="H68:J68"/>
    <mergeCell ref="K68:M68"/>
    <mergeCell ref="N68:P68"/>
    <mergeCell ref="A67:B67"/>
    <mergeCell ref="C67:E67"/>
    <mergeCell ref="F67:G67"/>
    <mergeCell ref="H67:J67"/>
    <mergeCell ref="K67:M67"/>
    <mergeCell ref="N67:P67"/>
    <mergeCell ref="A70:B70"/>
    <mergeCell ref="C70:E70"/>
    <mergeCell ref="F70:G70"/>
    <mergeCell ref="H70:J70"/>
    <mergeCell ref="K70:M70"/>
    <mergeCell ref="N70:P70"/>
    <mergeCell ref="A69:B69"/>
    <mergeCell ref="C69:E69"/>
    <mergeCell ref="F69:G69"/>
    <mergeCell ref="H69:J69"/>
    <mergeCell ref="K69:M69"/>
    <mergeCell ref="N69:P69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A3454-628C-445E-A19B-B81CB10016D6}">
  <sheetPr>
    <pageSetUpPr fitToPage="1"/>
  </sheetPr>
  <dimension ref="A1:P71"/>
  <sheetViews>
    <sheetView zoomScaleNormal="100" zoomScaleSheetLayoutView="100" workbookViewId="0">
      <selection activeCell="Q35" sqref="Q35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154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155</v>
      </c>
      <c r="E6" s="263"/>
      <c r="F6" s="263"/>
      <c r="G6" s="264"/>
      <c r="H6" s="265"/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154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1S'!E13</f>
        <v>123LSV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121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112</v>
      </c>
      <c r="N25" s="191"/>
      <c r="O25" s="191"/>
      <c r="P25" s="192"/>
    </row>
    <row r="26" spans="1:16" x14ac:dyDescent="0.3">
      <c r="A26" s="193" t="s">
        <v>40</v>
      </c>
      <c r="B26" s="194"/>
      <c r="C26" s="2"/>
      <c r="D26" s="31" t="s">
        <v>42</v>
      </c>
      <c r="E26" s="2"/>
      <c r="F26" s="195" t="s">
        <v>43</v>
      </c>
      <c r="G26" s="196"/>
      <c r="H26" s="197" t="s">
        <v>114</v>
      </c>
      <c r="I26" s="198"/>
      <c r="J26" s="3" t="s">
        <v>44</v>
      </c>
      <c r="K26" s="195" t="s">
        <v>45</v>
      </c>
      <c r="L26" s="188"/>
      <c r="M26" s="199" t="s">
        <v>124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08" t="s">
        <v>114</v>
      </c>
      <c r="I27" s="182"/>
      <c r="J27" s="5" t="s">
        <v>49</v>
      </c>
      <c r="K27" s="179" t="s">
        <v>50</v>
      </c>
      <c r="L27" s="180"/>
      <c r="M27" s="310" t="s">
        <v>115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08" t="s">
        <v>114</v>
      </c>
      <c r="I28" s="182"/>
      <c r="J28" s="5" t="s">
        <v>116</v>
      </c>
      <c r="K28" s="179" t="s">
        <v>55</v>
      </c>
      <c r="L28" s="180"/>
      <c r="M28" s="108" t="s">
        <v>122</v>
      </c>
      <c r="N28" s="109"/>
      <c r="O28" s="109"/>
      <c r="P28" s="110"/>
    </row>
    <row r="29" spans="1:16" x14ac:dyDescent="0.3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345" t="s">
        <v>114</v>
      </c>
      <c r="I29" s="346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x14ac:dyDescent="0.3">
      <c r="A30" s="217"/>
      <c r="B30" s="217"/>
      <c r="C30" s="217"/>
      <c r="D30" s="217"/>
      <c r="E30" s="217"/>
      <c r="F30" s="347" t="s">
        <v>125</v>
      </c>
      <c r="G30" s="347"/>
      <c r="H30" s="217"/>
      <c r="I30" s="217"/>
      <c r="J30" s="217"/>
      <c r="K30" s="217" t="s">
        <v>126</v>
      </c>
      <c r="L30" s="217"/>
      <c r="M30" s="348" t="s">
        <v>123</v>
      </c>
      <c r="N30" s="348"/>
      <c r="O30" s="348"/>
      <c r="P30" s="348"/>
    </row>
    <row r="31" spans="1:16" ht="16.2" thickBot="1" x14ac:dyDescent="0.35">
      <c r="A31" s="342" t="s">
        <v>63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4"/>
    </row>
    <row r="32" spans="1:16" ht="15" thickBot="1" x14ac:dyDescent="0.35">
      <c r="A32" s="127" t="s">
        <v>64</v>
      </c>
      <c r="B32" s="128"/>
      <c r="C32" s="128"/>
      <c r="D32" s="128"/>
      <c r="E32" s="128"/>
      <c r="F32" s="128"/>
      <c r="G32" s="128"/>
      <c r="H32" s="128"/>
      <c r="I32" s="128"/>
      <c r="J32" s="129"/>
      <c r="K32" s="127" t="s">
        <v>65</v>
      </c>
      <c r="L32" s="128"/>
      <c r="M32" s="165"/>
      <c r="N32" s="128"/>
      <c r="O32" s="128"/>
      <c r="P32" s="166"/>
    </row>
    <row r="33" spans="1:16" s="16" customFormat="1" ht="15" thickBot="1" x14ac:dyDescent="0.35">
      <c r="A33" s="167" t="s">
        <v>66</v>
      </c>
      <c r="B33" s="168"/>
      <c r="C33" s="32" t="s">
        <v>41</v>
      </c>
      <c r="D33" s="169" t="s">
        <v>67</v>
      </c>
      <c r="E33" s="169"/>
      <c r="F33" s="13"/>
      <c r="G33" s="169" t="s">
        <v>68</v>
      </c>
      <c r="H33" s="169"/>
      <c r="I33" s="169"/>
      <c r="J33" s="14"/>
      <c r="K33" s="148" t="s">
        <v>69</v>
      </c>
      <c r="L33" s="149"/>
      <c r="M33" s="15"/>
      <c r="N33" s="157" t="s">
        <v>70</v>
      </c>
      <c r="O33" s="157"/>
      <c r="P33" s="15"/>
    </row>
    <row r="34" spans="1:16" s="16" customFormat="1" ht="15" thickBot="1" x14ac:dyDescent="0.35">
      <c r="A34" s="154" t="s">
        <v>71</v>
      </c>
      <c r="B34" s="155"/>
      <c r="C34" s="17"/>
      <c r="D34" s="156" t="s">
        <v>72</v>
      </c>
      <c r="E34" s="156"/>
      <c r="F34" s="18"/>
      <c r="G34" s="156" t="s">
        <v>73</v>
      </c>
      <c r="H34" s="156"/>
      <c r="I34" s="156"/>
      <c r="J34" s="19"/>
      <c r="K34" s="148" t="s">
        <v>74</v>
      </c>
      <c r="L34" s="149"/>
      <c r="M34" s="20"/>
      <c r="N34" s="157" t="s">
        <v>75</v>
      </c>
      <c r="O34" s="157"/>
      <c r="P34" s="21"/>
    </row>
    <row r="35" spans="1:16" s="16" customFormat="1" ht="15" thickBot="1" x14ac:dyDescent="0.35">
      <c r="A35" s="158" t="s">
        <v>76</v>
      </c>
      <c r="B35" s="159"/>
      <c r="C35" s="17"/>
      <c r="D35" s="160" t="s">
        <v>77</v>
      </c>
      <c r="E35" s="160"/>
      <c r="F35" s="18"/>
      <c r="G35" s="160" t="s">
        <v>78</v>
      </c>
      <c r="H35" s="160"/>
      <c r="I35" s="160"/>
      <c r="J35" s="19"/>
      <c r="K35" s="148" t="s">
        <v>79</v>
      </c>
      <c r="L35" s="149"/>
      <c r="M35" s="22"/>
      <c r="N35" s="125" t="s">
        <v>80</v>
      </c>
      <c r="O35" s="125"/>
      <c r="P35" s="161"/>
    </row>
    <row r="36" spans="1:16" s="16" customFormat="1" ht="15" thickBot="1" x14ac:dyDescent="0.35">
      <c r="A36" s="145" t="s">
        <v>81</v>
      </c>
      <c r="B36" s="146"/>
      <c r="C36" s="23"/>
      <c r="D36" s="147" t="s">
        <v>82</v>
      </c>
      <c r="E36" s="147"/>
      <c r="F36" s="24"/>
      <c r="G36" s="147" t="s">
        <v>83</v>
      </c>
      <c r="H36" s="147"/>
      <c r="I36" s="147"/>
      <c r="J36" s="25"/>
      <c r="K36" s="148" t="s">
        <v>84</v>
      </c>
      <c r="L36" s="149"/>
      <c r="M36" s="26"/>
      <c r="N36" s="125"/>
      <c r="O36" s="125"/>
      <c r="P36" s="126"/>
    </row>
    <row r="37" spans="1:16" ht="15" thickBot="1" x14ac:dyDescent="0.35">
      <c r="A37" s="150" t="s">
        <v>85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8"/>
      <c r="L37" s="338"/>
      <c r="M37" s="337"/>
      <c r="N37" s="338"/>
      <c r="O37" s="338"/>
      <c r="P37" s="339"/>
    </row>
    <row r="38" spans="1:16" ht="15.75" customHeight="1" thickBot="1" x14ac:dyDescent="0.35">
      <c r="A38" s="71" t="s">
        <v>86</v>
      </c>
      <c r="B38" s="144"/>
      <c r="C38" s="98" t="s">
        <v>87</v>
      </c>
      <c r="D38" s="99"/>
      <c r="E38" s="99"/>
      <c r="F38" s="91" t="s">
        <v>88</v>
      </c>
      <c r="G38" s="89"/>
      <c r="H38" s="100" t="s">
        <v>89</v>
      </c>
      <c r="I38" s="101"/>
      <c r="J38" s="98"/>
      <c r="K38" s="91" t="s">
        <v>90</v>
      </c>
      <c r="L38" s="92"/>
      <c r="M38" s="89"/>
      <c r="N38" s="100" t="s">
        <v>91</v>
      </c>
      <c r="O38" s="101"/>
      <c r="P38" s="102"/>
    </row>
    <row r="39" spans="1:16" ht="15" thickBot="1" x14ac:dyDescent="0.35">
      <c r="A39" s="68" t="s">
        <v>92</v>
      </c>
      <c r="B39" s="69"/>
      <c r="C39" s="141">
        <v>45139</v>
      </c>
      <c r="D39" s="142"/>
      <c r="E39" s="142"/>
      <c r="F39" s="143">
        <v>45505</v>
      </c>
      <c r="G39" s="63"/>
      <c r="H39" s="143">
        <v>45870</v>
      </c>
      <c r="I39" s="85"/>
      <c r="J39" s="63"/>
      <c r="K39" s="143">
        <v>46235</v>
      </c>
      <c r="L39" s="85"/>
      <c r="M39" s="63"/>
      <c r="N39" s="143">
        <v>46600</v>
      </c>
      <c r="O39" s="85"/>
      <c r="P39" s="63"/>
    </row>
    <row r="40" spans="1:16" ht="15" thickBot="1" x14ac:dyDescent="0.35">
      <c r="A40" s="49" t="s">
        <v>93</v>
      </c>
      <c r="B40" s="74"/>
      <c r="C40" s="61" t="s">
        <v>94</v>
      </c>
      <c r="D40" s="60"/>
      <c r="E40" s="61"/>
      <c r="F40" s="62" t="s">
        <v>94</v>
      </c>
      <c r="G40" s="63"/>
      <c r="H40" s="64" t="s">
        <v>94</v>
      </c>
      <c r="I40" s="60"/>
      <c r="J40" s="61"/>
      <c r="K40" s="64" t="s">
        <v>94</v>
      </c>
      <c r="L40" s="60"/>
      <c r="M40" s="61"/>
      <c r="N40" s="64" t="s">
        <v>94</v>
      </c>
      <c r="O40" s="60"/>
      <c r="P40" s="73"/>
    </row>
    <row r="41" spans="1:16" ht="15" thickBot="1" x14ac:dyDescent="0.35">
      <c r="A41" s="71" t="s">
        <v>95</v>
      </c>
      <c r="B41" s="72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4"/>
      <c r="O41" s="60"/>
      <c r="P41" s="73"/>
    </row>
    <row r="42" spans="1:16" ht="15.75" customHeight="1" thickBot="1" x14ac:dyDescent="0.35">
      <c r="A42" s="49" t="s">
        <v>96</v>
      </c>
      <c r="B42" s="50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316"/>
      <c r="O42" s="317"/>
      <c r="P42" s="318"/>
    </row>
    <row r="43" spans="1:16" ht="15.75" customHeight="1" thickBot="1" x14ac:dyDescent="0.35">
      <c r="A43" s="68" t="s">
        <v>97</v>
      </c>
      <c r="B43" s="69"/>
      <c r="C43" s="61"/>
      <c r="D43" s="70"/>
      <c r="E43" s="70"/>
      <c r="F43" s="62"/>
      <c r="G43" s="63"/>
      <c r="H43" s="64"/>
      <c r="I43" s="60"/>
      <c r="J43" s="61"/>
      <c r="K43" s="64"/>
      <c r="L43" s="60"/>
      <c r="M43" s="61"/>
      <c r="N43" s="316"/>
      <c r="O43" s="317"/>
      <c r="P43" s="318"/>
    </row>
    <row r="44" spans="1:16" ht="15.75" customHeight="1" thickBot="1" x14ac:dyDescent="0.35">
      <c r="A44" s="49" t="s">
        <v>98</v>
      </c>
      <c r="B44" s="50"/>
      <c r="C44" s="59"/>
      <c r="D44" s="60"/>
      <c r="E44" s="61"/>
      <c r="F44" s="62"/>
      <c r="G44" s="63"/>
      <c r="H44" s="64"/>
      <c r="I44" s="60"/>
      <c r="J44" s="61"/>
      <c r="K44" s="64"/>
      <c r="L44" s="60"/>
      <c r="M44" s="61"/>
      <c r="N44" s="316"/>
      <c r="O44" s="317"/>
      <c r="P44" s="318"/>
    </row>
    <row r="45" spans="1:16" ht="15.75" customHeight="1" thickBot="1" x14ac:dyDescent="0.35">
      <c r="A45" s="49" t="s">
        <v>99</v>
      </c>
      <c r="B45" s="50"/>
      <c r="C45" s="138"/>
      <c r="D45" s="60"/>
      <c r="E45" s="61"/>
      <c r="F45" s="139"/>
      <c r="G45" s="55"/>
      <c r="H45" s="140"/>
      <c r="I45" s="60"/>
      <c r="J45" s="61"/>
      <c r="K45" s="57"/>
      <c r="L45" s="52"/>
      <c r="M45" s="53"/>
      <c r="N45" s="64"/>
      <c r="O45" s="60"/>
      <c r="P45" s="73"/>
    </row>
    <row r="46" spans="1:16" ht="18.75" customHeight="1" thickBot="1" x14ac:dyDescent="0.35">
      <c r="A46" s="119" t="s">
        <v>100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1"/>
    </row>
    <row r="47" spans="1:16" ht="15" customHeight="1" thickBot="1" x14ac:dyDescent="0.35">
      <c r="A47" s="122" t="s">
        <v>101</v>
      </c>
      <c r="B47" s="123"/>
      <c r="C47" s="124" t="s">
        <v>102</v>
      </c>
      <c r="D47" s="125"/>
      <c r="E47" s="125"/>
      <c r="F47" s="125"/>
      <c r="G47" s="125"/>
      <c r="H47" s="125"/>
      <c r="I47" s="126"/>
      <c r="J47" s="127" t="s">
        <v>103</v>
      </c>
      <c r="K47" s="128"/>
      <c r="L47" s="128"/>
      <c r="M47" s="128"/>
      <c r="N47" s="128"/>
      <c r="O47" s="128"/>
      <c r="P47" s="129"/>
    </row>
    <row r="48" spans="1:16" ht="24" customHeight="1" x14ac:dyDescent="0.3">
      <c r="A48" s="332"/>
      <c r="B48" s="333"/>
      <c r="C48" s="334"/>
      <c r="D48" s="335"/>
      <c r="E48" s="335"/>
      <c r="F48" s="335"/>
      <c r="G48" s="335"/>
      <c r="H48" s="335"/>
      <c r="I48" s="336"/>
      <c r="J48" s="135"/>
      <c r="K48" s="136"/>
      <c r="L48" s="136"/>
      <c r="M48" s="136"/>
      <c r="N48" s="136"/>
      <c r="O48" s="136"/>
      <c r="P48" s="137"/>
    </row>
    <row r="49" spans="1:16" ht="25.5" customHeight="1" x14ac:dyDescent="0.3">
      <c r="A49" s="322"/>
      <c r="B49" s="323"/>
      <c r="C49" s="324"/>
      <c r="D49" s="325"/>
      <c r="E49" s="325"/>
      <c r="F49" s="325"/>
      <c r="G49" s="325"/>
      <c r="H49" s="325"/>
      <c r="I49" s="326"/>
      <c r="J49" s="108"/>
      <c r="K49" s="109"/>
      <c r="L49" s="109"/>
      <c r="M49" s="109"/>
      <c r="N49" s="109"/>
      <c r="O49" s="109"/>
      <c r="P49" s="110"/>
    </row>
    <row r="50" spans="1:16" ht="26.25" customHeight="1" x14ac:dyDescent="0.3">
      <c r="A50" s="322"/>
      <c r="B50" s="323"/>
      <c r="C50" s="324"/>
      <c r="D50" s="325"/>
      <c r="E50" s="325"/>
      <c r="F50" s="325"/>
      <c r="G50" s="325"/>
      <c r="H50" s="325"/>
      <c r="I50" s="326"/>
      <c r="J50" s="108"/>
      <c r="K50" s="109"/>
      <c r="L50" s="109"/>
      <c r="M50" s="109"/>
      <c r="N50" s="109"/>
      <c r="O50" s="109"/>
      <c r="P50" s="110"/>
    </row>
    <row r="51" spans="1:16" ht="27.75" customHeight="1" x14ac:dyDescent="0.3">
      <c r="A51" s="322"/>
      <c r="B51" s="323"/>
      <c r="C51" s="324"/>
      <c r="D51" s="325"/>
      <c r="E51" s="325"/>
      <c r="F51" s="325"/>
      <c r="G51" s="325"/>
      <c r="H51" s="325"/>
      <c r="I51" s="326"/>
      <c r="J51" s="108"/>
      <c r="K51" s="109"/>
      <c r="L51" s="109"/>
      <c r="M51" s="109"/>
      <c r="N51" s="109"/>
      <c r="O51" s="109"/>
      <c r="P51" s="110"/>
    </row>
    <row r="52" spans="1:16" ht="27.75" customHeight="1" thickBot="1" x14ac:dyDescent="0.35">
      <c r="A52" s="327"/>
      <c r="B52" s="328"/>
      <c r="C52" s="329"/>
      <c r="D52" s="330"/>
      <c r="E52" s="330"/>
      <c r="F52" s="330"/>
      <c r="G52" s="330"/>
      <c r="H52" s="330"/>
      <c r="I52" s="331"/>
      <c r="J52" s="116"/>
      <c r="K52" s="117"/>
      <c r="L52" s="117"/>
      <c r="M52" s="117"/>
      <c r="N52" s="117"/>
      <c r="O52" s="117"/>
      <c r="P52" s="118"/>
    </row>
    <row r="53" spans="1:16" s="37" customFormat="1" ht="15" customHeight="1" thickBot="1" x14ac:dyDescent="0.35">
      <c r="A53" s="319"/>
      <c r="B53" s="319"/>
    </row>
    <row r="54" spans="1:16" ht="18.75" customHeight="1" thickBot="1" x14ac:dyDescent="0.35">
      <c r="A54" s="95" t="s">
        <v>104</v>
      </c>
      <c r="B54" s="320"/>
      <c r="C54" s="320"/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1"/>
    </row>
    <row r="55" spans="1:16" ht="15.75" customHeight="1" thickBot="1" x14ac:dyDescent="0.35">
      <c r="A55" s="87" t="s">
        <v>105</v>
      </c>
      <c r="B55" s="88"/>
      <c r="C55" s="98">
        <v>6</v>
      </c>
      <c r="D55" s="99"/>
      <c r="E55" s="99"/>
      <c r="F55" s="91">
        <v>7</v>
      </c>
      <c r="G55" s="89"/>
      <c r="H55" s="100">
        <v>8</v>
      </c>
      <c r="I55" s="101"/>
      <c r="J55" s="98"/>
      <c r="K55" s="91">
        <v>9</v>
      </c>
      <c r="L55" s="92"/>
      <c r="M55" s="89"/>
      <c r="N55" s="100">
        <v>10</v>
      </c>
      <c r="O55" s="101"/>
      <c r="P55" s="102"/>
    </row>
    <row r="56" spans="1:16" ht="15" thickBot="1" x14ac:dyDescent="0.35">
      <c r="A56" s="68" t="s">
        <v>92</v>
      </c>
      <c r="B56" s="69"/>
      <c r="C56" s="82"/>
      <c r="D56" s="83"/>
      <c r="E56" s="83"/>
      <c r="F56" s="84"/>
      <c r="G56" s="63"/>
      <c r="H56" s="62"/>
      <c r="I56" s="85"/>
      <c r="J56" s="63"/>
      <c r="K56" s="84"/>
      <c r="L56" s="85"/>
      <c r="M56" s="63"/>
      <c r="N56" s="62"/>
      <c r="O56" s="85"/>
      <c r="P56" s="86"/>
    </row>
    <row r="57" spans="1:16" ht="15" thickBot="1" x14ac:dyDescent="0.35">
      <c r="A57" s="49" t="s">
        <v>93</v>
      </c>
      <c r="B57" s="74"/>
      <c r="C57" s="75"/>
      <c r="D57" s="76"/>
      <c r="E57" s="76"/>
      <c r="F57" s="77"/>
      <c r="G57" s="78"/>
      <c r="H57" s="79"/>
      <c r="I57" s="80"/>
      <c r="J57" s="75"/>
      <c r="K57" s="79"/>
      <c r="L57" s="80"/>
      <c r="M57" s="75"/>
      <c r="N57" s="79"/>
      <c r="O57" s="80"/>
      <c r="P57" s="81"/>
    </row>
    <row r="58" spans="1:16" ht="15" thickBot="1" x14ac:dyDescent="0.35">
      <c r="A58" s="71" t="s">
        <v>95</v>
      </c>
      <c r="B58" s="72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4"/>
      <c r="O58" s="60"/>
      <c r="P58" s="73"/>
    </row>
    <row r="59" spans="1:16" ht="15.75" customHeight="1" thickBot="1" x14ac:dyDescent="0.35">
      <c r="A59" s="49" t="s">
        <v>96</v>
      </c>
      <c r="B59" s="50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316"/>
      <c r="O59" s="317"/>
      <c r="P59" s="318"/>
    </row>
    <row r="60" spans="1:16" ht="15.75" customHeight="1" thickBot="1" x14ac:dyDescent="0.35">
      <c r="A60" s="68" t="s">
        <v>97</v>
      </c>
      <c r="B60" s="69"/>
      <c r="C60" s="61"/>
      <c r="D60" s="70"/>
      <c r="E60" s="70"/>
      <c r="F60" s="62"/>
      <c r="G60" s="63"/>
      <c r="H60" s="64"/>
      <c r="I60" s="60"/>
      <c r="J60" s="61"/>
      <c r="K60" s="64"/>
      <c r="L60" s="60"/>
      <c r="M60" s="61"/>
      <c r="N60" s="316"/>
      <c r="O60" s="317"/>
      <c r="P60" s="318"/>
    </row>
    <row r="61" spans="1:16" ht="15.75" customHeight="1" thickBot="1" x14ac:dyDescent="0.35">
      <c r="A61" s="49" t="s">
        <v>106</v>
      </c>
      <c r="B61" s="50"/>
      <c r="C61" s="59"/>
      <c r="D61" s="60"/>
      <c r="E61" s="61"/>
      <c r="F61" s="62"/>
      <c r="G61" s="63"/>
      <c r="H61" s="64"/>
      <c r="I61" s="60"/>
      <c r="J61" s="61"/>
      <c r="K61" s="64"/>
      <c r="L61" s="60"/>
      <c r="M61" s="61"/>
      <c r="N61" s="316"/>
      <c r="O61" s="317"/>
      <c r="P61" s="318"/>
    </row>
    <row r="62" spans="1:16" ht="15.75" customHeight="1" thickBot="1" x14ac:dyDescent="0.35">
      <c r="A62" s="49" t="s">
        <v>99</v>
      </c>
      <c r="B62" s="50"/>
      <c r="C62" s="51"/>
      <c r="D62" s="52"/>
      <c r="E62" s="53"/>
      <c r="F62" s="54"/>
      <c r="G62" s="55"/>
      <c r="H62" s="56"/>
      <c r="I62" s="52"/>
      <c r="J62" s="53"/>
      <c r="K62" s="57"/>
      <c r="L62" s="52"/>
      <c r="M62" s="53"/>
      <c r="N62" s="56"/>
      <c r="O62" s="52"/>
      <c r="P62" s="58"/>
    </row>
    <row r="63" spans="1:16" s="37" customFormat="1" ht="15" thickBot="1" x14ac:dyDescent="0.35"/>
    <row r="64" spans="1:16" ht="15" thickBot="1" x14ac:dyDescent="0.35">
      <c r="A64" s="87" t="s">
        <v>105</v>
      </c>
      <c r="B64" s="88"/>
      <c r="C64" s="89">
        <v>11</v>
      </c>
      <c r="D64" s="90"/>
      <c r="E64" s="90"/>
      <c r="F64" s="91">
        <v>12</v>
      </c>
      <c r="G64" s="89"/>
      <c r="H64" s="91">
        <v>13</v>
      </c>
      <c r="I64" s="92"/>
      <c r="J64" s="89"/>
      <c r="K64" s="91">
        <v>14</v>
      </c>
      <c r="L64" s="92"/>
      <c r="M64" s="89"/>
      <c r="N64" s="91">
        <v>15</v>
      </c>
      <c r="O64" s="92"/>
      <c r="P64" s="93"/>
    </row>
    <row r="65" spans="1:16" ht="15" thickBot="1" x14ac:dyDescent="0.35">
      <c r="A65" s="68" t="s">
        <v>92</v>
      </c>
      <c r="B65" s="69"/>
      <c r="C65" s="82"/>
      <c r="D65" s="83"/>
      <c r="E65" s="83"/>
      <c r="F65" s="84"/>
      <c r="G65" s="63"/>
      <c r="H65" s="62"/>
      <c r="I65" s="85"/>
      <c r="J65" s="63"/>
      <c r="K65" s="84"/>
      <c r="L65" s="85"/>
      <c r="M65" s="63"/>
      <c r="N65" s="62"/>
      <c r="O65" s="85"/>
      <c r="P65" s="86"/>
    </row>
    <row r="66" spans="1:16" ht="15" thickBot="1" x14ac:dyDescent="0.35">
      <c r="A66" s="49" t="s">
        <v>93</v>
      </c>
      <c r="B66" s="74"/>
      <c r="C66" s="75"/>
      <c r="D66" s="76"/>
      <c r="E66" s="76"/>
      <c r="F66" s="77"/>
      <c r="G66" s="78"/>
      <c r="H66" s="79"/>
      <c r="I66" s="80"/>
      <c r="J66" s="75"/>
      <c r="K66" s="79"/>
      <c r="L66" s="80"/>
      <c r="M66" s="75"/>
      <c r="N66" s="79"/>
      <c r="O66" s="80"/>
      <c r="P66" s="81"/>
    </row>
    <row r="67" spans="1:16" ht="15" thickBot="1" x14ac:dyDescent="0.35">
      <c r="A67" s="71" t="s">
        <v>95</v>
      </c>
      <c r="B67" s="72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4"/>
      <c r="O67" s="60"/>
      <c r="P67" s="73"/>
    </row>
    <row r="68" spans="1:16" ht="15" thickBot="1" x14ac:dyDescent="0.35">
      <c r="A68" s="49" t="s">
        <v>96</v>
      </c>
      <c r="B68" s="50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316"/>
      <c r="O68" s="317"/>
      <c r="P68" s="318"/>
    </row>
    <row r="69" spans="1:16" ht="15" thickBot="1" x14ac:dyDescent="0.35">
      <c r="A69" s="68" t="s">
        <v>97</v>
      </c>
      <c r="B69" s="69"/>
      <c r="C69" s="61"/>
      <c r="D69" s="70"/>
      <c r="E69" s="70"/>
      <c r="F69" s="62"/>
      <c r="G69" s="63"/>
      <c r="H69" s="64"/>
      <c r="I69" s="60"/>
      <c r="J69" s="61"/>
      <c r="K69" s="64"/>
      <c r="L69" s="60"/>
      <c r="M69" s="61"/>
      <c r="N69" s="316"/>
      <c r="O69" s="317"/>
      <c r="P69" s="318"/>
    </row>
    <row r="70" spans="1:16" ht="15" thickBot="1" x14ac:dyDescent="0.35">
      <c r="A70" s="49" t="s">
        <v>106</v>
      </c>
      <c r="B70" s="50"/>
      <c r="C70" s="59"/>
      <c r="D70" s="60"/>
      <c r="E70" s="61"/>
      <c r="F70" s="62"/>
      <c r="G70" s="63"/>
      <c r="H70" s="64"/>
      <c r="I70" s="60"/>
      <c r="J70" s="61"/>
      <c r="K70" s="64"/>
      <c r="L70" s="60"/>
      <c r="M70" s="61"/>
      <c r="N70" s="316"/>
      <c r="O70" s="317"/>
      <c r="P70" s="318"/>
    </row>
    <row r="71" spans="1:16" ht="15" thickBot="1" x14ac:dyDescent="0.35">
      <c r="A71" s="49" t="s">
        <v>99</v>
      </c>
      <c r="B71" s="50"/>
      <c r="C71" s="51"/>
      <c r="D71" s="52"/>
      <c r="E71" s="53"/>
      <c r="F71" s="54"/>
      <c r="G71" s="55"/>
      <c r="H71" s="56"/>
      <c r="I71" s="52"/>
      <c r="J71" s="53"/>
      <c r="K71" s="57"/>
      <c r="L71" s="52"/>
      <c r="M71" s="53"/>
      <c r="N71" s="56"/>
      <c r="O71" s="52"/>
      <c r="P71" s="58"/>
    </row>
  </sheetData>
  <sheetProtection formatCells="0" formatColumns="0" formatRows="0" insertColumns="0" insertRows="0" insertHyperlinks="0" deleteColumns="0" deleteRows="0" sort="0" autoFilter="0" pivotTables="0"/>
  <mergeCells count="280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9:B29"/>
    <mergeCell ref="D29:E29"/>
    <mergeCell ref="F29:G29"/>
    <mergeCell ref="H29:I29"/>
    <mergeCell ref="K29:L29"/>
    <mergeCell ref="M29:O29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2:J32"/>
    <mergeCell ref="K32:P32"/>
    <mergeCell ref="A33:B33"/>
    <mergeCell ref="D33:E33"/>
    <mergeCell ref="G33:I33"/>
    <mergeCell ref="K33:L33"/>
    <mergeCell ref="N33:O33"/>
    <mergeCell ref="A30:E30"/>
    <mergeCell ref="F30:G30"/>
    <mergeCell ref="H30:J30"/>
    <mergeCell ref="K30:L30"/>
    <mergeCell ref="M30:P30"/>
    <mergeCell ref="A31:P31"/>
    <mergeCell ref="A34:B34"/>
    <mergeCell ref="D34:E34"/>
    <mergeCell ref="G34:I34"/>
    <mergeCell ref="K34:L34"/>
    <mergeCell ref="N34:O34"/>
    <mergeCell ref="A35:B35"/>
    <mergeCell ref="D35:E35"/>
    <mergeCell ref="G35:I35"/>
    <mergeCell ref="K35:L35"/>
    <mergeCell ref="N35:P35"/>
    <mergeCell ref="A38:B38"/>
    <mergeCell ref="C38:E38"/>
    <mergeCell ref="F38:G38"/>
    <mergeCell ref="H38:J38"/>
    <mergeCell ref="K38:M38"/>
    <mergeCell ref="N38:P38"/>
    <mergeCell ref="A36:B36"/>
    <mergeCell ref="D36:E36"/>
    <mergeCell ref="G36:I36"/>
    <mergeCell ref="K36:L36"/>
    <mergeCell ref="N36:P36"/>
    <mergeCell ref="A37:P37"/>
    <mergeCell ref="A40:B40"/>
    <mergeCell ref="C40:E40"/>
    <mergeCell ref="F40:G40"/>
    <mergeCell ref="H40:J40"/>
    <mergeCell ref="K40:M40"/>
    <mergeCell ref="N40:P40"/>
    <mergeCell ref="A39:B39"/>
    <mergeCell ref="C39:E39"/>
    <mergeCell ref="F39:G39"/>
    <mergeCell ref="H39:J39"/>
    <mergeCell ref="K39:M39"/>
    <mergeCell ref="N39:P39"/>
    <mergeCell ref="A42:B42"/>
    <mergeCell ref="C42:E42"/>
    <mergeCell ref="F42:G42"/>
    <mergeCell ref="H42:J42"/>
    <mergeCell ref="K42:M42"/>
    <mergeCell ref="N42:P42"/>
    <mergeCell ref="A41:B41"/>
    <mergeCell ref="C41:E41"/>
    <mergeCell ref="F41:G41"/>
    <mergeCell ref="H41:J41"/>
    <mergeCell ref="K41:M41"/>
    <mergeCell ref="N41:P41"/>
    <mergeCell ref="A44:B44"/>
    <mergeCell ref="C44:E44"/>
    <mergeCell ref="F44:G44"/>
    <mergeCell ref="H44:J44"/>
    <mergeCell ref="K44:M44"/>
    <mergeCell ref="N44:P44"/>
    <mergeCell ref="A43:B43"/>
    <mergeCell ref="C43:E43"/>
    <mergeCell ref="F43:G43"/>
    <mergeCell ref="H43:J43"/>
    <mergeCell ref="K43:M43"/>
    <mergeCell ref="N43:P43"/>
    <mergeCell ref="A46:P46"/>
    <mergeCell ref="A47:B47"/>
    <mergeCell ref="C47:I47"/>
    <mergeCell ref="J47:P47"/>
    <mergeCell ref="A48:B48"/>
    <mergeCell ref="C48:I48"/>
    <mergeCell ref="J48:P48"/>
    <mergeCell ref="A45:B45"/>
    <mergeCell ref="C45:E45"/>
    <mergeCell ref="F45:G45"/>
    <mergeCell ref="H45:J45"/>
    <mergeCell ref="K45:M45"/>
    <mergeCell ref="N45:P45"/>
    <mergeCell ref="A51:B51"/>
    <mergeCell ref="C51:I51"/>
    <mergeCell ref="J51:P51"/>
    <mergeCell ref="A52:B52"/>
    <mergeCell ref="C52:I52"/>
    <mergeCell ref="J52:P52"/>
    <mergeCell ref="A49:B49"/>
    <mergeCell ref="C49:I49"/>
    <mergeCell ref="J49:P49"/>
    <mergeCell ref="A50:B50"/>
    <mergeCell ref="C50:I50"/>
    <mergeCell ref="J50:P50"/>
    <mergeCell ref="A56:B56"/>
    <mergeCell ref="C56:E56"/>
    <mergeCell ref="F56:G56"/>
    <mergeCell ref="H56:J56"/>
    <mergeCell ref="K56:M56"/>
    <mergeCell ref="N56:P56"/>
    <mergeCell ref="A53:B53"/>
    <mergeCell ref="A54:P54"/>
    <mergeCell ref="A55:B55"/>
    <mergeCell ref="C55:E55"/>
    <mergeCell ref="F55:G55"/>
    <mergeCell ref="H55:J55"/>
    <mergeCell ref="K55:M55"/>
    <mergeCell ref="N55:P55"/>
    <mergeCell ref="A58:B58"/>
    <mergeCell ref="C58:E58"/>
    <mergeCell ref="F58:G58"/>
    <mergeCell ref="H58:J58"/>
    <mergeCell ref="K58:M58"/>
    <mergeCell ref="N58:P58"/>
    <mergeCell ref="A57:B57"/>
    <mergeCell ref="C57:E57"/>
    <mergeCell ref="F57:G57"/>
    <mergeCell ref="H57:J57"/>
    <mergeCell ref="K57:M57"/>
    <mergeCell ref="N57:P57"/>
    <mergeCell ref="A60:B60"/>
    <mergeCell ref="C60:E60"/>
    <mergeCell ref="F60:G60"/>
    <mergeCell ref="H60:J60"/>
    <mergeCell ref="K60:M60"/>
    <mergeCell ref="N60:P60"/>
    <mergeCell ref="A59:B59"/>
    <mergeCell ref="C59:E59"/>
    <mergeCell ref="F59:G59"/>
    <mergeCell ref="H59:J59"/>
    <mergeCell ref="K59:M59"/>
    <mergeCell ref="N59:P59"/>
    <mergeCell ref="A62:B62"/>
    <mergeCell ref="C62:E62"/>
    <mergeCell ref="F62:G62"/>
    <mergeCell ref="H62:J62"/>
    <mergeCell ref="K62:M62"/>
    <mergeCell ref="N62:P62"/>
    <mergeCell ref="A61:B61"/>
    <mergeCell ref="C61:E61"/>
    <mergeCell ref="F61:G61"/>
    <mergeCell ref="H61:J61"/>
    <mergeCell ref="K61:M61"/>
    <mergeCell ref="N61:P61"/>
    <mergeCell ref="A65:B65"/>
    <mergeCell ref="C65:E65"/>
    <mergeCell ref="F65:G65"/>
    <mergeCell ref="H65:J65"/>
    <mergeCell ref="K65:M65"/>
    <mergeCell ref="N65:P65"/>
    <mergeCell ref="A64:B64"/>
    <mergeCell ref="C64:E64"/>
    <mergeCell ref="F64:G64"/>
    <mergeCell ref="H64:J64"/>
    <mergeCell ref="K64:M64"/>
    <mergeCell ref="N64:P64"/>
    <mergeCell ref="A67:B67"/>
    <mergeCell ref="C67:E67"/>
    <mergeCell ref="F67:G67"/>
    <mergeCell ref="H67:J67"/>
    <mergeCell ref="K67:M67"/>
    <mergeCell ref="N67:P67"/>
    <mergeCell ref="A66:B66"/>
    <mergeCell ref="C66:E66"/>
    <mergeCell ref="F66:G66"/>
    <mergeCell ref="H66:J66"/>
    <mergeCell ref="K66:M66"/>
    <mergeCell ref="N66:P66"/>
    <mergeCell ref="A69:B69"/>
    <mergeCell ref="C69:E69"/>
    <mergeCell ref="F69:G69"/>
    <mergeCell ref="H69:J69"/>
    <mergeCell ref="K69:M69"/>
    <mergeCell ref="N69:P69"/>
    <mergeCell ref="A68:B68"/>
    <mergeCell ref="C68:E68"/>
    <mergeCell ref="F68:G68"/>
    <mergeCell ref="H68:J68"/>
    <mergeCell ref="K68:M68"/>
    <mergeCell ref="N68:P68"/>
    <mergeCell ref="A71:B71"/>
    <mergeCell ref="C71:E71"/>
    <mergeCell ref="F71:G71"/>
    <mergeCell ref="H71:J71"/>
    <mergeCell ref="K71:M71"/>
    <mergeCell ref="N71:P71"/>
    <mergeCell ref="A70:B70"/>
    <mergeCell ref="C70:E70"/>
    <mergeCell ref="F70:G70"/>
    <mergeCell ref="H70:J70"/>
    <mergeCell ref="K70:M70"/>
    <mergeCell ref="N70:P70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FA6D5-549E-4095-928F-A76B688A54E2}">
  <sheetPr>
    <pageSetUpPr fitToPage="1"/>
  </sheetPr>
  <dimension ref="A1:P71"/>
  <sheetViews>
    <sheetView zoomScaleNormal="100" zoomScaleSheetLayoutView="100" workbookViewId="0">
      <selection activeCell="R28" sqref="R28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154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155</v>
      </c>
      <c r="E6" s="263"/>
      <c r="F6" s="263"/>
      <c r="G6" s="264"/>
      <c r="H6" s="265"/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154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1S'!E25</f>
        <v>123LT0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121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112</v>
      </c>
      <c r="N25" s="191"/>
      <c r="O25" s="191"/>
      <c r="P25" s="192"/>
    </row>
    <row r="26" spans="1:16" x14ac:dyDescent="0.3">
      <c r="A26" s="193" t="s">
        <v>40</v>
      </c>
      <c r="B26" s="194"/>
      <c r="C26" s="2"/>
      <c r="D26" s="31" t="s">
        <v>42</v>
      </c>
      <c r="E26" s="2"/>
      <c r="F26" s="195" t="s">
        <v>43</v>
      </c>
      <c r="G26" s="196"/>
      <c r="H26" s="197" t="s">
        <v>114</v>
      </c>
      <c r="I26" s="198"/>
      <c r="J26" s="3" t="s">
        <v>44</v>
      </c>
      <c r="K26" s="195" t="s">
        <v>45</v>
      </c>
      <c r="L26" s="188"/>
      <c r="M26" s="199" t="s">
        <v>124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08" t="s">
        <v>114</v>
      </c>
      <c r="I27" s="182"/>
      <c r="J27" s="5" t="s">
        <v>49</v>
      </c>
      <c r="K27" s="179" t="s">
        <v>50</v>
      </c>
      <c r="L27" s="180"/>
      <c r="M27" s="310" t="s">
        <v>115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08" t="s">
        <v>114</v>
      </c>
      <c r="I28" s="182"/>
      <c r="J28" s="5" t="s">
        <v>116</v>
      </c>
      <c r="K28" s="179" t="s">
        <v>55</v>
      </c>
      <c r="L28" s="180"/>
      <c r="M28" s="108" t="s">
        <v>122</v>
      </c>
      <c r="N28" s="109"/>
      <c r="O28" s="109"/>
      <c r="P28" s="110"/>
    </row>
    <row r="29" spans="1:16" x14ac:dyDescent="0.3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345" t="s">
        <v>114</v>
      </c>
      <c r="I29" s="346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x14ac:dyDescent="0.3">
      <c r="A30" s="217"/>
      <c r="B30" s="217"/>
      <c r="C30" s="217"/>
      <c r="D30" s="217"/>
      <c r="E30" s="217"/>
      <c r="F30" s="347" t="s">
        <v>125</v>
      </c>
      <c r="G30" s="347"/>
      <c r="H30" s="217"/>
      <c r="I30" s="217"/>
      <c r="J30" s="217"/>
      <c r="K30" s="217" t="s">
        <v>126</v>
      </c>
      <c r="L30" s="217"/>
      <c r="M30" s="348" t="s">
        <v>123</v>
      </c>
      <c r="N30" s="348"/>
      <c r="O30" s="348"/>
      <c r="P30" s="348"/>
    </row>
    <row r="31" spans="1:16" ht="16.2" thickBot="1" x14ac:dyDescent="0.35">
      <c r="A31" s="342" t="s">
        <v>63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4"/>
    </row>
    <row r="32" spans="1:16" ht="15" thickBot="1" x14ac:dyDescent="0.35">
      <c r="A32" s="127" t="s">
        <v>64</v>
      </c>
      <c r="B32" s="128"/>
      <c r="C32" s="128"/>
      <c r="D32" s="128"/>
      <c r="E32" s="128"/>
      <c r="F32" s="128"/>
      <c r="G32" s="128"/>
      <c r="H32" s="128"/>
      <c r="I32" s="128"/>
      <c r="J32" s="129"/>
      <c r="K32" s="127" t="s">
        <v>65</v>
      </c>
      <c r="L32" s="128"/>
      <c r="M32" s="165"/>
      <c r="N32" s="128"/>
      <c r="O32" s="128"/>
      <c r="P32" s="166"/>
    </row>
    <row r="33" spans="1:16" s="16" customFormat="1" ht="15" thickBot="1" x14ac:dyDescent="0.35">
      <c r="A33" s="167" t="s">
        <v>66</v>
      </c>
      <c r="B33" s="168"/>
      <c r="C33" s="32" t="s">
        <v>41</v>
      </c>
      <c r="D33" s="169" t="s">
        <v>67</v>
      </c>
      <c r="E33" s="169"/>
      <c r="F33" s="13"/>
      <c r="G33" s="169" t="s">
        <v>68</v>
      </c>
      <c r="H33" s="169"/>
      <c r="I33" s="169"/>
      <c r="J33" s="14"/>
      <c r="K33" s="148" t="s">
        <v>69</v>
      </c>
      <c r="L33" s="149"/>
      <c r="M33" s="15"/>
      <c r="N33" s="157" t="s">
        <v>70</v>
      </c>
      <c r="O33" s="157"/>
      <c r="P33" s="15"/>
    </row>
    <row r="34" spans="1:16" s="16" customFormat="1" ht="15" thickBot="1" x14ac:dyDescent="0.35">
      <c r="A34" s="154" t="s">
        <v>71</v>
      </c>
      <c r="B34" s="155"/>
      <c r="C34" s="17"/>
      <c r="D34" s="156" t="s">
        <v>72</v>
      </c>
      <c r="E34" s="156"/>
      <c r="F34" s="18"/>
      <c r="G34" s="156" t="s">
        <v>73</v>
      </c>
      <c r="H34" s="156"/>
      <c r="I34" s="156"/>
      <c r="J34" s="19"/>
      <c r="K34" s="148" t="s">
        <v>74</v>
      </c>
      <c r="L34" s="149"/>
      <c r="M34" s="20"/>
      <c r="N34" s="157" t="s">
        <v>75</v>
      </c>
      <c r="O34" s="157"/>
      <c r="P34" s="21"/>
    </row>
    <row r="35" spans="1:16" s="16" customFormat="1" ht="15" thickBot="1" x14ac:dyDescent="0.35">
      <c r="A35" s="158" t="s">
        <v>76</v>
      </c>
      <c r="B35" s="159"/>
      <c r="C35" s="17"/>
      <c r="D35" s="160" t="s">
        <v>77</v>
      </c>
      <c r="E35" s="160"/>
      <c r="F35" s="18"/>
      <c r="G35" s="160" t="s">
        <v>78</v>
      </c>
      <c r="H35" s="160"/>
      <c r="I35" s="160"/>
      <c r="J35" s="19"/>
      <c r="K35" s="148" t="s">
        <v>79</v>
      </c>
      <c r="L35" s="149"/>
      <c r="M35" s="22"/>
      <c r="N35" s="125" t="s">
        <v>80</v>
      </c>
      <c r="O35" s="125"/>
      <c r="P35" s="161"/>
    </row>
    <row r="36" spans="1:16" s="16" customFormat="1" ht="15" thickBot="1" x14ac:dyDescent="0.35">
      <c r="A36" s="145" t="s">
        <v>81</v>
      </c>
      <c r="B36" s="146"/>
      <c r="C36" s="23"/>
      <c r="D36" s="147" t="s">
        <v>82</v>
      </c>
      <c r="E36" s="147"/>
      <c r="F36" s="24"/>
      <c r="G36" s="147" t="s">
        <v>83</v>
      </c>
      <c r="H36" s="147"/>
      <c r="I36" s="147"/>
      <c r="J36" s="25"/>
      <c r="K36" s="148" t="s">
        <v>84</v>
      </c>
      <c r="L36" s="149"/>
      <c r="M36" s="26"/>
      <c r="N36" s="125"/>
      <c r="O36" s="125"/>
      <c r="P36" s="126"/>
    </row>
    <row r="37" spans="1:16" ht="15" thickBot="1" x14ac:dyDescent="0.35">
      <c r="A37" s="150" t="s">
        <v>85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8"/>
      <c r="L37" s="338"/>
      <c r="M37" s="337"/>
      <c r="N37" s="338"/>
      <c r="O37" s="338"/>
      <c r="P37" s="339"/>
    </row>
    <row r="38" spans="1:16" ht="15.75" customHeight="1" thickBot="1" x14ac:dyDescent="0.35">
      <c r="A38" s="71" t="s">
        <v>86</v>
      </c>
      <c r="B38" s="144"/>
      <c r="C38" s="98" t="s">
        <v>87</v>
      </c>
      <c r="D38" s="99"/>
      <c r="E38" s="99"/>
      <c r="F38" s="91" t="s">
        <v>88</v>
      </c>
      <c r="G38" s="89"/>
      <c r="H38" s="100" t="s">
        <v>89</v>
      </c>
      <c r="I38" s="101"/>
      <c r="J38" s="98"/>
      <c r="K38" s="91" t="s">
        <v>90</v>
      </c>
      <c r="L38" s="92"/>
      <c r="M38" s="89"/>
      <c r="N38" s="100" t="s">
        <v>91</v>
      </c>
      <c r="O38" s="101"/>
      <c r="P38" s="102"/>
    </row>
    <row r="39" spans="1:16" ht="15" thickBot="1" x14ac:dyDescent="0.35">
      <c r="A39" s="68" t="s">
        <v>92</v>
      </c>
      <c r="B39" s="69"/>
      <c r="C39" s="141">
        <v>45139</v>
      </c>
      <c r="D39" s="142"/>
      <c r="E39" s="142"/>
      <c r="F39" s="143">
        <v>45505</v>
      </c>
      <c r="G39" s="63"/>
      <c r="H39" s="143">
        <v>45870</v>
      </c>
      <c r="I39" s="85"/>
      <c r="J39" s="63"/>
      <c r="K39" s="143">
        <v>46235</v>
      </c>
      <c r="L39" s="85"/>
      <c r="M39" s="63"/>
      <c r="N39" s="143">
        <v>46600</v>
      </c>
      <c r="O39" s="85"/>
      <c r="P39" s="63"/>
    </row>
    <row r="40" spans="1:16" ht="15" thickBot="1" x14ac:dyDescent="0.35">
      <c r="A40" s="49" t="s">
        <v>93</v>
      </c>
      <c r="B40" s="74"/>
      <c r="C40" s="61" t="s">
        <v>94</v>
      </c>
      <c r="D40" s="60"/>
      <c r="E40" s="61"/>
      <c r="F40" s="62" t="s">
        <v>94</v>
      </c>
      <c r="G40" s="63"/>
      <c r="H40" s="64" t="s">
        <v>94</v>
      </c>
      <c r="I40" s="60"/>
      <c r="J40" s="61"/>
      <c r="K40" s="64" t="s">
        <v>94</v>
      </c>
      <c r="L40" s="60"/>
      <c r="M40" s="61"/>
      <c r="N40" s="64" t="s">
        <v>94</v>
      </c>
      <c r="O40" s="60"/>
      <c r="P40" s="73"/>
    </row>
    <row r="41" spans="1:16" ht="15" thickBot="1" x14ac:dyDescent="0.35">
      <c r="A41" s="71" t="s">
        <v>95</v>
      </c>
      <c r="B41" s="72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4"/>
      <c r="O41" s="60"/>
      <c r="P41" s="73"/>
    </row>
    <row r="42" spans="1:16" ht="15.75" customHeight="1" thickBot="1" x14ac:dyDescent="0.35">
      <c r="A42" s="49" t="s">
        <v>96</v>
      </c>
      <c r="B42" s="50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316"/>
      <c r="O42" s="317"/>
      <c r="P42" s="318"/>
    </row>
    <row r="43" spans="1:16" ht="15.75" customHeight="1" thickBot="1" x14ac:dyDescent="0.35">
      <c r="A43" s="68" t="s">
        <v>97</v>
      </c>
      <c r="B43" s="69"/>
      <c r="C43" s="61"/>
      <c r="D43" s="70"/>
      <c r="E43" s="70"/>
      <c r="F43" s="62"/>
      <c r="G43" s="63"/>
      <c r="H43" s="64"/>
      <c r="I43" s="60"/>
      <c r="J43" s="61"/>
      <c r="K43" s="64"/>
      <c r="L43" s="60"/>
      <c r="M43" s="61"/>
      <c r="N43" s="316"/>
      <c r="O43" s="317"/>
      <c r="P43" s="318"/>
    </row>
    <row r="44" spans="1:16" ht="15.75" customHeight="1" thickBot="1" x14ac:dyDescent="0.35">
      <c r="A44" s="49" t="s">
        <v>98</v>
      </c>
      <c r="B44" s="50"/>
      <c r="C44" s="59"/>
      <c r="D44" s="60"/>
      <c r="E44" s="61"/>
      <c r="F44" s="62"/>
      <c r="G44" s="63"/>
      <c r="H44" s="64"/>
      <c r="I44" s="60"/>
      <c r="J44" s="61"/>
      <c r="K44" s="64"/>
      <c r="L44" s="60"/>
      <c r="M44" s="61"/>
      <c r="N44" s="316"/>
      <c r="O44" s="317"/>
      <c r="P44" s="318"/>
    </row>
    <row r="45" spans="1:16" ht="15.75" customHeight="1" thickBot="1" x14ac:dyDescent="0.35">
      <c r="A45" s="49" t="s">
        <v>99</v>
      </c>
      <c r="B45" s="50"/>
      <c r="C45" s="138"/>
      <c r="D45" s="60"/>
      <c r="E45" s="61"/>
      <c r="F45" s="139"/>
      <c r="G45" s="55"/>
      <c r="H45" s="140"/>
      <c r="I45" s="60"/>
      <c r="J45" s="61"/>
      <c r="K45" s="57"/>
      <c r="L45" s="52"/>
      <c r="M45" s="53"/>
      <c r="N45" s="64"/>
      <c r="O45" s="60"/>
      <c r="P45" s="73"/>
    </row>
    <row r="46" spans="1:16" ht="18.75" customHeight="1" thickBot="1" x14ac:dyDescent="0.35">
      <c r="A46" s="119" t="s">
        <v>100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1"/>
    </row>
    <row r="47" spans="1:16" ht="15" customHeight="1" thickBot="1" x14ac:dyDescent="0.35">
      <c r="A47" s="122" t="s">
        <v>101</v>
      </c>
      <c r="B47" s="123"/>
      <c r="C47" s="124" t="s">
        <v>102</v>
      </c>
      <c r="D47" s="125"/>
      <c r="E47" s="125"/>
      <c r="F47" s="125"/>
      <c r="G47" s="125"/>
      <c r="H47" s="125"/>
      <c r="I47" s="126"/>
      <c r="J47" s="127" t="s">
        <v>103</v>
      </c>
      <c r="K47" s="128"/>
      <c r="L47" s="128"/>
      <c r="M47" s="128"/>
      <c r="N47" s="128"/>
      <c r="O47" s="128"/>
      <c r="P47" s="129"/>
    </row>
    <row r="48" spans="1:16" ht="24" customHeight="1" x14ac:dyDescent="0.3">
      <c r="A48" s="332"/>
      <c r="B48" s="333"/>
      <c r="C48" s="334"/>
      <c r="D48" s="335"/>
      <c r="E48" s="335"/>
      <c r="F48" s="335"/>
      <c r="G48" s="335"/>
      <c r="H48" s="335"/>
      <c r="I48" s="336"/>
      <c r="J48" s="135"/>
      <c r="K48" s="136"/>
      <c r="L48" s="136"/>
      <c r="M48" s="136"/>
      <c r="N48" s="136"/>
      <c r="O48" s="136"/>
      <c r="P48" s="137"/>
    </row>
    <row r="49" spans="1:16" ht="25.5" customHeight="1" x14ac:dyDescent="0.3">
      <c r="A49" s="322"/>
      <c r="B49" s="323"/>
      <c r="C49" s="324"/>
      <c r="D49" s="325"/>
      <c r="E49" s="325"/>
      <c r="F49" s="325"/>
      <c r="G49" s="325"/>
      <c r="H49" s="325"/>
      <c r="I49" s="326"/>
      <c r="J49" s="108"/>
      <c r="K49" s="109"/>
      <c r="L49" s="109"/>
      <c r="M49" s="109"/>
      <c r="N49" s="109"/>
      <c r="O49" s="109"/>
      <c r="P49" s="110"/>
    </row>
    <row r="50" spans="1:16" ht="26.25" customHeight="1" x14ac:dyDescent="0.3">
      <c r="A50" s="322"/>
      <c r="B50" s="323"/>
      <c r="C50" s="324"/>
      <c r="D50" s="325"/>
      <c r="E50" s="325"/>
      <c r="F50" s="325"/>
      <c r="G50" s="325"/>
      <c r="H50" s="325"/>
      <c r="I50" s="326"/>
      <c r="J50" s="108"/>
      <c r="K50" s="109"/>
      <c r="L50" s="109"/>
      <c r="M50" s="109"/>
      <c r="N50" s="109"/>
      <c r="O50" s="109"/>
      <c r="P50" s="110"/>
    </row>
    <row r="51" spans="1:16" ht="27.75" customHeight="1" x14ac:dyDescent="0.3">
      <c r="A51" s="322"/>
      <c r="B51" s="323"/>
      <c r="C51" s="324"/>
      <c r="D51" s="325"/>
      <c r="E51" s="325"/>
      <c r="F51" s="325"/>
      <c r="G51" s="325"/>
      <c r="H51" s="325"/>
      <c r="I51" s="326"/>
      <c r="J51" s="108"/>
      <c r="K51" s="109"/>
      <c r="L51" s="109"/>
      <c r="M51" s="109"/>
      <c r="N51" s="109"/>
      <c r="O51" s="109"/>
      <c r="P51" s="110"/>
    </row>
    <row r="52" spans="1:16" ht="27.75" customHeight="1" thickBot="1" x14ac:dyDescent="0.35">
      <c r="A52" s="327"/>
      <c r="B52" s="328"/>
      <c r="C52" s="329"/>
      <c r="D52" s="330"/>
      <c r="E52" s="330"/>
      <c r="F52" s="330"/>
      <c r="G52" s="330"/>
      <c r="H52" s="330"/>
      <c r="I52" s="331"/>
      <c r="J52" s="116"/>
      <c r="K52" s="117"/>
      <c r="L52" s="117"/>
      <c r="M52" s="117"/>
      <c r="N52" s="117"/>
      <c r="O52" s="117"/>
      <c r="P52" s="118"/>
    </row>
    <row r="53" spans="1:16" s="37" customFormat="1" ht="15" customHeight="1" thickBot="1" x14ac:dyDescent="0.35">
      <c r="A53" s="319"/>
      <c r="B53" s="319"/>
    </row>
    <row r="54" spans="1:16" ht="18.75" customHeight="1" thickBot="1" x14ac:dyDescent="0.35">
      <c r="A54" s="95" t="s">
        <v>104</v>
      </c>
      <c r="B54" s="320"/>
      <c r="C54" s="320"/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1"/>
    </row>
    <row r="55" spans="1:16" ht="15.75" customHeight="1" thickBot="1" x14ac:dyDescent="0.35">
      <c r="A55" s="87" t="s">
        <v>105</v>
      </c>
      <c r="B55" s="88"/>
      <c r="C55" s="98">
        <v>6</v>
      </c>
      <c r="D55" s="99"/>
      <c r="E55" s="99"/>
      <c r="F55" s="91">
        <v>7</v>
      </c>
      <c r="G55" s="89"/>
      <c r="H55" s="100">
        <v>8</v>
      </c>
      <c r="I55" s="101"/>
      <c r="J55" s="98"/>
      <c r="K55" s="91">
        <v>9</v>
      </c>
      <c r="L55" s="92"/>
      <c r="M55" s="89"/>
      <c r="N55" s="100">
        <v>10</v>
      </c>
      <c r="O55" s="101"/>
      <c r="P55" s="102"/>
    </row>
    <row r="56" spans="1:16" ht="15" thickBot="1" x14ac:dyDescent="0.35">
      <c r="A56" s="68" t="s">
        <v>92</v>
      </c>
      <c r="B56" s="69"/>
      <c r="C56" s="82"/>
      <c r="D56" s="83"/>
      <c r="E56" s="83"/>
      <c r="F56" s="84"/>
      <c r="G56" s="63"/>
      <c r="H56" s="62"/>
      <c r="I56" s="85"/>
      <c r="J56" s="63"/>
      <c r="K56" s="84"/>
      <c r="L56" s="85"/>
      <c r="M56" s="63"/>
      <c r="N56" s="62"/>
      <c r="O56" s="85"/>
      <c r="P56" s="86"/>
    </row>
    <row r="57" spans="1:16" ht="15" thickBot="1" x14ac:dyDescent="0.35">
      <c r="A57" s="49" t="s">
        <v>93</v>
      </c>
      <c r="B57" s="74"/>
      <c r="C57" s="75"/>
      <c r="D57" s="76"/>
      <c r="E57" s="76"/>
      <c r="F57" s="77"/>
      <c r="G57" s="78"/>
      <c r="H57" s="79"/>
      <c r="I57" s="80"/>
      <c r="J57" s="75"/>
      <c r="K57" s="79"/>
      <c r="L57" s="80"/>
      <c r="M57" s="75"/>
      <c r="N57" s="79"/>
      <c r="O57" s="80"/>
      <c r="P57" s="81"/>
    </row>
    <row r="58" spans="1:16" ht="15" thickBot="1" x14ac:dyDescent="0.35">
      <c r="A58" s="71" t="s">
        <v>95</v>
      </c>
      <c r="B58" s="72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4"/>
      <c r="O58" s="60"/>
      <c r="P58" s="73"/>
    </row>
    <row r="59" spans="1:16" ht="15.75" customHeight="1" thickBot="1" x14ac:dyDescent="0.35">
      <c r="A59" s="49" t="s">
        <v>96</v>
      </c>
      <c r="B59" s="50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316"/>
      <c r="O59" s="317"/>
      <c r="P59" s="318"/>
    </row>
    <row r="60" spans="1:16" ht="15.75" customHeight="1" thickBot="1" x14ac:dyDescent="0.35">
      <c r="A60" s="68" t="s">
        <v>97</v>
      </c>
      <c r="B60" s="69"/>
      <c r="C60" s="61"/>
      <c r="D60" s="70"/>
      <c r="E60" s="70"/>
      <c r="F60" s="62"/>
      <c r="G60" s="63"/>
      <c r="H60" s="64"/>
      <c r="I60" s="60"/>
      <c r="J60" s="61"/>
      <c r="K60" s="64"/>
      <c r="L60" s="60"/>
      <c r="M60" s="61"/>
      <c r="N60" s="316"/>
      <c r="O60" s="317"/>
      <c r="P60" s="318"/>
    </row>
    <row r="61" spans="1:16" ht="15.75" customHeight="1" thickBot="1" x14ac:dyDescent="0.35">
      <c r="A61" s="49" t="s">
        <v>106</v>
      </c>
      <c r="B61" s="50"/>
      <c r="C61" s="59"/>
      <c r="D61" s="60"/>
      <c r="E61" s="61"/>
      <c r="F61" s="62"/>
      <c r="G61" s="63"/>
      <c r="H61" s="64"/>
      <c r="I61" s="60"/>
      <c r="J61" s="61"/>
      <c r="K61" s="64"/>
      <c r="L61" s="60"/>
      <c r="M61" s="61"/>
      <c r="N61" s="316"/>
      <c r="O61" s="317"/>
      <c r="P61" s="318"/>
    </row>
    <row r="62" spans="1:16" ht="15.75" customHeight="1" thickBot="1" x14ac:dyDescent="0.35">
      <c r="A62" s="49" t="s">
        <v>99</v>
      </c>
      <c r="B62" s="50"/>
      <c r="C62" s="51"/>
      <c r="D62" s="52"/>
      <c r="E62" s="53"/>
      <c r="F62" s="54"/>
      <c r="G62" s="55"/>
      <c r="H62" s="56"/>
      <c r="I62" s="52"/>
      <c r="J62" s="53"/>
      <c r="K62" s="57"/>
      <c r="L62" s="52"/>
      <c r="M62" s="53"/>
      <c r="N62" s="56"/>
      <c r="O62" s="52"/>
      <c r="P62" s="58"/>
    </row>
    <row r="63" spans="1:16" s="37" customFormat="1" ht="15" thickBot="1" x14ac:dyDescent="0.35"/>
    <row r="64" spans="1:16" ht="15" thickBot="1" x14ac:dyDescent="0.35">
      <c r="A64" s="87" t="s">
        <v>105</v>
      </c>
      <c r="B64" s="88"/>
      <c r="C64" s="89">
        <v>11</v>
      </c>
      <c r="D64" s="90"/>
      <c r="E64" s="90"/>
      <c r="F64" s="91">
        <v>12</v>
      </c>
      <c r="G64" s="89"/>
      <c r="H64" s="91">
        <v>13</v>
      </c>
      <c r="I64" s="92"/>
      <c r="J64" s="89"/>
      <c r="K64" s="91">
        <v>14</v>
      </c>
      <c r="L64" s="92"/>
      <c r="M64" s="89"/>
      <c r="N64" s="91">
        <v>15</v>
      </c>
      <c r="O64" s="92"/>
      <c r="P64" s="93"/>
    </row>
    <row r="65" spans="1:16" ht="15" thickBot="1" x14ac:dyDescent="0.35">
      <c r="A65" s="68" t="s">
        <v>92</v>
      </c>
      <c r="B65" s="69"/>
      <c r="C65" s="82"/>
      <c r="D65" s="83"/>
      <c r="E65" s="83"/>
      <c r="F65" s="84"/>
      <c r="G65" s="63"/>
      <c r="H65" s="62"/>
      <c r="I65" s="85"/>
      <c r="J65" s="63"/>
      <c r="K65" s="84"/>
      <c r="L65" s="85"/>
      <c r="M65" s="63"/>
      <c r="N65" s="62"/>
      <c r="O65" s="85"/>
      <c r="P65" s="86"/>
    </row>
    <row r="66" spans="1:16" ht="15" thickBot="1" x14ac:dyDescent="0.35">
      <c r="A66" s="49" t="s">
        <v>93</v>
      </c>
      <c r="B66" s="74"/>
      <c r="C66" s="75"/>
      <c r="D66" s="76"/>
      <c r="E66" s="76"/>
      <c r="F66" s="77"/>
      <c r="G66" s="78"/>
      <c r="H66" s="79"/>
      <c r="I66" s="80"/>
      <c r="J66" s="75"/>
      <c r="K66" s="79"/>
      <c r="L66" s="80"/>
      <c r="M66" s="75"/>
      <c r="N66" s="79"/>
      <c r="O66" s="80"/>
      <c r="P66" s="81"/>
    </row>
    <row r="67" spans="1:16" ht="15" thickBot="1" x14ac:dyDescent="0.35">
      <c r="A67" s="71" t="s">
        <v>95</v>
      </c>
      <c r="B67" s="72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4"/>
      <c r="O67" s="60"/>
      <c r="P67" s="73"/>
    </row>
    <row r="68" spans="1:16" ht="15" thickBot="1" x14ac:dyDescent="0.35">
      <c r="A68" s="49" t="s">
        <v>96</v>
      </c>
      <c r="B68" s="50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316"/>
      <c r="O68" s="317"/>
      <c r="P68" s="318"/>
    </row>
    <row r="69" spans="1:16" ht="15" thickBot="1" x14ac:dyDescent="0.35">
      <c r="A69" s="68" t="s">
        <v>97</v>
      </c>
      <c r="B69" s="69"/>
      <c r="C69" s="61"/>
      <c r="D69" s="70"/>
      <c r="E69" s="70"/>
      <c r="F69" s="62"/>
      <c r="G69" s="63"/>
      <c r="H69" s="64"/>
      <c r="I69" s="60"/>
      <c r="J69" s="61"/>
      <c r="K69" s="64"/>
      <c r="L69" s="60"/>
      <c r="M69" s="61"/>
      <c r="N69" s="316"/>
      <c r="O69" s="317"/>
      <c r="P69" s="318"/>
    </row>
    <row r="70" spans="1:16" ht="15" thickBot="1" x14ac:dyDescent="0.35">
      <c r="A70" s="49" t="s">
        <v>106</v>
      </c>
      <c r="B70" s="50"/>
      <c r="C70" s="59"/>
      <c r="D70" s="60"/>
      <c r="E70" s="61"/>
      <c r="F70" s="62"/>
      <c r="G70" s="63"/>
      <c r="H70" s="64"/>
      <c r="I70" s="60"/>
      <c r="J70" s="61"/>
      <c r="K70" s="64"/>
      <c r="L70" s="60"/>
      <c r="M70" s="61"/>
      <c r="N70" s="316"/>
      <c r="O70" s="317"/>
      <c r="P70" s="318"/>
    </row>
    <row r="71" spans="1:16" ht="15" thickBot="1" x14ac:dyDescent="0.35">
      <c r="A71" s="49" t="s">
        <v>99</v>
      </c>
      <c r="B71" s="50"/>
      <c r="C71" s="51"/>
      <c r="D71" s="52"/>
      <c r="E71" s="53"/>
      <c r="F71" s="54"/>
      <c r="G71" s="55"/>
      <c r="H71" s="56"/>
      <c r="I71" s="52"/>
      <c r="J71" s="53"/>
      <c r="K71" s="57"/>
      <c r="L71" s="52"/>
      <c r="M71" s="53"/>
      <c r="N71" s="56"/>
      <c r="O71" s="52"/>
      <c r="P71" s="58"/>
    </row>
  </sheetData>
  <sheetProtection formatCells="0" formatColumns="0" formatRows="0" insertColumns="0" insertRows="0" insertHyperlinks="0" deleteColumns="0" deleteRows="0" sort="0" autoFilter="0" pivotTables="0"/>
  <mergeCells count="280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9:B29"/>
    <mergeCell ref="D29:E29"/>
    <mergeCell ref="F29:G29"/>
    <mergeCell ref="H29:I29"/>
    <mergeCell ref="K29:L29"/>
    <mergeCell ref="M29:O29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2:J32"/>
    <mergeCell ref="K32:P32"/>
    <mergeCell ref="A33:B33"/>
    <mergeCell ref="D33:E33"/>
    <mergeCell ref="G33:I33"/>
    <mergeCell ref="K33:L33"/>
    <mergeCell ref="N33:O33"/>
    <mergeCell ref="A30:E30"/>
    <mergeCell ref="F30:G30"/>
    <mergeCell ref="H30:J30"/>
    <mergeCell ref="K30:L30"/>
    <mergeCell ref="M30:P30"/>
    <mergeCell ref="A31:P31"/>
    <mergeCell ref="A34:B34"/>
    <mergeCell ref="D34:E34"/>
    <mergeCell ref="G34:I34"/>
    <mergeCell ref="K34:L34"/>
    <mergeCell ref="N34:O34"/>
    <mergeCell ref="A35:B35"/>
    <mergeCell ref="D35:E35"/>
    <mergeCell ref="G35:I35"/>
    <mergeCell ref="K35:L35"/>
    <mergeCell ref="N35:P35"/>
    <mergeCell ref="A38:B38"/>
    <mergeCell ref="C38:E38"/>
    <mergeCell ref="F38:G38"/>
    <mergeCell ref="H38:J38"/>
    <mergeCell ref="K38:M38"/>
    <mergeCell ref="N38:P38"/>
    <mergeCell ref="A36:B36"/>
    <mergeCell ref="D36:E36"/>
    <mergeCell ref="G36:I36"/>
    <mergeCell ref="K36:L36"/>
    <mergeCell ref="N36:P36"/>
    <mergeCell ref="A37:P37"/>
    <mergeCell ref="A40:B40"/>
    <mergeCell ref="C40:E40"/>
    <mergeCell ref="F40:G40"/>
    <mergeCell ref="H40:J40"/>
    <mergeCell ref="K40:M40"/>
    <mergeCell ref="N40:P40"/>
    <mergeCell ref="A39:B39"/>
    <mergeCell ref="C39:E39"/>
    <mergeCell ref="F39:G39"/>
    <mergeCell ref="H39:J39"/>
    <mergeCell ref="K39:M39"/>
    <mergeCell ref="N39:P39"/>
    <mergeCell ref="A42:B42"/>
    <mergeCell ref="C42:E42"/>
    <mergeCell ref="F42:G42"/>
    <mergeCell ref="H42:J42"/>
    <mergeCell ref="K42:M42"/>
    <mergeCell ref="N42:P42"/>
    <mergeCell ref="A41:B41"/>
    <mergeCell ref="C41:E41"/>
    <mergeCell ref="F41:G41"/>
    <mergeCell ref="H41:J41"/>
    <mergeCell ref="K41:M41"/>
    <mergeCell ref="N41:P41"/>
    <mergeCell ref="A44:B44"/>
    <mergeCell ref="C44:E44"/>
    <mergeCell ref="F44:G44"/>
    <mergeCell ref="H44:J44"/>
    <mergeCell ref="K44:M44"/>
    <mergeCell ref="N44:P44"/>
    <mergeCell ref="A43:B43"/>
    <mergeCell ref="C43:E43"/>
    <mergeCell ref="F43:G43"/>
    <mergeCell ref="H43:J43"/>
    <mergeCell ref="K43:M43"/>
    <mergeCell ref="N43:P43"/>
    <mergeCell ref="A46:P46"/>
    <mergeCell ref="A47:B47"/>
    <mergeCell ref="C47:I47"/>
    <mergeCell ref="J47:P47"/>
    <mergeCell ref="A48:B48"/>
    <mergeCell ref="C48:I48"/>
    <mergeCell ref="J48:P48"/>
    <mergeCell ref="A45:B45"/>
    <mergeCell ref="C45:E45"/>
    <mergeCell ref="F45:G45"/>
    <mergeCell ref="H45:J45"/>
    <mergeCell ref="K45:M45"/>
    <mergeCell ref="N45:P45"/>
    <mergeCell ref="A51:B51"/>
    <mergeCell ref="C51:I51"/>
    <mergeCell ref="J51:P51"/>
    <mergeCell ref="A52:B52"/>
    <mergeCell ref="C52:I52"/>
    <mergeCell ref="J52:P52"/>
    <mergeCell ref="A49:B49"/>
    <mergeCell ref="C49:I49"/>
    <mergeCell ref="J49:P49"/>
    <mergeCell ref="A50:B50"/>
    <mergeCell ref="C50:I50"/>
    <mergeCell ref="J50:P50"/>
    <mergeCell ref="A56:B56"/>
    <mergeCell ref="C56:E56"/>
    <mergeCell ref="F56:G56"/>
    <mergeCell ref="H56:J56"/>
    <mergeCell ref="K56:M56"/>
    <mergeCell ref="N56:P56"/>
    <mergeCell ref="A53:B53"/>
    <mergeCell ref="A54:P54"/>
    <mergeCell ref="A55:B55"/>
    <mergeCell ref="C55:E55"/>
    <mergeCell ref="F55:G55"/>
    <mergeCell ref="H55:J55"/>
    <mergeCell ref="K55:M55"/>
    <mergeCell ref="N55:P55"/>
    <mergeCell ref="A58:B58"/>
    <mergeCell ref="C58:E58"/>
    <mergeCell ref="F58:G58"/>
    <mergeCell ref="H58:J58"/>
    <mergeCell ref="K58:M58"/>
    <mergeCell ref="N58:P58"/>
    <mergeCell ref="A57:B57"/>
    <mergeCell ref="C57:E57"/>
    <mergeCell ref="F57:G57"/>
    <mergeCell ref="H57:J57"/>
    <mergeCell ref="K57:M57"/>
    <mergeCell ref="N57:P57"/>
    <mergeCell ref="A60:B60"/>
    <mergeCell ref="C60:E60"/>
    <mergeCell ref="F60:G60"/>
    <mergeCell ref="H60:J60"/>
    <mergeCell ref="K60:M60"/>
    <mergeCell ref="N60:P60"/>
    <mergeCell ref="A59:B59"/>
    <mergeCell ref="C59:E59"/>
    <mergeCell ref="F59:G59"/>
    <mergeCell ref="H59:J59"/>
    <mergeCell ref="K59:M59"/>
    <mergeCell ref="N59:P59"/>
    <mergeCell ref="A62:B62"/>
    <mergeCell ref="C62:E62"/>
    <mergeCell ref="F62:G62"/>
    <mergeCell ref="H62:J62"/>
    <mergeCell ref="K62:M62"/>
    <mergeCell ref="N62:P62"/>
    <mergeCell ref="A61:B61"/>
    <mergeCell ref="C61:E61"/>
    <mergeCell ref="F61:G61"/>
    <mergeCell ref="H61:J61"/>
    <mergeCell ref="K61:M61"/>
    <mergeCell ref="N61:P61"/>
    <mergeCell ref="A65:B65"/>
    <mergeCell ref="C65:E65"/>
    <mergeCell ref="F65:G65"/>
    <mergeCell ref="H65:J65"/>
    <mergeCell ref="K65:M65"/>
    <mergeCell ref="N65:P65"/>
    <mergeCell ref="A64:B64"/>
    <mergeCell ref="C64:E64"/>
    <mergeCell ref="F64:G64"/>
    <mergeCell ref="H64:J64"/>
    <mergeCell ref="K64:M64"/>
    <mergeCell ref="N64:P64"/>
    <mergeCell ref="A67:B67"/>
    <mergeCell ref="C67:E67"/>
    <mergeCell ref="F67:G67"/>
    <mergeCell ref="H67:J67"/>
    <mergeCell ref="K67:M67"/>
    <mergeCell ref="N67:P67"/>
    <mergeCell ref="A66:B66"/>
    <mergeCell ref="C66:E66"/>
    <mergeCell ref="F66:G66"/>
    <mergeCell ref="H66:J66"/>
    <mergeCell ref="K66:M66"/>
    <mergeCell ref="N66:P66"/>
    <mergeCell ref="A69:B69"/>
    <mergeCell ref="C69:E69"/>
    <mergeCell ref="F69:G69"/>
    <mergeCell ref="H69:J69"/>
    <mergeCell ref="K69:M69"/>
    <mergeCell ref="N69:P69"/>
    <mergeCell ref="A68:B68"/>
    <mergeCell ref="C68:E68"/>
    <mergeCell ref="F68:G68"/>
    <mergeCell ref="H68:J68"/>
    <mergeCell ref="K68:M68"/>
    <mergeCell ref="N68:P68"/>
    <mergeCell ref="A71:B71"/>
    <mergeCell ref="C71:E71"/>
    <mergeCell ref="F71:G71"/>
    <mergeCell ref="H71:J71"/>
    <mergeCell ref="K71:M71"/>
    <mergeCell ref="N71:P71"/>
    <mergeCell ref="A70:B70"/>
    <mergeCell ref="C70:E70"/>
    <mergeCell ref="F70:G70"/>
    <mergeCell ref="H70:J70"/>
    <mergeCell ref="K70:M70"/>
    <mergeCell ref="N70:P70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DB205-9AE9-4E4A-A4B8-4F1A0C1DC1C8}">
  <sheetPr>
    <pageSetUpPr fitToPage="1"/>
  </sheetPr>
  <dimension ref="A1:P71"/>
  <sheetViews>
    <sheetView zoomScaleNormal="100" zoomScaleSheetLayoutView="100" workbookViewId="0">
      <selection activeCell="R37" sqref="R37"/>
    </sheetView>
  </sheetViews>
  <sheetFormatPr defaultColWidth="11.44140625" defaultRowHeight="14.4" x14ac:dyDescent="0.3"/>
  <cols>
    <col min="1" max="1" width="5.33203125" customWidth="1"/>
    <col min="2" max="2" width="15.5546875" customWidth="1"/>
    <col min="3" max="3" width="6.44140625" customWidth="1"/>
    <col min="4" max="4" width="15.33203125" customWidth="1"/>
    <col min="5" max="5" width="3.5546875" customWidth="1"/>
    <col min="6" max="6" width="6.44140625" customWidth="1"/>
    <col min="7" max="7" width="18.33203125" customWidth="1"/>
    <col min="8" max="10" width="8.5546875" customWidth="1"/>
    <col min="11" max="11" width="8.109375" customWidth="1"/>
    <col min="12" max="12" width="9.33203125" customWidth="1"/>
    <col min="13" max="13" width="9" customWidth="1"/>
    <col min="14" max="14" width="9.5546875" customWidth="1"/>
    <col min="15" max="15" width="8" customWidth="1"/>
    <col min="16" max="16" width="13.88671875" customWidth="1"/>
  </cols>
  <sheetData>
    <row r="1" spans="1:16" ht="18.75" customHeight="1" x14ac:dyDescent="0.3">
      <c r="A1" s="286"/>
      <c r="B1" s="287"/>
      <c r="C1" s="287"/>
      <c r="D1" s="291" t="s">
        <v>0</v>
      </c>
      <c r="E1" s="291"/>
      <c r="F1" s="291"/>
      <c r="G1" s="291"/>
      <c r="H1" s="291"/>
      <c r="I1" s="291"/>
      <c r="J1" s="291"/>
      <c r="K1" s="291"/>
      <c r="L1" s="291"/>
      <c r="M1" s="294" t="s">
        <v>1</v>
      </c>
      <c r="N1" s="294"/>
      <c r="O1" s="295" t="s">
        <v>2</v>
      </c>
      <c r="P1" s="296"/>
    </row>
    <row r="2" spans="1:16" ht="18.75" customHeight="1" x14ac:dyDescent="0.3">
      <c r="A2" s="288"/>
      <c r="B2" s="217"/>
      <c r="C2" s="217"/>
      <c r="D2" s="292"/>
      <c r="E2" s="292"/>
      <c r="F2" s="292"/>
      <c r="G2" s="292"/>
      <c r="H2" s="292"/>
      <c r="I2" s="292"/>
      <c r="J2" s="292"/>
      <c r="K2" s="292"/>
      <c r="L2" s="292"/>
      <c r="M2" s="297" t="s">
        <v>3</v>
      </c>
      <c r="N2" s="297"/>
      <c r="O2" s="298" t="s">
        <v>4</v>
      </c>
      <c r="P2" s="299"/>
    </row>
    <row r="3" spans="1:16" ht="18.75" customHeight="1" thickBot="1" x14ac:dyDescent="0.35">
      <c r="A3" s="289"/>
      <c r="B3" s="290"/>
      <c r="C3" s="290"/>
      <c r="D3" s="293"/>
      <c r="E3" s="293"/>
      <c r="F3" s="293"/>
      <c r="G3" s="293"/>
      <c r="H3" s="293"/>
      <c r="I3" s="293"/>
      <c r="J3" s="293"/>
      <c r="K3" s="293"/>
      <c r="L3" s="293"/>
      <c r="M3" s="300" t="s">
        <v>5</v>
      </c>
      <c r="N3" s="300"/>
      <c r="O3" s="301">
        <v>44132</v>
      </c>
      <c r="P3" s="302"/>
    </row>
    <row r="4" spans="1:16" ht="37.200000000000003" thickBot="1" x14ac:dyDescent="0.35">
      <c r="A4" s="303" t="s">
        <v>154</v>
      </c>
      <c r="B4" s="304"/>
      <c r="C4" s="304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6"/>
    </row>
    <row r="5" spans="1:16" ht="15.75" customHeight="1" thickBot="1" x14ac:dyDescent="0.35">
      <c r="A5" s="244" t="s">
        <v>6</v>
      </c>
      <c r="B5" s="245"/>
      <c r="C5" s="246"/>
      <c r="D5" s="247" t="s">
        <v>108</v>
      </c>
      <c r="E5" s="248"/>
      <c r="F5" s="248"/>
      <c r="G5" s="249"/>
      <c r="H5" s="124" t="s">
        <v>7</v>
      </c>
      <c r="I5" s="125"/>
      <c r="J5" s="125"/>
      <c r="K5" s="125"/>
      <c r="L5" s="125"/>
      <c r="M5" s="125"/>
      <c r="N5" s="250"/>
      <c r="O5" s="251"/>
      <c r="P5" s="252"/>
    </row>
    <row r="6" spans="1:16" ht="15.75" customHeight="1" thickBot="1" x14ac:dyDescent="0.35">
      <c r="A6" s="259" t="s">
        <v>8</v>
      </c>
      <c r="B6" s="260"/>
      <c r="C6" s="261"/>
      <c r="D6" s="262" t="s">
        <v>155</v>
      </c>
      <c r="E6" s="263"/>
      <c r="F6" s="263"/>
      <c r="G6" s="264"/>
      <c r="H6" s="265"/>
      <c r="I6" s="266"/>
      <c r="J6" s="266"/>
      <c r="K6" s="266"/>
      <c r="L6" s="266"/>
      <c r="M6" s="267"/>
      <c r="N6" s="253"/>
      <c r="O6" s="254"/>
      <c r="P6" s="255"/>
    </row>
    <row r="7" spans="1:16" ht="16.5" customHeight="1" thickBot="1" x14ac:dyDescent="0.35">
      <c r="A7" s="259" t="s">
        <v>9</v>
      </c>
      <c r="B7" s="260"/>
      <c r="C7" s="261"/>
      <c r="D7" s="274" t="s">
        <v>108</v>
      </c>
      <c r="E7" s="275"/>
      <c r="F7" s="276"/>
      <c r="G7" s="277"/>
      <c r="H7" s="268"/>
      <c r="I7" s="269"/>
      <c r="J7" s="269"/>
      <c r="K7" s="269"/>
      <c r="L7" s="269"/>
      <c r="M7" s="270"/>
      <c r="N7" s="253"/>
      <c r="O7" s="254"/>
      <c r="P7" s="255"/>
    </row>
    <row r="8" spans="1:16" ht="15" thickBot="1" x14ac:dyDescent="0.35">
      <c r="A8" s="259" t="s">
        <v>10</v>
      </c>
      <c r="B8" s="260"/>
      <c r="C8" s="261"/>
      <c r="D8" s="262" t="s">
        <v>154</v>
      </c>
      <c r="E8" s="263"/>
      <c r="F8" s="263"/>
      <c r="G8" s="264"/>
      <c r="H8" s="268"/>
      <c r="I8" s="269"/>
      <c r="J8" s="269"/>
      <c r="K8" s="269"/>
      <c r="L8" s="269"/>
      <c r="M8" s="270"/>
      <c r="N8" s="253"/>
      <c r="O8" s="254"/>
      <c r="P8" s="255"/>
    </row>
    <row r="9" spans="1:16" ht="15.75" customHeight="1" thickBot="1" x14ac:dyDescent="0.35">
      <c r="A9" s="244" t="s">
        <v>11</v>
      </c>
      <c r="B9" s="245"/>
      <c r="C9" s="245"/>
      <c r="D9" s="282" t="str">
        <f>+'SUBRED CENTRO ORIENTE 1S'!E37</f>
        <v>123LT2</v>
      </c>
      <c r="E9" s="283"/>
      <c r="F9" s="284"/>
      <c r="G9" s="285"/>
      <c r="H9" s="268"/>
      <c r="I9" s="269"/>
      <c r="J9" s="269"/>
      <c r="K9" s="269"/>
      <c r="L9" s="269"/>
      <c r="M9" s="270"/>
      <c r="N9" s="253"/>
      <c r="O9" s="254"/>
      <c r="P9" s="255"/>
    </row>
    <row r="10" spans="1:16" ht="15.75" customHeight="1" thickBot="1" x14ac:dyDescent="0.35">
      <c r="A10" s="206" t="s">
        <v>12</v>
      </c>
      <c r="B10" s="207"/>
      <c r="C10" s="207"/>
      <c r="D10" s="274" t="s">
        <v>121</v>
      </c>
      <c r="E10" s="275"/>
      <c r="F10" s="276"/>
      <c r="G10" s="277"/>
      <c r="H10" s="268"/>
      <c r="I10" s="269"/>
      <c r="J10" s="269"/>
      <c r="K10" s="269"/>
      <c r="L10" s="269"/>
      <c r="M10" s="270"/>
      <c r="N10" s="253"/>
      <c r="O10" s="254"/>
      <c r="P10" s="255"/>
    </row>
    <row r="11" spans="1:16" ht="15.75" customHeight="1" thickBot="1" x14ac:dyDescent="0.35">
      <c r="A11" s="234" t="s">
        <v>13</v>
      </c>
      <c r="B11" s="235"/>
      <c r="C11" s="235"/>
      <c r="D11" s="274" t="s">
        <v>14</v>
      </c>
      <c r="E11" s="275"/>
      <c r="F11" s="276"/>
      <c r="G11" s="277"/>
      <c r="H11" s="268"/>
      <c r="I11" s="269"/>
      <c r="J11" s="269"/>
      <c r="K11" s="269"/>
      <c r="L11" s="269"/>
      <c r="M11" s="270"/>
      <c r="N11" s="253"/>
      <c r="O11" s="254"/>
      <c r="P11" s="255"/>
    </row>
    <row r="12" spans="1:16" ht="15.75" customHeight="1" thickBot="1" x14ac:dyDescent="0.35">
      <c r="A12" s="234" t="s">
        <v>15</v>
      </c>
      <c r="B12" s="235"/>
      <c r="C12" s="235"/>
      <c r="D12" s="274" t="s">
        <v>16</v>
      </c>
      <c r="E12" s="278"/>
      <c r="F12" s="279"/>
      <c r="G12" s="280"/>
      <c r="H12" s="268"/>
      <c r="I12" s="269"/>
      <c r="J12" s="269"/>
      <c r="K12" s="269"/>
      <c r="L12" s="269"/>
      <c r="M12" s="270"/>
      <c r="N12" s="253"/>
      <c r="O12" s="254"/>
      <c r="P12" s="255"/>
    </row>
    <row r="13" spans="1:16" ht="15.75" customHeight="1" thickBot="1" x14ac:dyDescent="0.35">
      <c r="A13" s="234" t="s">
        <v>17</v>
      </c>
      <c r="B13" s="235"/>
      <c r="C13" s="281"/>
      <c r="D13" s="262" t="s">
        <v>18</v>
      </c>
      <c r="E13" s="263"/>
      <c r="F13" s="263"/>
      <c r="G13" s="264"/>
      <c r="H13" s="268"/>
      <c r="I13" s="269"/>
      <c r="J13" s="269"/>
      <c r="K13" s="269"/>
      <c r="L13" s="269"/>
      <c r="M13" s="270"/>
      <c r="N13" s="253"/>
      <c r="O13" s="254"/>
      <c r="P13" s="255"/>
    </row>
    <row r="14" spans="1:16" ht="15.75" customHeight="1" thickBot="1" x14ac:dyDescent="0.35">
      <c r="A14" s="234" t="s">
        <v>19</v>
      </c>
      <c r="B14" s="235"/>
      <c r="C14" s="235"/>
      <c r="D14" s="236" t="s">
        <v>20</v>
      </c>
      <c r="E14" s="237"/>
      <c r="F14" s="238"/>
      <c r="G14" s="239"/>
      <c r="H14" s="271"/>
      <c r="I14" s="272"/>
      <c r="J14" s="272"/>
      <c r="K14" s="272"/>
      <c r="L14" s="272"/>
      <c r="M14" s="273"/>
      <c r="N14" s="256"/>
      <c r="O14" s="257"/>
      <c r="P14" s="258"/>
    </row>
    <row r="15" spans="1:16" ht="16.2" thickBot="1" x14ac:dyDescent="0.35">
      <c r="A15" s="240" t="s">
        <v>21</v>
      </c>
      <c r="B15" s="241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1:16" ht="15.75" customHeight="1" thickBot="1" x14ac:dyDescent="0.35">
      <c r="A16" s="49" t="s">
        <v>22</v>
      </c>
      <c r="B16" s="202"/>
      <c r="C16" s="50"/>
      <c r="D16" s="219" t="s">
        <v>108</v>
      </c>
      <c r="E16" s="220"/>
      <c r="F16" s="220"/>
      <c r="G16" s="220"/>
      <c r="H16" s="220"/>
      <c r="I16" s="220"/>
      <c r="J16" s="220"/>
      <c r="K16" s="49" t="s">
        <v>23</v>
      </c>
      <c r="L16" s="50"/>
      <c r="M16" s="219"/>
      <c r="N16" s="128"/>
      <c r="O16" s="128"/>
      <c r="P16" s="129"/>
    </row>
    <row r="17" spans="1:16" ht="15.75" customHeight="1" thickBot="1" x14ac:dyDescent="0.35">
      <c r="A17" s="49" t="s">
        <v>24</v>
      </c>
      <c r="B17" s="202"/>
      <c r="C17" s="202"/>
      <c r="D17" s="219"/>
      <c r="E17" s="220"/>
      <c r="F17" s="220"/>
      <c r="G17" s="220"/>
      <c r="H17" s="220"/>
      <c r="I17" s="220"/>
      <c r="J17" s="221"/>
      <c r="K17" s="49" t="s">
        <v>25</v>
      </c>
      <c r="L17" s="50"/>
      <c r="M17" s="222"/>
      <c r="N17" s="223"/>
      <c r="O17" s="223"/>
      <c r="P17" s="224"/>
    </row>
    <row r="18" spans="1:16" ht="15.75" customHeight="1" thickBot="1" x14ac:dyDescent="0.35">
      <c r="A18" s="225" t="s">
        <v>26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7"/>
    </row>
    <row r="19" spans="1:16" s="1" customFormat="1" ht="26.4" thickBot="1" x14ac:dyDescent="0.55000000000000004">
      <c r="A19" s="228" t="s">
        <v>27</v>
      </c>
      <c r="B19" s="229"/>
      <c r="C19" s="230"/>
      <c r="D19" s="231" t="s">
        <v>192</v>
      </c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3"/>
    </row>
    <row r="20" spans="1:16" ht="15" thickBot="1" x14ac:dyDescent="0.35">
      <c r="A20" s="49" t="s">
        <v>28</v>
      </c>
      <c r="B20" s="202"/>
      <c r="C20" s="50"/>
      <c r="D20" s="216"/>
      <c r="E20" s="216"/>
      <c r="F20" s="216"/>
      <c r="G20" s="216"/>
      <c r="H20" s="49" t="s">
        <v>29</v>
      </c>
      <c r="I20" s="202"/>
      <c r="J20" s="50"/>
      <c r="K20" s="204" t="s">
        <v>156</v>
      </c>
      <c r="L20" s="204"/>
      <c r="M20" s="204"/>
      <c r="N20" s="204"/>
      <c r="O20" s="204"/>
      <c r="P20" s="205"/>
    </row>
    <row r="21" spans="1:16" ht="15.75" customHeight="1" thickBot="1" x14ac:dyDescent="0.35">
      <c r="A21" s="49" t="s">
        <v>30</v>
      </c>
      <c r="B21" s="202"/>
      <c r="C21" s="50"/>
      <c r="D21" s="109"/>
      <c r="E21" s="109"/>
      <c r="F21" s="109"/>
      <c r="G21" s="109"/>
      <c r="H21" s="49" t="s">
        <v>31</v>
      </c>
      <c r="I21" s="202"/>
      <c r="J21" s="50"/>
      <c r="K21" s="182" t="s">
        <v>142</v>
      </c>
      <c r="L21" s="217"/>
      <c r="M21" s="217"/>
      <c r="N21" s="217"/>
      <c r="O21" s="217"/>
      <c r="P21" s="218"/>
    </row>
    <row r="22" spans="1:16" ht="15" thickBot="1" x14ac:dyDescent="0.35">
      <c r="A22" s="49" t="s">
        <v>32</v>
      </c>
      <c r="B22" s="202"/>
      <c r="C22" s="50"/>
      <c r="D22" s="109">
        <v>58253</v>
      </c>
      <c r="E22" s="109"/>
      <c r="F22" s="109"/>
      <c r="G22" s="109"/>
      <c r="H22" s="71" t="s">
        <v>33</v>
      </c>
      <c r="I22" s="203"/>
      <c r="J22" s="144"/>
      <c r="K22" s="204" t="s">
        <v>157</v>
      </c>
      <c r="L22" s="204"/>
      <c r="M22" s="204"/>
      <c r="N22" s="204"/>
      <c r="O22" s="204"/>
      <c r="P22" s="205"/>
    </row>
    <row r="23" spans="1:16" ht="15" thickBot="1" x14ac:dyDescent="0.35">
      <c r="A23" s="206" t="s">
        <v>34</v>
      </c>
      <c r="B23" s="207"/>
      <c r="C23" s="208"/>
      <c r="D23" s="209"/>
      <c r="E23" s="209"/>
      <c r="F23" s="209"/>
      <c r="G23" s="209"/>
      <c r="H23" s="210" t="s">
        <v>35</v>
      </c>
      <c r="I23" s="211"/>
      <c r="J23" s="212"/>
      <c r="K23" s="213"/>
      <c r="L23" s="214"/>
      <c r="M23" s="214"/>
      <c r="N23" s="214"/>
      <c r="O23" s="214"/>
      <c r="P23" s="215"/>
    </row>
    <row r="24" spans="1:16" ht="16.2" thickBot="1" x14ac:dyDescent="0.35">
      <c r="A24" s="162" t="s">
        <v>36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4"/>
    </row>
    <row r="25" spans="1:16" ht="15" thickBot="1" x14ac:dyDescent="0.35">
      <c r="A25" s="185" t="s">
        <v>37</v>
      </c>
      <c r="B25" s="186"/>
      <c r="C25" s="186"/>
      <c r="D25" s="186"/>
      <c r="E25" s="187"/>
      <c r="F25" s="185" t="s">
        <v>38</v>
      </c>
      <c r="G25" s="186"/>
      <c r="H25" s="186"/>
      <c r="I25" s="186"/>
      <c r="J25" s="187"/>
      <c r="K25" s="188" t="s">
        <v>39</v>
      </c>
      <c r="L25" s="189"/>
      <c r="M25" s="190" t="s">
        <v>112</v>
      </c>
      <c r="N25" s="191"/>
      <c r="O25" s="191"/>
      <c r="P25" s="192"/>
    </row>
    <row r="26" spans="1:16" x14ac:dyDescent="0.3">
      <c r="A26" s="193" t="s">
        <v>40</v>
      </c>
      <c r="B26" s="194"/>
      <c r="C26" s="2"/>
      <c r="D26" s="31" t="s">
        <v>42</v>
      </c>
      <c r="E26" s="2"/>
      <c r="F26" s="195" t="s">
        <v>43</v>
      </c>
      <c r="G26" s="196"/>
      <c r="H26" s="197" t="s">
        <v>114</v>
      </c>
      <c r="I26" s="198"/>
      <c r="J26" s="3" t="s">
        <v>44</v>
      </c>
      <c r="K26" s="195" t="s">
        <v>45</v>
      </c>
      <c r="L26" s="188"/>
      <c r="M26" s="199" t="s">
        <v>124</v>
      </c>
      <c r="N26" s="200"/>
      <c r="O26" s="200"/>
      <c r="P26" s="201"/>
    </row>
    <row r="27" spans="1:16" x14ac:dyDescent="0.3">
      <c r="A27" s="179" t="s">
        <v>46</v>
      </c>
      <c r="B27" s="180"/>
      <c r="C27" s="30"/>
      <c r="D27" s="33" t="s">
        <v>47</v>
      </c>
      <c r="E27" s="36"/>
      <c r="F27" s="179" t="s">
        <v>48</v>
      </c>
      <c r="G27" s="181"/>
      <c r="H27" s="108" t="s">
        <v>114</v>
      </c>
      <c r="I27" s="182"/>
      <c r="J27" s="5" t="s">
        <v>49</v>
      </c>
      <c r="K27" s="179" t="s">
        <v>50</v>
      </c>
      <c r="L27" s="180"/>
      <c r="M27" s="310" t="s">
        <v>115</v>
      </c>
      <c r="N27" s="311"/>
      <c r="O27" s="311"/>
      <c r="P27" s="312"/>
    </row>
    <row r="28" spans="1:16" x14ac:dyDescent="0.3">
      <c r="A28" s="179" t="s">
        <v>51</v>
      </c>
      <c r="B28" s="180"/>
      <c r="C28" s="30"/>
      <c r="D28" s="33" t="s">
        <v>52</v>
      </c>
      <c r="E28" s="36"/>
      <c r="F28" s="179" t="s">
        <v>53</v>
      </c>
      <c r="G28" s="181"/>
      <c r="H28" s="108" t="s">
        <v>114</v>
      </c>
      <c r="I28" s="182"/>
      <c r="J28" s="5" t="s">
        <v>116</v>
      </c>
      <c r="K28" s="179" t="s">
        <v>55</v>
      </c>
      <c r="L28" s="180"/>
      <c r="M28" s="108" t="s">
        <v>122</v>
      </c>
      <c r="N28" s="109"/>
      <c r="O28" s="109"/>
      <c r="P28" s="110"/>
    </row>
    <row r="29" spans="1:16" x14ac:dyDescent="0.3">
      <c r="A29" s="170" t="s">
        <v>56</v>
      </c>
      <c r="B29" s="171"/>
      <c r="C29" s="6"/>
      <c r="D29" s="172" t="s">
        <v>57</v>
      </c>
      <c r="E29" s="173"/>
      <c r="F29" s="170" t="s">
        <v>58</v>
      </c>
      <c r="G29" s="174"/>
      <c r="H29" s="345" t="s">
        <v>114</v>
      </c>
      <c r="I29" s="346"/>
      <c r="J29" s="7" t="s">
        <v>60</v>
      </c>
      <c r="K29" s="170" t="s">
        <v>61</v>
      </c>
      <c r="L29" s="171"/>
      <c r="M29" s="307" t="s">
        <v>114</v>
      </c>
      <c r="N29" s="308"/>
      <c r="O29" s="309"/>
      <c r="P29" s="7" t="s">
        <v>62</v>
      </c>
    </row>
    <row r="30" spans="1:16" x14ac:dyDescent="0.3">
      <c r="A30" s="217"/>
      <c r="B30" s="217"/>
      <c r="C30" s="217"/>
      <c r="D30" s="217"/>
      <c r="E30" s="217"/>
      <c r="F30" s="347" t="s">
        <v>125</v>
      </c>
      <c r="G30" s="347"/>
      <c r="H30" s="217"/>
      <c r="I30" s="217"/>
      <c r="J30" s="217"/>
      <c r="K30" s="217" t="s">
        <v>126</v>
      </c>
      <c r="L30" s="217"/>
      <c r="M30" s="348" t="s">
        <v>123</v>
      </c>
      <c r="N30" s="348"/>
      <c r="O30" s="348"/>
      <c r="P30" s="348"/>
    </row>
    <row r="31" spans="1:16" ht="16.2" thickBot="1" x14ac:dyDescent="0.35">
      <c r="A31" s="342" t="s">
        <v>63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4"/>
    </row>
    <row r="32" spans="1:16" ht="15" thickBot="1" x14ac:dyDescent="0.35">
      <c r="A32" s="127" t="s">
        <v>64</v>
      </c>
      <c r="B32" s="128"/>
      <c r="C32" s="128"/>
      <c r="D32" s="128"/>
      <c r="E32" s="128"/>
      <c r="F32" s="128"/>
      <c r="G32" s="128"/>
      <c r="H32" s="128"/>
      <c r="I32" s="128"/>
      <c r="J32" s="129"/>
      <c r="K32" s="127" t="s">
        <v>65</v>
      </c>
      <c r="L32" s="128"/>
      <c r="M32" s="165"/>
      <c r="N32" s="128"/>
      <c r="O32" s="128"/>
      <c r="P32" s="166"/>
    </row>
    <row r="33" spans="1:16" s="16" customFormat="1" ht="15" thickBot="1" x14ac:dyDescent="0.35">
      <c r="A33" s="167" t="s">
        <v>66</v>
      </c>
      <c r="B33" s="168"/>
      <c r="C33" s="32" t="s">
        <v>41</v>
      </c>
      <c r="D33" s="169" t="s">
        <v>67</v>
      </c>
      <c r="E33" s="169"/>
      <c r="F33" s="13"/>
      <c r="G33" s="169" t="s">
        <v>68</v>
      </c>
      <c r="H33" s="169"/>
      <c r="I33" s="169"/>
      <c r="J33" s="14"/>
      <c r="K33" s="148" t="s">
        <v>69</v>
      </c>
      <c r="L33" s="149"/>
      <c r="M33" s="15"/>
      <c r="N33" s="157" t="s">
        <v>70</v>
      </c>
      <c r="O33" s="157"/>
      <c r="P33" s="15"/>
    </row>
    <row r="34" spans="1:16" s="16" customFormat="1" ht="15" thickBot="1" x14ac:dyDescent="0.35">
      <c r="A34" s="154" t="s">
        <v>71</v>
      </c>
      <c r="B34" s="155"/>
      <c r="C34" s="17"/>
      <c r="D34" s="156" t="s">
        <v>72</v>
      </c>
      <c r="E34" s="156"/>
      <c r="F34" s="18"/>
      <c r="G34" s="156" t="s">
        <v>73</v>
      </c>
      <c r="H34" s="156"/>
      <c r="I34" s="156"/>
      <c r="J34" s="19"/>
      <c r="K34" s="148" t="s">
        <v>74</v>
      </c>
      <c r="L34" s="149"/>
      <c r="M34" s="20"/>
      <c r="N34" s="157" t="s">
        <v>75</v>
      </c>
      <c r="O34" s="157"/>
      <c r="P34" s="21"/>
    </row>
    <row r="35" spans="1:16" s="16" customFormat="1" ht="15" thickBot="1" x14ac:dyDescent="0.35">
      <c r="A35" s="158" t="s">
        <v>76</v>
      </c>
      <c r="B35" s="159"/>
      <c r="C35" s="17"/>
      <c r="D35" s="160" t="s">
        <v>77</v>
      </c>
      <c r="E35" s="160"/>
      <c r="F35" s="18"/>
      <c r="G35" s="160" t="s">
        <v>78</v>
      </c>
      <c r="H35" s="160"/>
      <c r="I35" s="160"/>
      <c r="J35" s="19"/>
      <c r="K35" s="148" t="s">
        <v>79</v>
      </c>
      <c r="L35" s="149"/>
      <c r="M35" s="22"/>
      <c r="N35" s="125" t="s">
        <v>80</v>
      </c>
      <c r="O35" s="125"/>
      <c r="P35" s="161"/>
    </row>
    <row r="36" spans="1:16" s="16" customFormat="1" ht="15" thickBot="1" x14ac:dyDescent="0.35">
      <c r="A36" s="145" t="s">
        <v>81</v>
      </c>
      <c r="B36" s="146"/>
      <c r="C36" s="23"/>
      <c r="D36" s="147" t="s">
        <v>82</v>
      </c>
      <c r="E36" s="147"/>
      <c r="F36" s="24"/>
      <c r="G36" s="147" t="s">
        <v>83</v>
      </c>
      <c r="H36" s="147"/>
      <c r="I36" s="147"/>
      <c r="J36" s="25"/>
      <c r="K36" s="148" t="s">
        <v>84</v>
      </c>
      <c r="L36" s="149"/>
      <c r="M36" s="26"/>
      <c r="N36" s="125"/>
      <c r="O36" s="125"/>
      <c r="P36" s="126"/>
    </row>
    <row r="37" spans="1:16" ht="15" thickBot="1" x14ac:dyDescent="0.35">
      <c r="A37" s="150" t="s">
        <v>85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8"/>
      <c r="L37" s="338"/>
      <c r="M37" s="337"/>
      <c r="N37" s="338"/>
      <c r="O37" s="338"/>
      <c r="P37" s="339"/>
    </row>
    <row r="38" spans="1:16" ht="15.75" customHeight="1" thickBot="1" x14ac:dyDescent="0.35">
      <c r="A38" s="71" t="s">
        <v>86</v>
      </c>
      <c r="B38" s="144"/>
      <c r="C38" s="98" t="s">
        <v>87</v>
      </c>
      <c r="D38" s="99"/>
      <c r="E38" s="99"/>
      <c r="F38" s="91" t="s">
        <v>88</v>
      </c>
      <c r="G38" s="89"/>
      <c r="H38" s="100" t="s">
        <v>89</v>
      </c>
      <c r="I38" s="101"/>
      <c r="J38" s="98"/>
      <c r="K38" s="91" t="s">
        <v>90</v>
      </c>
      <c r="L38" s="92"/>
      <c r="M38" s="89"/>
      <c r="N38" s="100" t="s">
        <v>91</v>
      </c>
      <c r="O38" s="101"/>
      <c r="P38" s="102"/>
    </row>
    <row r="39" spans="1:16" ht="15" thickBot="1" x14ac:dyDescent="0.35">
      <c r="A39" s="68" t="s">
        <v>92</v>
      </c>
      <c r="B39" s="69"/>
      <c r="C39" s="141">
        <v>45139</v>
      </c>
      <c r="D39" s="142"/>
      <c r="E39" s="142"/>
      <c r="F39" s="143">
        <v>45505</v>
      </c>
      <c r="G39" s="63"/>
      <c r="H39" s="143">
        <v>45870</v>
      </c>
      <c r="I39" s="85"/>
      <c r="J39" s="63"/>
      <c r="K39" s="143">
        <v>46235</v>
      </c>
      <c r="L39" s="85"/>
      <c r="M39" s="63"/>
      <c r="N39" s="143">
        <v>46600</v>
      </c>
      <c r="O39" s="85"/>
      <c r="P39" s="63"/>
    </row>
    <row r="40" spans="1:16" ht="15" thickBot="1" x14ac:dyDescent="0.35">
      <c r="A40" s="49" t="s">
        <v>93</v>
      </c>
      <c r="B40" s="74"/>
      <c r="C40" s="61" t="s">
        <v>94</v>
      </c>
      <c r="D40" s="60"/>
      <c r="E40" s="61"/>
      <c r="F40" s="62" t="s">
        <v>94</v>
      </c>
      <c r="G40" s="63"/>
      <c r="H40" s="64" t="s">
        <v>94</v>
      </c>
      <c r="I40" s="60"/>
      <c r="J40" s="61"/>
      <c r="K40" s="64" t="s">
        <v>94</v>
      </c>
      <c r="L40" s="60"/>
      <c r="M40" s="61"/>
      <c r="N40" s="64" t="s">
        <v>94</v>
      </c>
      <c r="O40" s="60"/>
      <c r="P40" s="73"/>
    </row>
    <row r="41" spans="1:16" ht="15" thickBot="1" x14ac:dyDescent="0.35">
      <c r="A41" s="71" t="s">
        <v>95</v>
      </c>
      <c r="B41" s="72"/>
      <c r="C41" s="61"/>
      <c r="D41" s="70"/>
      <c r="E41" s="70"/>
      <c r="F41" s="62"/>
      <c r="G41" s="63"/>
      <c r="H41" s="64"/>
      <c r="I41" s="60"/>
      <c r="J41" s="61"/>
      <c r="K41" s="64"/>
      <c r="L41" s="60"/>
      <c r="M41" s="61"/>
      <c r="N41" s="64"/>
      <c r="O41" s="60"/>
      <c r="P41" s="73"/>
    </row>
    <row r="42" spans="1:16" ht="15.75" customHeight="1" thickBot="1" x14ac:dyDescent="0.35">
      <c r="A42" s="49" t="s">
        <v>96</v>
      </c>
      <c r="B42" s="50"/>
      <c r="C42" s="61"/>
      <c r="D42" s="70"/>
      <c r="E42" s="70"/>
      <c r="F42" s="62"/>
      <c r="G42" s="63"/>
      <c r="H42" s="64"/>
      <c r="I42" s="60"/>
      <c r="J42" s="61"/>
      <c r="K42" s="64"/>
      <c r="L42" s="60"/>
      <c r="M42" s="61"/>
      <c r="N42" s="316"/>
      <c r="O42" s="317"/>
      <c r="P42" s="318"/>
    </row>
    <row r="43" spans="1:16" ht="15.75" customHeight="1" thickBot="1" x14ac:dyDescent="0.35">
      <c r="A43" s="68" t="s">
        <v>97</v>
      </c>
      <c r="B43" s="69"/>
      <c r="C43" s="61"/>
      <c r="D43" s="70"/>
      <c r="E43" s="70"/>
      <c r="F43" s="62"/>
      <c r="G43" s="63"/>
      <c r="H43" s="64"/>
      <c r="I43" s="60"/>
      <c r="J43" s="61"/>
      <c r="K43" s="64"/>
      <c r="L43" s="60"/>
      <c r="M43" s="61"/>
      <c r="N43" s="316"/>
      <c r="O43" s="317"/>
      <c r="P43" s="318"/>
    </row>
    <row r="44" spans="1:16" ht="15.75" customHeight="1" thickBot="1" x14ac:dyDescent="0.35">
      <c r="A44" s="49" t="s">
        <v>98</v>
      </c>
      <c r="B44" s="50"/>
      <c r="C44" s="59"/>
      <c r="D44" s="60"/>
      <c r="E44" s="61"/>
      <c r="F44" s="62"/>
      <c r="G44" s="63"/>
      <c r="H44" s="64"/>
      <c r="I44" s="60"/>
      <c r="J44" s="61"/>
      <c r="K44" s="64"/>
      <c r="L44" s="60"/>
      <c r="M44" s="61"/>
      <c r="N44" s="316"/>
      <c r="O44" s="317"/>
      <c r="P44" s="318"/>
    </row>
    <row r="45" spans="1:16" ht="15.75" customHeight="1" thickBot="1" x14ac:dyDescent="0.35">
      <c r="A45" s="49" t="s">
        <v>99</v>
      </c>
      <c r="B45" s="50"/>
      <c r="C45" s="138"/>
      <c r="D45" s="60"/>
      <c r="E45" s="61"/>
      <c r="F45" s="139"/>
      <c r="G45" s="55"/>
      <c r="H45" s="140"/>
      <c r="I45" s="60"/>
      <c r="J45" s="61"/>
      <c r="K45" s="57"/>
      <c r="L45" s="52"/>
      <c r="M45" s="53"/>
      <c r="N45" s="64"/>
      <c r="O45" s="60"/>
      <c r="P45" s="73"/>
    </row>
    <row r="46" spans="1:16" ht="18.75" customHeight="1" thickBot="1" x14ac:dyDescent="0.35">
      <c r="A46" s="119" t="s">
        <v>100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1"/>
    </row>
    <row r="47" spans="1:16" ht="15" customHeight="1" thickBot="1" x14ac:dyDescent="0.35">
      <c r="A47" s="122" t="s">
        <v>101</v>
      </c>
      <c r="B47" s="123"/>
      <c r="C47" s="124" t="s">
        <v>102</v>
      </c>
      <c r="D47" s="125"/>
      <c r="E47" s="125"/>
      <c r="F47" s="125"/>
      <c r="G47" s="125"/>
      <c r="H47" s="125"/>
      <c r="I47" s="126"/>
      <c r="J47" s="127" t="s">
        <v>103</v>
      </c>
      <c r="K47" s="128"/>
      <c r="L47" s="128"/>
      <c r="M47" s="128"/>
      <c r="N47" s="128"/>
      <c r="O47" s="128"/>
      <c r="P47" s="129"/>
    </row>
    <row r="48" spans="1:16" ht="24" customHeight="1" x14ac:dyDescent="0.3">
      <c r="A48" s="332"/>
      <c r="B48" s="333"/>
      <c r="C48" s="334"/>
      <c r="D48" s="335"/>
      <c r="E48" s="335"/>
      <c r="F48" s="335"/>
      <c r="G48" s="335"/>
      <c r="H48" s="335"/>
      <c r="I48" s="336"/>
      <c r="J48" s="135"/>
      <c r="K48" s="136"/>
      <c r="L48" s="136"/>
      <c r="M48" s="136"/>
      <c r="N48" s="136"/>
      <c r="O48" s="136"/>
      <c r="P48" s="137"/>
    </row>
    <row r="49" spans="1:16" ht="25.5" customHeight="1" x14ac:dyDescent="0.3">
      <c r="A49" s="322"/>
      <c r="B49" s="323"/>
      <c r="C49" s="324"/>
      <c r="D49" s="325"/>
      <c r="E49" s="325"/>
      <c r="F49" s="325"/>
      <c r="G49" s="325"/>
      <c r="H49" s="325"/>
      <c r="I49" s="326"/>
      <c r="J49" s="108"/>
      <c r="K49" s="109"/>
      <c r="L49" s="109"/>
      <c r="M49" s="109"/>
      <c r="N49" s="109"/>
      <c r="O49" s="109"/>
      <c r="P49" s="110"/>
    </row>
    <row r="50" spans="1:16" ht="26.25" customHeight="1" x14ac:dyDescent="0.3">
      <c r="A50" s="322"/>
      <c r="B50" s="323"/>
      <c r="C50" s="324"/>
      <c r="D50" s="325"/>
      <c r="E50" s="325"/>
      <c r="F50" s="325"/>
      <c r="G50" s="325"/>
      <c r="H50" s="325"/>
      <c r="I50" s="326"/>
      <c r="J50" s="108"/>
      <c r="K50" s="109"/>
      <c r="L50" s="109"/>
      <c r="M50" s="109"/>
      <c r="N50" s="109"/>
      <c r="O50" s="109"/>
      <c r="P50" s="110"/>
    </row>
    <row r="51" spans="1:16" ht="27.75" customHeight="1" x14ac:dyDescent="0.3">
      <c r="A51" s="322"/>
      <c r="B51" s="323"/>
      <c r="C51" s="324"/>
      <c r="D51" s="325"/>
      <c r="E51" s="325"/>
      <c r="F51" s="325"/>
      <c r="G51" s="325"/>
      <c r="H51" s="325"/>
      <c r="I51" s="326"/>
      <c r="J51" s="108"/>
      <c r="K51" s="109"/>
      <c r="L51" s="109"/>
      <c r="M51" s="109"/>
      <c r="N51" s="109"/>
      <c r="O51" s="109"/>
      <c r="P51" s="110"/>
    </row>
    <row r="52" spans="1:16" ht="27.75" customHeight="1" thickBot="1" x14ac:dyDescent="0.35">
      <c r="A52" s="327"/>
      <c r="B52" s="328"/>
      <c r="C52" s="329"/>
      <c r="D52" s="330"/>
      <c r="E52" s="330"/>
      <c r="F52" s="330"/>
      <c r="G52" s="330"/>
      <c r="H52" s="330"/>
      <c r="I52" s="331"/>
      <c r="J52" s="116"/>
      <c r="K52" s="117"/>
      <c r="L52" s="117"/>
      <c r="M52" s="117"/>
      <c r="N52" s="117"/>
      <c r="O52" s="117"/>
      <c r="P52" s="118"/>
    </row>
    <row r="53" spans="1:16" s="37" customFormat="1" ht="15" customHeight="1" thickBot="1" x14ac:dyDescent="0.35">
      <c r="A53" s="319"/>
      <c r="B53" s="319"/>
    </row>
    <row r="54" spans="1:16" ht="18.75" customHeight="1" thickBot="1" x14ac:dyDescent="0.35">
      <c r="A54" s="95" t="s">
        <v>104</v>
      </c>
      <c r="B54" s="320"/>
      <c r="C54" s="320"/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1"/>
    </row>
    <row r="55" spans="1:16" ht="15.75" customHeight="1" thickBot="1" x14ac:dyDescent="0.35">
      <c r="A55" s="87" t="s">
        <v>105</v>
      </c>
      <c r="B55" s="88"/>
      <c r="C55" s="98">
        <v>6</v>
      </c>
      <c r="D55" s="99"/>
      <c r="E55" s="99"/>
      <c r="F55" s="91">
        <v>7</v>
      </c>
      <c r="G55" s="89"/>
      <c r="H55" s="100">
        <v>8</v>
      </c>
      <c r="I55" s="101"/>
      <c r="J55" s="98"/>
      <c r="K55" s="91">
        <v>9</v>
      </c>
      <c r="L55" s="92"/>
      <c r="M55" s="89"/>
      <c r="N55" s="100">
        <v>10</v>
      </c>
      <c r="O55" s="101"/>
      <c r="P55" s="102"/>
    </row>
    <row r="56" spans="1:16" ht="15" thickBot="1" x14ac:dyDescent="0.35">
      <c r="A56" s="68" t="s">
        <v>92</v>
      </c>
      <c r="B56" s="69"/>
      <c r="C56" s="82"/>
      <c r="D56" s="83"/>
      <c r="E56" s="83"/>
      <c r="F56" s="84"/>
      <c r="G56" s="63"/>
      <c r="H56" s="62"/>
      <c r="I56" s="85"/>
      <c r="J56" s="63"/>
      <c r="K56" s="84"/>
      <c r="L56" s="85"/>
      <c r="M56" s="63"/>
      <c r="N56" s="62"/>
      <c r="O56" s="85"/>
      <c r="P56" s="86"/>
    </row>
    <row r="57" spans="1:16" ht="15" thickBot="1" x14ac:dyDescent="0.35">
      <c r="A57" s="49" t="s">
        <v>93</v>
      </c>
      <c r="B57" s="74"/>
      <c r="C57" s="75"/>
      <c r="D57" s="76"/>
      <c r="E57" s="76"/>
      <c r="F57" s="77"/>
      <c r="G57" s="78"/>
      <c r="H57" s="79"/>
      <c r="I57" s="80"/>
      <c r="J57" s="75"/>
      <c r="K57" s="79"/>
      <c r="L57" s="80"/>
      <c r="M57" s="75"/>
      <c r="N57" s="79"/>
      <c r="O57" s="80"/>
      <c r="P57" s="81"/>
    </row>
    <row r="58" spans="1:16" ht="15" thickBot="1" x14ac:dyDescent="0.35">
      <c r="A58" s="71" t="s">
        <v>95</v>
      </c>
      <c r="B58" s="72"/>
      <c r="C58" s="61"/>
      <c r="D58" s="70"/>
      <c r="E58" s="70"/>
      <c r="F58" s="62"/>
      <c r="G58" s="63"/>
      <c r="H58" s="64"/>
      <c r="I58" s="60"/>
      <c r="J58" s="61"/>
      <c r="K58" s="64"/>
      <c r="L58" s="60"/>
      <c r="M58" s="61"/>
      <c r="N58" s="64"/>
      <c r="O58" s="60"/>
      <c r="P58" s="73"/>
    </row>
    <row r="59" spans="1:16" ht="15.75" customHeight="1" thickBot="1" x14ac:dyDescent="0.35">
      <c r="A59" s="49" t="s">
        <v>96</v>
      </c>
      <c r="B59" s="50"/>
      <c r="C59" s="61"/>
      <c r="D59" s="70"/>
      <c r="E59" s="70"/>
      <c r="F59" s="62"/>
      <c r="G59" s="63"/>
      <c r="H59" s="64"/>
      <c r="I59" s="60"/>
      <c r="J59" s="61"/>
      <c r="K59" s="64"/>
      <c r="L59" s="60"/>
      <c r="M59" s="61"/>
      <c r="N59" s="316"/>
      <c r="O59" s="317"/>
      <c r="P59" s="318"/>
    </row>
    <row r="60" spans="1:16" ht="15.75" customHeight="1" thickBot="1" x14ac:dyDescent="0.35">
      <c r="A60" s="68" t="s">
        <v>97</v>
      </c>
      <c r="B60" s="69"/>
      <c r="C60" s="61"/>
      <c r="D60" s="70"/>
      <c r="E60" s="70"/>
      <c r="F60" s="62"/>
      <c r="G60" s="63"/>
      <c r="H60" s="64"/>
      <c r="I60" s="60"/>
      <c r="J60" s="61"/>
      <c r="K60" s="64"/>
      <c r="L60" s="60"/>
      <c r="M60" s="61"/>
      <c r="N60" s="316"/>
      <c r="O60" s="317"/>
      <c r="P60" s="318"/>
    </row>
    <row r="61" spans="1:16" ht="15.75" customHeight="1" thickBot="1" x14ac:dyDescent="0.35">
      <c r="A61" s="49" t="s">
        <v>106</v>
      </c>
      <c r="B61" s="50"/>
      <c r="C61" s="59"/>
      <c r="D61" s="60"/>
      <c r="E61" s="61"/>
      <c r="F61" s="62"/>
      <c r="G61" s="63"/>
      <c r="H61" s="64"/>
      <c r="I61" s="60"/>
      <c r="J61" s="61"/>
      <c r="K61" s="64"/>
      <c r="L61" s="60"/>
      <c r="M61" s="61"/>
      <c r="N61" s="316"/>
      <c r="O61" s="317"/>
      <c r="P61" s="318"/>
    </row>
    <row r="62" spans="1:16" ht="15.75" customHeight="1" thickBot="1" x14ac:dyDescent="0.35">
      <c r="A62" s="49" t="s">
        <v>99</v>
      </c>
      <c r="B62" s="50"/>
      <c r="C62" s="51"/>
      <c r="D62" s="52"/>
      <c r="E62" s="53"/>
      <c r="F62" s="54"/>
      <c r="G62" s="55"/>
      <c r="H62" s="56"/>
      <c r="I62" s="52"/>
      <c r="J62" s="53"/>
      <c r="K62" s="57"/>
      <c r="L62" s="52"/>
      <c r="M62" s="53"/>
      <c r="N62" s="56"/>
      <c r="O62" s="52"/>
      <c r="P62" s="58"/>
    </row>
    <row r="63" spans="1:16" s="37" customFormat="1" ht="15" thickBot="1" x14ac:dyDescent="0.35"/>
    <row r="64" spans="1:16" ht="15" thickBot="1" x14ac:dyDescent="0.35">
      <c r="A64" s="87" t="s">
        <v>105</v>
      </c>
      <c r="B64" s="88"/>
      <c r="C64" s="89">
        <v>11</v>
      </c>
      <c r="D64" s="90"/>
      <c r="E64" s="90"/>
      <c r="F64" s="91">
        <v>12</v>
      </c>
      <c r="G64" s="89"/>
      <c r="H64" s="91">
        <v>13</v>
      </c>
      <c r="I64" s="92"/>
      <c r="J64" s="89"/>
      <c r="K64" s="91">
        <v>14</v>
      </c>
      <c r="L64" s="92"/>
      <c r="M64" s="89"/>
      <c r="N64" s="91">
        <v>15</v>
      </c>
      <c r="O64" s="92"/>
      <c r="P64" s="93"/>
    </row>
    <row r="65" spans="1:16" ht="15" thickBot="1" x14ac:dyDescent="0.35">
      <c r="A65" s="68" t="s">
        <v>92</v>
      </c>
      <c r="B65" s="69"/>
      <c r="C65" s="82"/>
      <c r="D65" s="83"/>
      <c r="E65" s="83"/>
      <c r="F65" s="84"/>
      <c r="G65" s="63"/>
      <c r="H65" s="62"/>
      <c r="I65" s="85"/>
      <c r="J65" s="63"/>
      <c r="K65" s="84"/>
      <c r="L65" s="85"/>
      <c r="M65" s="63"/>
      <c r="N65" s="62"/>
      <c r="O65" s="85"/>
      <c r="P65" s="86"/>
    </row>
    <row r="66" spans="1:16" ht="15" thickBot="1" x14ac:dyDescent="0.35">
      <c r="A66" s="49" t="s">
        <v>93</v>
      </c>
      <c r="B66" s="74"/>
      <c r="C66" s="75"/>
      <c r="D66" s="76"/>
      <c r="E66" s="76"/>
      <c r="F66" s="77"/>
      <c r="G66" s="78"/>
      <c r="H66" s="79"/>
      <c r="I66" s="80"/>
      <c r="J66" s="75"/>
      <c r="K66" s="79"/>
      <c r="L66" s="80"/>
      <c r="M66" s="75"/>
      <c r="N66" s="79"/>
      <c r="O66" s="80"/>
      <c r="P66" s="81"/>
    </row>
    <row r="67" spans="1:16" ht="15" thickBot="1" x14ac:dyDescent="0.35">
      <c r="A67" s="71" t="s">
        <v>95</v>
      </c>
      <c r="B67" s="72"/>
      <c r="C67" s="61"/>
      <c r="D67" s="70"/>
      <c r="E67" s="70"/>
      <c r="F67" s="62"/>
      <c r="G67" s="63"/>
      <c r="H67" s="64"/>
      <c r="I67" s="60"/>
      <c r="J67" s="61"/>
      <c r="K67" s="64"/>
      <c r="L67" s="60"/>
      <c r="M67" s="61"/>
      <c r="N67" s="64"/>
      <c r="O67" s="60"/>
      <c r="P67" s="73"/>
    </row>
    <row r="68" spans="1:16" ht="15" thickBot="1" x14ac:dyDescent="0.35">
      <c r="A68" s="49" t="s">
        <v>96</v>
      </c>
      <c r="B68" s="50"/>
      <c r="C68" s="61"/>
      <c r="D68" s="70"/>
      <c r="E68" s="70"/>
      <c r="F68" s="62"/>
      <c r="G68" s="63"/>
      <c r="H68" s="64"/>
      <c r="I68" s="60"/>
      <c r="J68" s="61"/>
      <c r="K68" s="64"/>
      <c r="L68" s="60"/>
      <c r="M68" s="61"/>
      <c r="N68" s="316"/>
      <c r="O68" s="317"/>
      <c r="P68" s="318"/>
    </row>
    <row r="69" spans="1:16" ht="15" thickBot="1" x14ac:dyDescent="0.35">
      <c r="A69" s="68" t="s">
        <v>97</v>
      </c>
      <c r="B69" s="69"/>
      <c r="C69" s="61"/>
      <c r="D69" s="70"/>
      <c r="E69" s="70"/>
      <c r="F69" s="62"/>
      <c r="G69" s="63"/>
      <c r="H69" s="64"/>
      <c r="I69" s="60"/>
      <c r="J69" s="61"/>
      <c r="K69" s="64"/>
      <c r="L69" s="60"/>
      <c r="M69" s="61"/>
      <c r="N69" s="316"/>
      <c r="O69" s="317"/>
      <c r="P69" s="318"/>
    </row>
    <row r="70" spans="1:16" ht="15" thickBot="1" x14ac:dyDescent="0.35">
      <c r="A70" s="49" t="s">
        <v>106</v>
      </c>
      <c r="B70" s="50"/>
      <c r="C70" s="59"/>
      <c r="D70" s="60"/>
      <c r="E70" s="61"/>
      <c r="F70" s="62"/>
      <c r="G70" s="63"/>
      <c r="H70" s="64"/>
      <c r="I70" s="60"/>
      <c r="J70" s="61"/>
      <c r="K70" s="64"/>
      <c r="L70" s="60"/>
      <c r="M70" s="61"/>
      <c r="N70" s="316"/>
      <c r="O70" s="317"/>
      <c r="P70" s="318"/>
    </row>
    <row r="71" spans="1:16" ht="15" thickBot="1" x14ac:dyDescent="0.35">
      <c r="A71" s="49" t="s">
        <v>99</v>
      </c>
      <c r="B71" s="50"/>
      <c r="C71" s="51"/>
      <c r="D71" s="52"/>
      <c r="E71" s="53"/>
      <c r="F71" s="54"/>
      <c r="G71" s="55"/>
      <c r="H71" s="56"/>
      <c r="I71" s="52"/>
      <c r="J71" s="53"/>
      <c r="K71" s="57"/>
      <c r="L71" s="52"/>
      <c r="M71" s="53"/>
      <c r="N71" s="56"/>
      <c r="O71" s="52"/>
      <c r="P71" s="58"/>
    </row>
  </sheetData>
  <sheetProtection formatCells="0" formatColumns="0" formatRows="0" insertColumns="0" insertRows="0" insertHyperlinks="0" deleteColumns="0" deleteRows="0" sort="0" autoFilter="0" pivotTables="0"/>
  <mergeCells count="280">
    <mergeCell ref="A1:C3"/>
    <mergeCell ref="D1:L3"/>
    <mergeCell ref="M1:N1"/>
    <mergeCell ref="O1:P1"/>
    <mergeCell ref="M2:N2"/>
    <mergeCell ref="O2:P2"/>
    <mergeCell ref="M3:N3"/>
    <mergeCell ref="O3:P3"/>
    <mergeCell ref="A4:P4"/>
    <mergeCell ref="A5:C5"/>
    <mergeCell ref="D5:G5"/>
    <mergeCell ref="H5:M5"/>
    <mergeCell ref="N5:P14"/>
    <mergeCell ref="A6:C6"/>
    <mergeCell ref="D6:G6"/>
    <mergeCell ref="H6:M14"/>
    <mergeCell ref="A7:C7"/>
    <mergeCell ref="D7:G7"/>
    <mergeCell ref="A11:C11"/>
    <mergeCell ref="D11:G11"/>
    <mergeCell ref="A12:C12"/>
    <mergeCell ref="D12:G12"/>
    <mergeCell ref="A13:C13"/>
    <mergeCell ref="D13:G13"/>
    <mergeCell ref="A8:C8"/>
    <mergeCell ref="D8:G8"/>
    <mergeCell ref="A9:C9"/>
    <mergeCell ref="D9:G9"/>
    <mergeCell ref="A10:C10"/>
    <mergeCell ref="D10:G10"/>
    <mergeCell ref="A17:C17"/>
    <mergeCell ref="D17:J17"/>
    <mergeCell ref="K17:L17"/>
    <mergeCell ref="M17:P17"/>
    <mergeCell ref="A18:P18"/>
    <mergeCell ref="A19:C19"/>
    <mergeCell ref="D19:P19"/>
    <mergeCell ref="A14:C14"/>
    <mergeCell ref="D14:G14"/>
    <mergeCell ref="A15:P15"/>
    <mergeCell ref="A16:C16"/>
    <mergeCell ref="D16:J16"/>
    <mergeCell ref="K16:L16"/>
    <mergeCell ref="M16:P16"/>
    <mergeCell ref="A22:C22"/>
    <mergeCell ref="D22:G22"/>
    <mergeCell ref="H22:J22"/>
    <mergeCell ref="K22:P22"/>
    <mergeCell ref="A23:C23"/>
    <mergeCell ref="D23:G23"/>
    <mergeCell ref="H23:J23"/>
    <mergeCell ref="K23:P23"/>
    <mergeCell ref="A20:C20"/>
    <mergeCell ref="D20:G20"/>
    <mergeCell ref="H20:J20"/>
    <mergeCell ref="K20:P20"/>
    <mergeCell ref="A21:C21"/>
    <mergeCell ref="D21:G21"/>
    <mergeCell ref="H21:J21"/>
    <mergeCell ref="K21:P21"/>
    <mergeCell ref="A24:P24"/>
    <mergeCell ref="A25:E25"/>
    <mergeCell ref="F25:J25"/>
    <mergeCell ref="K25:L25"/>
    <mergeCell ref="M25:P25"/>
    <mergeCell ref="A26:B26"/>
    <mergeCell ref="F26:G26"/>
    <mergeCell ref="H26:I26"/>
    <mergeCell ref="K26:L26"/>
    <mergeCell ref="M26:P26"/>
    <mergeCell ref="A29:B29"/>
    <mergeCell ref="D29:E29"/>
    <mergeCell ref="F29:G29"/>
    <mergeCell ref="H29:I29"/>
    <mergeCell ref="K29:L29"/>
    <mergeCell ref="M29:O29"/>
    <mergeCell ref="A27:B27"/>
    <mergeCell ref="F27:G27"/>
    <mergeCell ref="H27:I27"/>
    <mergeCell ref="K27:L27"/>
    <mergeCell ref="M27:P27"/>
    <mergeCell ref="A28:B28"/>
    <mergeCell ref="F28:G28"/>
    <mergeCell ref="H28:I28"/>
    <mergeCell ref="K28:L28"/>
    <mergeCell ref="M28:P28"/>
    <mergeCell ref="A32:J32"/>
    <mergeCell ref="K32:P32"/>
    <mergeCell ref="A33:B33"/>
    <mergeCell ref="D33:E33"/>
    <mergeCell ref="G33:I33"/>
    <mergeCell ref="K33:L33"/>
    <mergeCell ref="N33:O33"/>
    <mergeCell ref="A30:E30"/>
    <mergeCell ref="F30:G30"/>
    <mergeCell ref="H30:J30"/>
    <mergeCell ref="K30:L30"/>
    <mergeCell ref="M30:P30"/>
    <mergeCell ref="A31:P31"/>
    <mergeCell ref="A34:B34"/>
    <mergeCell ref="D34:E34"/>
    <mergeCell ref="G34:I34"/>
    <mergeCell ref="K34:L34"/>
    <mergeCell ref="N34:O34"/>
    <mergeCell ref="A35:B35"/>
    <mergeCell ref="D35:E35"/>
    <mergeCell ref="G35:I35"/>
    <mergeCell ref="K35:L35"/>
    <mergeCell ref="N35:P35"/>
    <mergeCell ref="A38:B38"/>
    <mergeCell ref="C38:E38"/>
    <mergeCell ref="F38:G38"/>
    <mergeCell ref="H38:J38"/>
    <mergeCell ref="K38:M38"/>
    <mergeCell ref="N38:P38"/>
    <mergeCell ref="A36:B36"/>
    <mergeCell ref="D36:E36"/>
    <mergeCell ref="G36:I36"/>
    <mergeCell ref="K36:L36"/>
    <mergeCell ref="N36:P36"/>
    <mergeCell ref="A37:P37"/>
    <mergeCell ref="A40:B40"/>
    <mergeCell ref="C40:E40"/>
    <mergeCell ref="F40:G40"/>
    <mergeCell ref="H40:J40"/>
    <mergeCell ref="K40:M40"/>
    <mergeCell ref="N40:P40"/>
    <mergeCell ref="A39:B39"/>
    <mergeCell ref="C39:E39"/>
    <mergeCell ref="F39:G39"/>
    <mergeCell ref="H39:J39"/>
    <mergeCell ref="K39:M39"/>
    <mergeCell ref="N39:P39"/>
    <mergeCell ref="A42:B42"/>
    <mergeCell ref="C42:E42"/>
    <mergeCell ref="F42:G42"/>
    <mergeCell ref="H42:J42"/>
    <mergeCell ref="K42:M42"/>
    <mergeCell ref="N42:P42"/>
    <mergeCell ref="A41:B41"/>
    <mergeCell ref="C41:E41"/>
    <mergeCell ref="F41:G41"/>
    <mergeCell ref="H41:J41"/>
    <mergeCell ref="K41:M41"/>
    <mergeCell ref="N41:P41"/>
    <mergeCell ref="A44:B44"/>
    <mergeCell ref="C44:E44"/>
    <mergeCell ref="F44:G44"/>
    <mergeCell ref="H44:J44"/>
    <mergeCell ref="K44:M44"/>
    <mergeCell ref="N44:P44"/>
    <mergeCell ref="A43:B43"/>
    <mergeCell ref="C43:E43"/>
    <mergeCell ref="F43:G43"/>
    <mergeCell ref="H43:J43"/>
    <mergeCell ref="K43:M43"/>
    <mergeCell ref="N43:P43"/>
    <mergeCell ref="A46:P46"/>
    <mergeCell ref="A47:B47"/>
    <mergeCell ref="C47:I47"/>
    <mergeCell ref="J47:P47"/>
    <mergeCell ref="A48:B48"/>
    <mergeCell ref="C48:I48"/>
    <mergeCell ref="J48:P48"/>
    <mergeCell ref="A45:B45"/>
    <mergeCell ref="C45:E45"/>
    <mergeCell ref="F45:G45"/>
    <mergeCell ref="H45:J45"/>
    <mergeCell ref="K45:M45"/>
    <mergeCell ref="N45:P45"/>
    <mergeCell ref="A51:B51"/>
    <mergeCell ref="C51:I51"/>
    <mergeCell ref="J51:P51"/>
    <mergeCell ref="A52:B52"/>
    <mergeCell ref="C52:I52"/>
    <mergeCell ref="J52:P52"/>
    <mergeCell ref="A49:B49"/>
    <mergeCell ref="C49:I49"/>
    <mergeCell ref="J49:P49"/>
    <mergeCell ref="A50:B50"/>
    <mergeCell ref="C50:I50"/>
    <mergeCell ref="J50:P50"/>
    <mergeCell ref="A56:B56"/>
    <mergeCell ref="C56:E56"/>
    <mergeCell ref="F56:G56"/>
    <mergeCell ref="H56:J56"/>
    <mergeCell ref="K56:M56"/>
    <mergeCell ref="N56:P56"/>
    <mergeCell ref="A53:B53"/>
    <mergeCell ref="A54:P54"/>
    <mergeCell ref="A55:B55"/>
    <mergeCell ref="C55:E55"/>
    <mergeCell ref="F55:G55"/>
    <mergeCell ref="H55:J55"/>
    <mergeCell ref="K55:M55"/>
    <mergeCell ref="N55:P55"/>
    <mergeCell ref="A58:B58"/>
    <mergeCell ref="C58:E58"/>
    <mergeCell ref="F58:G58"/>
    <mergeCell ref="H58:J58"/>
    <mergeCell ref="K58:M58"/>
    <mergeCell ref="N58:P58"/>
    <mergeCell ref="A57:B57"/>
    <mergeCell ref="C57:E57"/>
    <mergeCell ref="F57:G57"/>
    <mergeCell ref="H57:J57"/>
    <mergeCell ref="K57:M57"/>
    <mergeCell ref="N57:P57"/>
    <mergeCell ref="A60:B60"/>
    <mergeCell ref="C60:E60"/>
    <mergeCell ref="F60:G60"/>
    <mergeCell ref="H60:J60"/>
    <mergeCell ref="K60:M60"/>
    <mergeCell ref="N60:P60"/>
    <mergeCell ref="A59:B59"/>
    <mergeCell ref="C59:E59"/>
    <mergeCell ref="F59:G59"/>
    <mergeCell ref="H59:J59"/>
    <mergeCell ref="K59:M59"/>
    <mergeCell ref="N59:P59"/>
    <mergeCell ref="A62:B62"/>
    <mergeCell ref="C62:E62"/>
    <mergeCell ref="F62:G62"/>
    <mergeCell ref="H62:J62"/>
    <mergeCell ref="K62:M62"/>
    <mergeCell ref="N62:P62"/>
    <mergeCell ref="A61:B61"/>
    <mergeCell ref="C61:E61"/>
    <mergeCell ref="F61:G61"/>
    <mergeCell ref="H61:J61"/>
    <mergeCell ref="K61:M61"/>
    <mergeCell ref="N61:P61"/>
    <mergeCell ref="A65:B65"/>
    <mergeCell ref="C65:E65"/>
    <mergeCell ref="F65:G65"/>
    <mergeCell ref="H65:J65"/>
    <mergeCell ref="K65:M65"/>
    <mergeCell ref="N65:P65"/>
    <mergeCell ref="A64:B64"/>
    <mergeCell ref="C64:E64"/>
    <mergeCell ref="F64:G64"/>
    <mergeCell ref="H64:J64"/>
    <mergeCell ref="K64:M64"/>
    <mergeCell ref="N64:P64"/>
    <mergeCell ref="A67:B67"/>
    <mergeCell ref="C67:E67"/>
    <mergeCell ref="F67:G67"/>
    <mergeCell ref="H67:J67"/>
    <mergeCell ref="K67:M67"/>
    <mergeCell ref="N67:P67"/>
    <mergeCell ref="A66:B66"/>
    <mergeCell ref="C66:E66"/>
    <mergeCell ref="F66:G66"/>
    <mergeCell ref="H66:J66"/>
    <mergeCell ref="K66:M66"/>
    <mergeCell ref="N66:P66"/>
    <mergeCell ref="A69:B69"/>
    <mergeCell ref="C69:E69"/>
    <mergeCell ref="F69:G69"/>
    <mergeCell ref="H69:J69"/>
    <mergeCell ref="K69:M69"/>
    <mergeCell ref="N69:P69"/>
    <mergeCell ref="A68:B68"/>
    <mergeCell ref="C68:E68"/>
    <mergeCell ref="F68:G68"/>
    <mergeCell ref="H68:J68"/>
    <mergeCell ref="K68:M68"/>
    <mergeCell ref="N68:P68"/>
    <mergeCell ref="A71:B71"/>
    <mergeCell ref="C71:E71"/>
    <mergeCell ref="F71:G71"/>
    <mergeCell ref="H71:J71"/>
    <mergeCell ref="K71:M71"/>
    <mergeCell ref="N71:P71"/>
    <mergeCell ref="A70:B70"/>
    <mergeCell ref="C70:E70"/>
    <mergeCell ref="F70:G70"/>
    <mergeCell ref="H70:J70"/>
    <mergeCell ref="K70:M70"/>
    <mergeCell ref="N70:P70"/>
  </mergeCells>
  <printOptions horizontalCentered="1" verticalCentered="1"/>
  <pageMargins left="0.78740157480314965" right="0.39370078740157483" top="0.39370078740157483" bottom="0.39370078740157483" header="0" footer="0"/>
  <pageSetup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30</vt:i4>
      </vt:variant>
    </vt:vector>
  </HeadingPairs>
  <TitlesOfParts>
    <vt:vector size="61" baseType="lpstr">
      <vt:lpstr>SUBRED CENTRO ORIENTE 1S</vt:lpstr>
      <vt:lpstr>TM220</vt:lpstr>
      <vt:lpstr>TM220 (2)</vt:lpstr>
      <vt:lpstr>TM220 (3)</vt:lpstr>
      <vt:lpstr>TC300</vt:lpstr>
      <vt:lpstr>TC300 (2)</vt:lpstr>
      <vt:lpstr>TC300 (3)</vt:lpstr>
      <vt:lpstr>TC201ES</vt:lpstr>
      <vt:lpstr>TC201ES (2)</vt:lpstr>
      <vt:lpstr>TC201ES (3)</vt:lpstr>
      <vt:lpstr>UI500S1</vt:lpstr>
      <vt:lpstr>UI500S1 (2)</vt:lpstr>
      <vt:lpstr>UI500S1 (3)</vt:lpstr>
      <vt:lpstr>20161401-1</vt:lpstr>
      <vt:lpstr>20161401-1 (2)</vt:lpstr>
      <vt:lpstr>20161401-1 (3)</vt:lpstr>
      <vt:lpstr>TH100</vt:lpstr>
      <vt:lpstr>TH100 (2)</vt:lpstr>
      <vt:lpstr>TH100 (3)</vt:lpstr>
      <vt:lpstr>26003BA</vt:lpstr>
      <vt:lpstr>26003BA (2)</vt:lpstr>
      <vt:lpstr>26003BA (3)</vt:lpstr>
      <vt:lpstr>UMOVIL15</vt:lpstr>
      <vt:lpstr>UMOVIL15 (2)</vt:lpstr>
      <vt:lpstr>UMOVIL15 (3)</vt:lpstr>
      <vt:lpstr>TH100 (A1)</vt:lpstr>
      <vt:lpstr>TH100 (A2)</vt:lpstr>
      <vt:lpstr>TH100 (A3)</vt:lpstr>
      <vt:lpstr>26003BA (A1)</vt:lpstr>
      <vt:lpstr>26003BA (A2)</vt:lpstr>
      <vt:lpstr>26003BA (A3)</vt:lpstr>
      <vt:lpstr>'20161401-1'!Print_Area</vt:lpstr>
      <vt:lpstr>'20161401-1 (2)'!Print_Area</vt:lpstr>
      <vt:lpstr>'20161401-1 (3)'!Print_Area</vt:lpstr>
      <vt:lpstr>'26003BA'!Print_Area</vt:lpstr>
      <vt:lpstr>'26003BA (2)'!Print_Area</vt:lpstr>
      <vt:lpstr>'26003BA (3)'!Print_Area</vt:lpstr>
      <vt:lpstr>'26003BA (A1)'!Print_Area</vt:lpstr>
      <vt:lpstr>'26003BA (A2)'!Print_Area</vt:lpstr>
      <vt:lpstr>'26003BA (A3)'!Print_Area</vt:lpstr>
      <vt:lpstr>TC201ES!Print_Area</vt:lpstr>
      <vt:lpstr>'TC201ES (2)'!Print_Area</vt:lpstr>
      <vt:lpstr>'TC201ES (3)'!Print_Area</vt:lpstr>
      <vt:lpstr>'TC300'!Print_Area</vt:lpstr>
      <vt:lpstr>'TC300 (2)'!Print_Area</vt:lpstr>
      <vt:lpstr>'TC300 (3)'!Print_Area</vt:lpstr>
      <vt:lpstr>'TH100'!Print_Area</vt:lpstr>
      <vt:lpstr>'TH100 (2)'!Print_Area</vt:lpstr>
      <vt:lpstr>'TH100 (3)'!Print_Area</vt:lpstr>
      <vt:lpstr>'TH100 (A1)'!Print_Area</vt:lpstr>
      <vt:lpstr>'TH100 (A2)'!Print_Area</vt:lpstr>
      <vt:lpstr>'TH100 (A3)'!Print_Area</vt:lpstr>
      <vt:lpstr>'TM220'!Print_Area</vt:lpstr>
      <vt:lpstr>'TM220 (2)'!Print_Area</vt:lpstr>
      <vt:lpstr>'TM220 (3)'!Print_Area</vt:lpstr>
      <vt:lpstr>UI500S1!Print_Area</vt:lpstr>
      <vt:lpstr>'UI500S1 (2)'!Print_Area</vt:lpstr>
      <vt:lpstr>'UI500S1 (3)'!Print_Area</vt:lpstr>
      <vt:lpstr>UMOVIL15!Print_Area</vt:lpstr>
      <vt:lpstr>'UMOVIL15 (2)'!Print_Area</vt:lpstr>
      <vt:lpstr>'UMOVIL15 (3)'!Print_Area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Henry Bonilla</dc:creator>
  <cp:keywords/>
  <dc:description/>
  <cp:lastModifiedBy>Quiroga, Julian [MDDCO]</cp:lastModifiedBy>
  <cp:revision/>
  <dcterms:created xsi:type="dcterms:W3CDTF">2019-05-10T16:02:36Z</dcterms:created>
  <dcterms:modified xsi:type="dcterms:W3CDTF">2022-08-11T13:55:08Z</dcterms:modified>
  <cp:category/>
  <cp:contentStatus/>
</cp:coreProperties>
</file>