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NDRA.FAJARDO\Desktop\1. VERSION FINAL FDLSC-CMA-004-2022\FORMATOS\"/>
    </mc:Choice>
  </mc:AlternateContent>
  <bookViews>
    <workbookView xWindow="0" yWindow="0" windowWidth="28800" windowHeight="11700"/>
  </bookViews>
  <sheets>
    <sheet name="Presupuesto Oficial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1" l="1"/>
  <c r="F15" i="1" l="1"/>
  <c r="H15" i="1" s="1"/>
  <c r="F14" i="1"/>
  <c r="H14" i="1" s="1"/>
  <c r="F29" i="1" l="1"/>
  <c r="F11" i="1"/>
  <c r="H11" i="1" s="1"/>
  <c r="G33" i="1"/>
  <c r="A36" i="1"/>
  <c r="F10" i="1" l="1"/>
  <c r="H10" i="1" s="1"/>
  <c r="G25" i="1" l="1"/>
  <c r="G29" i="1" l="1"/>
  <c r="I29" i="1" s="1"/>
  <c r="F12" i="1" l="1"/>
  <c r="H12" i="1" s="1"/>
  <c r="G31" i="1"/>
  <c r="I31" i="1" s="1"/>
  <c r="F17" i="1"/>
  <c r="H17" i="1" s="1"/>
  <c r="F18" i="1"/>
  <c r="H18" i="1" s="1"/>
  <c r="G32" i="1"/>
  <c r="I32" i="1" s="1"/>
  <c r="G30" i="1"/>
  <c r="I30" i="1" s="1"/>
  <c r="G26" i="1"/>
  <c r="I26" i="1" s="1"/>
  <c r="I25" i="1"/>
  <c r="H34" i="1" l="1"/>
  <c r="F13" i="1" l="1"/>
  <c r="H13" i="1" s="1"/>
  <c r="H19" i="1" l="1"/>
  <c r="H21" i="1" s="1"/>
  <c r="H35" i="1" l="1"/>
  <c r="H36" i="1" s="1"/>
  <c r="H37" i="1" s="1"/>
</calcChain>
</file>

<file path=xl/sharedStrings.xml><?xml version="1.0" encoding="utf-8"?>
<sst xmlns="http://schemas.openxmlformats.org/spreadsheetml/2006/main" count="67" uniqueCount="48">
  <si>
    <t>A</t>
  </si>
  <si>
    <t>COSTOS   DE   PERSONAL</t>
  </si>
  <si>
    <t>Salario/mes</t>
  </si>
  <si>
    <t>Dedicación
Hombres/Mes</t>
  </si>
  <si>
    <t>Vr mes</t>
  </si>
  <si>
    <t>TIEMPO (MESES)</t>
  </si>
  <si>
    <t>TOTAL</t>
  </si>
  <si>
    <t>PERSONAL  PROFESIONAL</t>
  </si>
  <si>
    <t>PERSONAL  TÉCNICO</t>
  </si>
  <si>
    <t>Topógrafo</t>
  </si>
  <si>
    <t xml:space="preserve">                  </t>
  </si>
  <si>
    <t>B</t>
  </si>
  <si>
    <t>UNIDAD</t>
  </si>
  <si>
    <t>VR  UNITARIO</t>
  </si>
  <si>
    <t>Tiempo/meses</t>
  </si>
  <si>
    <t>TIEMPO TOTAL</t>
  </si>
  <si>
    <t>VR TOTAL</t>
  </si>
  <si>
    <t>INSTALACIONES</t>
  </si>
  <si>
    <t>Alquiler Oficina</t>
  </si>
  <si>
    <t>Mes</t>
  </si>
  <si>
    <t>Comunicaciones (Teléfono, Fax, Correo, Embalaje, Acarreo, Internet, Teléfono celular o Avantel, etc)</t>
  </si>
  <si>
    <t>EQUIPOS  Y  SOFTWARE</t>
  </si>
  <si>
    <t>TARIFA MES- EQUIPO DE TOPOGRAFÍA (Incluye tránsito, nivel y elementos complementarios).</t>
  </si>
  <si>
    <t>Alquiler computador portátil</t>
  </si>
  <si>
    <r>
      <t xml:space="preserve">GASTOS DE PAPELERIA, IMPRESOS  Y  PUBLICACIONES </t>
    </r>
    <r>
      <rPr>
        <sz val="11"/>
        <color indexed="8"/>
        <rFont val="Arial"/>
        <family val="2"/>
        <charset val="1"/>
      </rPr>
      <t>(Fotocopias, heliografías, utiles de oficina, etc)</t>
    </r>
  </si>
  <si>
    <t>Edición de informe mensual de interventoría o consultoría, incluye 4 tapas plastificadas tamaño carta color blanco, con 6 tornillos, hojas de papel bond tamaño carta 75 gramos, 170 folios por informe  ( original y copia)</t>
  </si>
  <si>
    <t>IVA 19 %</t>
  </si>
  <si>
    <t xml:space="preserve">TOTAL  COSTOS  DIRECTOS  +  COSTOS  DE  PERSONAL </t>
  </si>
  <si>
    <t>Cadenero 1</t>
  </si>
  <si>
    <t xml:space="preserve"> FACTOR  MULTIPLICADOR:</t>
  </si>
  <si>
    <t xml:space="preserve"> COSTOS  DE  PERSONAL</t>
  </si>
  <si>
    <t>COSTOS  OPERATIVOS</t>
  </si>
  <si>
    <t>TOTAL COSTOS OPERATIVOS</t>
  </si>
  <si>
    <t>GLB</t>
  </si>
  <si>
    <t>TOTAL COSTOS</t>
  </si>
  <si>
    <t>Categoría 4- ESPECIALISTA EN  GEOTECNIA</t>
  </si>
  <si>
    <t>Categoría 6 - ESPECIALISTA EN  ESTRUCTURAS</t>
  </si>
  <si>
    <t>Categoría 6 - ARQUITECTO DISEÑADOR</t>
  </si>
  <si>
    <t>Categoría 6 - ESPECIALISTA HIDRAULICO</t>
  </si>
  <si>
    <t>Categoría 6 - INGENIERO ELECTRICO</t>
  </si>
  <si>
    <t>Ensayos de Laboratorio</t>
  </si>
  <si>
    <t xml:space="preserve"> TOTAL  COSTOS  DE  PERSONAL  CON  F.M. INCLUYE IMPUESTOS Y GARANTIAS</t>
  </si>
  <si>
    <t>PRESUPUESTO OFICIAL CONSULTORÍA</t>
  </si>
  <si>
    <t>Diligencie aquí con el salario antes de prestaciones para el profesional</t>
  </si>
  <si>
    <t>Diligencie aquí con el salario antes de prestaciones para el personal</t>
  </si>
  <si>
    <t>Diligencie aquí con el valor ofertado para el item</t>
  </si>
  <si>
    <t>DILIGENCIE AQUÍ CON EL FACTOR MULTIPLICADOR</t>
  </si>
  <si>
    <t>Categoría 4  -DIRECTOR DE DISEÑOS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</si>
</sst>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6" formatCode="&quot;$&quot;#,##0;[Red]\-&quot;$&quot;#,##0"/>
    <numFmt numFmtId="8" formatCode="&quot;$&quot;#,##0.00;[Red]\-&quot;$&quot;#,##0.00"/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  <numFmt numFmtId="165" formatCode="_-* #,##0.00\ _P_t_a_-;\-* #,##0.00\ _P_t_a_-;_-* &quot;-&quot;??\ _P_t_a_-;_-@_-"/>
    <numFmt numFmtId="166" formatCode="#,##0.00\ &quot;€&quot;"/>
    <numFmt numFmtId="167" formatCode="#,##0.00\ _€"/>
    <numFmt numFmtId="168" formatCode="#,##0\ _€"/>
    <numFmt numFmtId="169" formatCode="#,##0.00_ ;[Red]\-#,##0.00\ "/>
    <numFmt numFmtId="170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  <charset val="1"/>
    </font>
    <font>
      <b/>
      <sz val="11"/>
      <name val="Arial"/>
      <family val="2"/>
    </font>
    <font>
      <b/>
      <sz val="12"/>
      <color theme="3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164" fontId="3" fillId="0" borderId="0" xfId="1" applyNumberFormat="1" applyFont="1" applyBorder="1"/>
    <xf numFmtId="0" fontId="3" fillId="3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0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6" fontId="3" fillId="0" borderId="7" xfId="0" applyNumberFormat="1" applyFont="1" applyBorder="1" applyAlignment="1">
      <alignment horizontal="right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justify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8" fontId="3" fillId="0" borderId="7" xfId="0" applyNumberFormat="1" applyFont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8" fontId="3" fillId="0" borderId="7" xfId="0" applyNumberFormat="1" applyFont="1" applyBorder="1" applyAlignment="1">
      <alignment horizontal="right" vertical="center" wrapText="1"/>
    </xf>
    <xf numFmtId="8" fontId="3" fillId="0" borderId="16" xfId="0" applyNumberFormat="1" applyFont="1" applyBorder="1" applyAlignment="1">
      <alignment horizontal="right" vertical="center" wrapText="1"/>
    </xf>
    <xf numFmtId="0" fontId="2" fillId="0" borderId="25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/>
    <xf numFmtId="9" fontId="5" fillId="0" borderId="7" xfId="0" applyNumberFormat="1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9" fontId="0" fillId="0" borderId="0" xfId="0" applyNumberFormat="1"/>
    <xf numFmtId="3" fontId="8" fillId="0" borderId="0" xfId="3" applyNumberFormat="1" applyFont="1" applyFill="1" applyBorder="1" applyAlignment="1">
      <alignment horizontal="center" vertical="center"/>
    </xf>
    <xf numFmtId="41" fontId="3" fillId="0" borderId="0" xfId="1" applyNumberFormat="1" applyFont="1" applyFill="1"/>
    <xf numFmtId="9" fontId="3" fillId="0" borderId="7" xfId="0" applyNumberFormat="1" applyFont="1" applyBorder="1" applyAlignment="1">
      <alignment horizontal="center" vertical="center" wrapText="1"/>
    </xf>
    <xf numFmtId="167" fontId="0" fillId="0" borderId="0" xfId="0" applyNumberFormat="1"/>
    <xf numFmtId="166" fontId="0" fillId="0" borderId="0" xfId="0" applyNumberFormat="1" applyFill="1"/>
    <xf numFmtId="168" fontId="0" fillId="0" borderId="0" xfId="0" applyNumberFormat="1" applyFill="1"/>
    <xf numFmtId="168" fontId="9" fillId="0" borderId="0" xfId="0" applyNumberFormat="1" applyFont="1" applyFill="1"/>
    <xf numFmtId="164" fontId="3" fillId="0" borderId="0" xfId="0" applyNumberFormat="1" applyFont="1" applyFill="1" applyAlignment="1">
      <alignment horizontal="center" vertical="center"/>
    </xf>
    <xf numFmtId="41" fontId="3" fillId="0" borderId="0" xfId="1" applyFont="1" applyFill="1"/>
    <xf numFmtId="170" fontId="0" fillId="0" borderId="0" xfId="0" applyNumberFormat="1" applyFill="1" applyAlignment="1">
      <alignment horizontal="center" vertical="center"/>
    </xf>
    <xf numFmtId="41" fontId="0" fillId="0" borderId="0" xfId="0" applyNumberFormat="1" applyFill="1"/>
    <xf numFmtId="6" fontId="0" fillId="0" borderId="0" xfId="0" applyNumberFormat="1" applyFill="1"/>
    <xf numFmtId="0" fontId="3" fillId="0" borderId="2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8" fontId="3" fillId="0" borderId="23" xfId="0" applyNumberFormat="1" applyFont="1" applyBorder="1" applyAlignment="1">
      <alignment horizontal="right" vertical="center" wrapText="1"/>
    </xf>
    <xf numFmtId="8" fontId="3" fillId="0" borderId="34" xfId="0" applyNumberFormat="1" applyFont="1" applyBorder="1" applyAlignment="1">
      <alignment horizontal="right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2" fillId="6" borderId="4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8" fontId="2" fillId="0" borderId="5" xfId="0" applyNumberFormat="1" applyFont="1" applyBorder="1" applyAlignment="1">
      <alignment horizontal="justify" vertical="center" wrapText="1"/>
    </xf>
    <xf numFmtId="169" fontId="3" fillId="0" borderId="6" xfId="0" applyNumberFormat="1" applyFont="1" applyBorder="1"/>
    <xf numFmtId="0" fontId="2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6" fontId="3" fillId="7" borderId="7" xfId="0" applyNumberFormat="1" applyFont="1" applyFill="1" applyBorder="1" applyAlignment="1">
      <alignment horizontal="right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6" fontId="3" fillId="0" borderId="7" xfId="0" applyNumberFormat="1" applyFont="1" applyBorder="1" applyAlignment="1">
      <alignment horizontal="center" vertical="center" wrapText="1"/>
    </xf>
    <xf numFmtId="6" fontId="3" fillId="0" borderId="16" xfId="0" applyNumberFormat="1" applyFont="1" applyBorder="1" applyAlignment="1">
      <alignment horizontal="center" vertical="center" wrapText="1"/>
    </xf>
    <xf numFmtId="6" fontId="3" fillId="0" borderId="17" xfId="0" applyNumberFormat="1" applyFont="1" applyBorder="1" applyAlignment="1">
      <alignment horizontal="center" vertical="center" wrapText="1"/>
    </xf>
    <xf numFmtId="6" fontId="3" fillId="0" borderId="18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30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8" fontId="3" fillId="0" borderId="34" xfId="0" applyNumberFormat="1" applyFont="1" applyBorder="1" applyAlignment="1">
      <alignment horizontal="right" vertical="center" wrapText="1"/>
    </xf>
    <xf numFmtId="8" fontId="3" fillId="0" borderId="26" xfId="0" applyNumberFormat="1" applyFont="1" applyBorder="1" applyAlignment="1">
      <alignment horizontal="right" vertical="center" wrapText="1"/>
    </xf>
    <xf numFmtId="0" fontId="2" fillId="7" borderId="7" xfId="0" applyNumberFormat="1" applyFont="1" applyFill="1" applyBorder="1" applyAlignment="1">
      <alignment horizontal="center" vertical="center" wrapText="1"/>
    </xf>
    <xf numFmtId="0" fontId="2" fillId="7" borderId="16" xfId="0" applyNumberFormat="1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8" fontId="2" fillId="6" borderId="12" xfId="0" applyNumberFormat="1" applyFont="1" applyFill="1" applyBorder="1" applyAlignment="1">
      <alignment horizontal="center" vertical="center" wrapText="1"/>
    </xf>
    <xf numFmtId="8" fontId="2" fillId="6" borderId="19" xfId="0" applyNumberFormat="1" applyFont="1" applyFill="1" applyBorder="1" applyAlignment="1">
      <alignment horizontal="center" vertical="center" wrapText="1"/>
    </xf>
    <xf numFmtId="8" fontId="3" fillId="0" borderId="23" xfId="0" applyNumberFormat="1" applyFont="1" applyBorder="1" applyAlignment="1">
      <alignment horizontal="center" vertical="center" wrapText="1"/>
    </xf>
    <xf numFmtId="8" fontId="3" fillId="0" borderId="24" xfId="0" applyNumberFormat="1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8" fontId="2" fillId="0" borderId="7" xfId="0" applyNumberFormat="1" applyFont="1" applyFill="1" applyBorder="1" applyAlignment="1">
      <alignment horizontal="center" vertical="center" wrapText="1"/>
    </xf>
    <xf numFmtId="8" fontId="2" fillId="0" borderId="16" xfId="0" applyNumberFormat="1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6" fontId="3" fillId="7" borderId="7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44" xfId="0" applyFont="1" applyFill="1" applyBorder="1" applyAlignment="1">
      <alignment horizontal="center" vertical="center" wrapText="1"/>
    </xf>
    <xf numFmtId="8" fontId="2" fillId="6" borderId="45" xfId="0" applyNumberFormat="1" applyFont="1" applyFill="1" applyBorder="1" applyAlignment="1">
      <alignment horizontal="center" vertical="center" wrapText="1"/>
    </xf>
    <xf numFmtId="8" fontId="2" fillId="6" borderId="46" xfId="0" applyNumberFormat="1" applyFont="1" applyFill="1" applyBorder="1" applyAlignment="1">
      <alignment horizontal="center" vertical="center" wrapText="1"/>
    </xf>
    <xf numFmtId="6" fontId="2" fillId="5" borderId="33" xfId="0" applyNumberFormat="1" applyFont="1" applyFill="1" applyBorder="1" applyAlignment="1">
      <alignment horizontal="center" vertical="center" wrapText="1"/>
    </xf>
    <xf numFmtId="6" fontId="2" fillId="5" borderId="19" xfId="0" applyNumberFormat="1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2" fillId="5" borderId="38" xfId="0" applyFont="1" applyFill="1" applyBorder="1" applyAlignment="1">
      <alignment horizontal="center" vertical="center" wrapText="1"/>
    </xf>
    <xf numFmtId="8" fontId="2" fillId="5" borderId="29" xfId="0" applyNumberFormat="1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3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8" fontId="2" fillId="5" borderId="31" xfId="0" applyNumberFormat="1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40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2" fillId="5" borderId="41" xfId="0" applyFont="1" applyFill="1" applyBorder="1" applyAlignment="1">
      <alignment horizontal="center" vertical="center" wrapText="1"/>
    </xf>
  </cellXfs>
  <cellStyles count="4">
    <cellStyle name="Millares" xfId="3" builtinId="3"/>
    <cellStyle name="Millares [0]" xfId="1" builtinId="6"/>
    <cellStyle name="Millares 16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zoomScale="55" zoomScaleNormal="55" zoomScaleSheetLayoutView="69" workbookViewId="0">
      <selection activeCell="C17" sqref="C17"/>
    </sheetView>
  </sheetViews>
  <sheetFormatPr baseColWidth="10" defaultRowHeight="15" x14ac:dyDescent="0.25"/>
  <cols>
    <col min="2" max="2" width="11" style="1" customWidth="1"/>
    <col min="3" max="3" width="58" customWidth="1"/>
    <col min="4" max="4" width="20.28515625" customWidth="1"/>
    <col min="5" max="5" width="17.140625" style="26" customWidth="1"/>
    <col min="6" max="6" width="22.5703125" customWidth="1"/>
    <col min="7" max="7" width="19.140625" customWidth="1"/>
    <col min="8" max="8" width="28.140625" customWidth="1"/>
    <col min="9" max="9" width="20" customWidth="1"/>
    <col min="251" max="251" width="11" customWidth="1"/>
    <col min="252" max="252" width="58" customWidth="1"/>
    <col min="253" max="253" width="20.28515625" bestFit="1" customWidth="1"/>
    <col min="254" max="254" width="17.140625" bestFit="1" customWidth="1"/>
    <col min="255" max="255" width="22.5703125" customWidth="1"/>
    <col min="256" max="256" width="19.140625" bestFit="1" customWidth="1"/>
    <col min="257" max="257" width="21.85546875" customWidth="1"/>
    <col min="258" max="258" width="21.7109375" customWidth="1"/>
    <col min="259" max="259" width="26.7109375" customWidth="1"/>
    <col min="507" max="507" width="11" customWidth="1"/>
    <col min="508" max="508" width="58" customWidth="1"/>
    <col min="509" max="509" width="20.28515625" bestFit="1" customWidth="1"/>
    <col min="510" max="510" width="17.140625" bestFit="1" customWidth="1"/>
    <col min="511" max="511" width="22.5703125" customWidth="1"/>
    <col min="512" max="512" width="19.140625" bestFit="1" customWidth="1"/>
    <col min="513" max="513" width="21.85546875" customWidth="1"/>
    <col min="514" max="514" width="21.7109375" customWidth="1"/>
    <col min="515" max="515" width="26.7109375" customWidth="1"/>
    <col min="763" max="763" width="11" customWidth="1"/>
    <col min="764" max="764" width="58" customWidth="1"/>
    <col min="765" max="765" width="20.28515625" bestFit="1" customWidth="1"/>
    <col min="766" max="766" width="17.140625" bestFit="1" customWidth="1"/>
    <col min="767" max="767" width="22.5703125" customWidth="1"/>
    <col min="768" max="768" width="19.140625" bestFit="1" customWidth="1"/>
    <col min="769" max="769" width="21.85546875" customWidth="1"/>
    <col min="770" max="770" width="21.7109375" customWidth="1"/>
    <col min="771" max="771" width="26.7109375" customWidth="1"/>
    <col min="1019" max="1019" width="11" customWidth="1"/>
    <col min="1020" max="1020" width="58" customWidth="1"/>
    <col min="1021" max="1021" width="20.28515625" bestFit="1" customWidth="1"/>
    <col min="1022" max="1022" width="17.140625" bestFit="1" customWidth="1"/>
    <col min="1023" max="1023" width="22.5703125" customWidth="1"/>
    <col min="1024" max="1024" width="19.140625" bestFit="1" customWidth="1"/>
    <col min="1025" max="1025" width="21.85546875" customWidth="1"/>
    <col min="1026" max="1026" width="21.7109375" customWidth="1"/>
    <col min="1027" max="1027" width="26.7109375" customWidth="1"/>
    <col min="1275" max="1275" width="11" customWidth="1"/>
    <col min="1276" max="1276" width="58" customWidth="1"/>
    <col min="1277" max="1277" width="20.28515625" bestFit="1" customWidth="1"/>
    <col min="1278" max="1278" width="17.140625" bestFit="1" customWidth="1"/>
    <col min="1279" max="1279" width="22.5703125" customWidth="1"/>
    <col min="1280" max="1280" width="19.140625" bestFit="1" customWidth="1"/>
    <col min="1281" max="1281" width="21.85546875" customWidth="1"/>
    <col min="1282" max="1282" width="21.7109375" customWidth="1"/>
    <col min="1283" max="1283" width="26.7109375" customWidth="1"/>
    <col min="1531" max="1531" width="11" customWidth="1"/>
    <col min="1532" max="1532" width="58" customWidth="1"/>
    <col min="1533" max="1533" width="20.28515625" bestFit="1" customWidth="1"/>
    <col min="1534" max="1534" width="17.140625" bestFit="1" customWidth="1"/>
    <col min="1535" max="1535" width="22.5703125" customWidth="1"/>
    <col min="1536" max="1536" width="19.140625" bestFit="1" customWidth="1"/>
    <col min="1537" max="1537" width="21.85546875" customWidth="1"/>
    <col min="1538" max="1538" width="21.7109375" customWidth="1"/>
    <col min="1539" max="1539" width="26.7109375" customWidth="1"/>
    <col min="1787" max="1787" width="11" customWidth="1"/>
    <col min="1788" max="1788" width="58" customWidth="1"/>
    <col min="1789" max="1789" width="20.28515625" bestFit="1" customWidth="1"/>
    <col min="1790" max="1790" width="17.140625" bestFit="1" customWidth="1"/>
    <col min="1791" max="1791" width="22.5703125" customWidth="1"/>
    <col min="1792" max="1792" width="19.140625" bestFit="1" customWidth="1"/>
    <col min="1793" max="1793" width="21.85546875" customWidth="1"/>
    <col min="1794" max="1794" width="21.7109375" customWidth="1"/>
    <col min="1795" max="1795" width="26.7109375" customWidth="1"/>
    <col min="2043" max="2043" width="11" customWidth="1"/>
    <col min="2044" max="2044" width="58" customWidth="1"/>
    <col min="2045" max="2045" width="20.28515625" bestFit="1" customWidth="1"/>
    <col min="2046" max="2046" width="17.140625" bestFit="1" customWidth="1"/>
    <col min="2047" max="2047" width="22.5703125" customWidth="1"/>
    <col min="2048" max="2048" width="19.140625" bestFit="1" customWidth="1"/>
    <col min="2049" max="2049" width="21.85546875" customWidth="1"/>
    <col min="2050" max="2050" width="21.7109375" customWidth="1"/>
    <col min="2051" max="2051" width="26.7109375" customWidth="1"/>
    <col min="2299" max="2299" width="11" customWidth="1"/>
    <col min="2300" max="2300" width="58" customWidth="1"/>
    <col min="2301" max="2301" width="20.28515625" bestFit="1" customWidth="1"/>
    <col min="2302" max="2302" width="17.140625" bestFit="1" customWidth="1"/>
    <col min="2303" max="2303" width="22.5703125" customWidth="1"/>
    <col min="2304" max="2304" width="19.140625" bestFit="1" customWidth="1"/>
    <col min="2305" max="2305" width="21.85546875" customWidth="1"/>
    <col min="2306" max="2306" width="21.7109375" customWidth="1"/>
    <col min="2307" max="2307" width="26.7109375" customWidth="1"/>
    <col min="2555" max="2555" width="11" customWidth="1"/>
    <col min="2556" max="2556" width="58" customWidth="1"/>
    <col min="2557" max="2557" width="20.28515625" bestFit="1" customWidth="1"/>
    <col min="2558" max="2558" width="17.140625" bestFit="1" customWidth="1"/>
    <col min="2559" max="2559" width="22.5703125" customWidth="1"/>
    <col min="2560" max="2560" width="19.140625" bestFit="1" customWidth="1"/>
    <col min="2561" max="2561" width="21.85546875" customWidth="1"/>
    <col min="2562" max="2562" width="21.7109375" customWidth="1"/>
    <col min="2563" max="2563" width="26.7109375" customWidth="1"/>
    <col min="2811" max="2811" width="11" customWidth="1"/>
    <col min="2812" max="2812" width="58" customWidth="1"/>
    <col min="2813" max="2813" width="20.28515625" bestFit="1" customWidth="1"/>
    <col min="2814" max="2814" width="17.140625" bestFit="1" customWidth="1"/>
    <col min="2815" max="2815" width="22.5703125" customWidth="1"/>
    <col min="2816" max="2816" width="19.140625" bestFit="1" customWidth="1"/>
    <col min="2817" max="2817" width="21.85546875" customWidth="1"/>
    <col min="2818" max="2818" width="21.7109375" customWidth="1"/>
    <col min="2819" max="2819" width="26.7109375" customWidth="1"/>
    <col min="3067" max="3067" width="11" customWidth="1"/>
    <col min="3068" max="3068" width="58" customWidth="1"/>
    <col min="3069" max="3069" width="20.28515625" bestFit="1" customWidth="1"/>
    <col min="3070" max="3070" width="17.140625" bestFit="1" customWidth="1"/>
    <col min="3071" max="3071" width="22.5703125" customWidth="1"/>
    <col min="3072" max="3072" width="19.140625" bestFit="1" customWidth="1"/>
    <col min="3073" max="3073" width="21.85546875" customWidth="1"/>
    <col min="3074" max="3074" width="21.7109375" customWidth="1"/>
    <col min="3075" max="3075" width="26.7109375" customWidth="1"/>
    <col min="3323" max="3323" width="11" customWidth="1"/>
    <col min="3324" max="3324" width="58" customWidth="1"/>
    <col min="3325" max="3325" width="20.28515625" bestFit="1" customWidth="1"/>
    <col min="3326" max="3326" width="17.140625" bestFit="1" customWidth="1"/>
    <col min="3327" max="3327" width="22.5703125" customWidth="1"/>
    <col min="3328" max="3328" width="19.140625" bestFit="1" customWidth="1"/>
    <col min="3329" max="3329" width="21.85546875" customWidth="1"/>
    <col min="3330" max="3330" width="21.7109375" customWidth="1"/>
    <col min="3331" max="3331" width="26.7109375" customWidth="1"/>
    <col min="3579" max="3579" width="11" customWidth="1"/>
    <col min="3580" max="3580" width="58" customWidth="1"/>
    <col min="3581" max="3581" width="20.28515625" bestFit="1" customWidth="1"/>
    <col min="3582" max="3582" width="17.140625" bestFit="1" customWidth="1"/>
    <col min="3583" max="3583" width="22.5703125" customWidth="1"/>
    <col min="3584" max="3584" width="19.140625" bestFit="1" customWidth="1"/>
    <col min="3585" max="3585" width="21.85546875" customWidth="1"/>
    <col min="3586" max="3586" width="21.7109375" customWidth="1"/>
    <col min="3587" max="3587" width="26.7109375" customWidth="1"/>
    <col min="3835" max="3835" width="11" customWidth="1"/>
    <col min="3836" max="3836" width="58" customWidth="1"/>
    <col min="3837" max="3837" width="20.28515625" bestFit="1" customWidth="1"/>
    <col min="3838" max="3838" width="17.140625" bestFit="1" customWidth="1"/>
    <col min="3839" max="3839" width="22.5703125" customWidth="1"/>
    <col min="3840" max="3840" width="19.140625" bestFit="1" customWidth="1"/>
    <col min="3841" max="3841" width="21.85546875" customWidth="1"/>
    <col min="3842" max="3842" width="21.7109375" customWidth="1"/>
    <col min="3843" max="3843" width="26.7109375" customWidth="1"/>
    <col min="4091" max="4091" width="11" customWidth="1"/>
    <col min="4092" max="4092" width="58" customWidth="1"/>
    <col min="4093" max="4093" width="20.28515625" bestFit="1" customWidth="1"/>
    <col min="4094" max="4094" width="17.140625" bestFit="1" customWidth="1"/>
    <col min="4095" max="4095" width="22.5703125" customWidth="1"/>
    <col min="4096" max="4096" width="19.140625" bestFit="1" customWidth="1"/>
    <col min="4097" max="4097" width="21.85546875" customWidth="1"/>
    <col min="4098" max="4098" width="21.7109375" customWidth="1"/>
    <col min="4099" max="4099" width="26.7109375" customWidth="1"/>
    <col min="4347" max="4347" width="11" customWidth="1"/>
    <col min="4348" max="4348" width="58" customWidth="1"/>
    <col min="4349" max="4349" width="20.28515625" bestFit="1" customWidth="1"/>
    <col min="4350" max="4350" width="17.140625" bestFit="1" customWidth="1"/>
    <col min="4351" max="4351" width="22.5703125" customWidth="1"/>
    <col min="4352" max="4352" width="19.140625" bestFit="1" customWidth="1"/>
    <col min="4353" max="4353" width="21.85546875" customWidth="1"/>
    <col min="4354" max="4354" width="21.7109375" customWidth="1"/>
    <col min="4355" max="4355" width="26.7109375" customWidth="1"/>
    <col min="4603" max="4603" width="11" customWidth="1"/>
    <col min="4604" max="4604" width="58" customWidth="1"/>
    <col min="4605" max="4605" width="20.28515625" bestFit="1" customWidth="1"/>
    <col min="4606" max="4606" width="17.140625" bestFit="1" customWidth="1"/>
    <col min="4607" max="4607" width="22.5703125" customWidth="1"/>
    <col min="4608" max="4608" width="19.140625" bestFit="1" customWidth="1"/>
    <col min="4609" max="4609" width="21.85546875" customWidth="1"/>
    <col min="4610" max="4610" width="21.7109375" customWidth="1"/>
    <col min="4611" max="4611" width="26.7109375" customWidth="1"/>
    <col min="4859" max="4859" width="11" customWidth="1"/>
    <col min="4860" max="4860" width="58" customWidth="1"/>
    <col min="4861" max="4861" width="20.28515625" bestFit="1" customWidth="1"/>
    <col min="4862" max="4862" width="17.140625" bestFit="1" customWidth="1"/>
    <col min="4863" max="4863" width="22.5703125" customWidth="1"/>
    <col min="4864" max="4864" width="19.140625" bestFit="1" customWidth="1"/>
    <col min="4865" max="4865" width="21.85546875" customWidth="1"/>
    <col min="4866" max="4866" width="21.7109375" customWidth="1"/>
    <col min="4867" max="4867" width="26.7109375" customWidth="1"/>
    <col min="5115" max="5115" width="11" customWidth="1"/>
    <col min="5116" max="5116" width="58" customWidth="1"/>
    <col min="5117" max="5117" width="20.28515625" bestFit="1" customWidth="1"/>
    <col min="5118" max="5118" width="17.140625" bestFit="1" customWidth="1"/>
    <col min="5119" max="5119" width="22.5703125" customWidth="1"/>
    <col min="5120" max="5120" width="19.140625" bestFit="1" customWidth="1"/>
    <col min="5121" max="5121" width="21.85546875" customWidth="1"/>
    <col min="5122" max="5122" width="21.7109375" customWidth="1"/>
    <col min="5123" max="5123" width="26.7109375" customWidth="1"/>
    <col min="5371" max="5371" width="11" customWidth="1"/>
    <col min="5372" max="5372" width="58" customWidth="1"/>
    <col min="5373" max="5373" width="20.28515625" bestFit="1" customWidth="1"/>
    <col min="5374" max="5374" width="17.140625" bestFit="1" customWidth="1"/>
    <col min="5375" max="5375" width="22.5703125" customWidth="1"/>
    <col min="5376" max="5376" width="19.140625" bestFit="1" customWidth="1"/>
    <col min="5377" max="5377" width="21.85546875" customWidth="1"/>
    <col min="5378" max="5378" width="21.7109375" customWidth="1"/>
    <col min="5379" max="5379" width="26.7109375" customWidth="1"/>
    <col min="5627" max="5627" width="11" customWidth="1"/>
    <col min="5628" max="5628" width="58" customWidth="1"/>
    <col min="5629" max="5629" width="20.28515625" bestFit="1" customWidth="1"/>
    <col min="5630" max="5630" width="17.140625" bestFit="1" customWidth="1"/>
    <col min="5631" max="5631" width="22.5703125" customWidth="1"/>
    <col min="5632" max="5632" width="19.140625" bestFit="1" customWidth="1"/>
    <col min="5633" max="5633" width="21.85546875" customWidth="1"/>
    <col min="5634" max="5634" width="21.7109375" customWidth="1"/>
    <col min="5635" max="5635" width="26.7109375" customWidth="1"/>
    <col min="5883" max="5883" width="11" customWidth="1"/>
    <col min="5884" max="5884" width="58" customWidth="1"/>
    <col min="5885" max="5885" width="20.28515625" bestFit="1" customWidth="1"/>
    <col min="5886" max="5886" width="17.140625" bestFit="1" customWidth="1"/>
    <col min="5887" max="5887" width="22.5703125" customWidth="1"/>
    <col min="5888" max="5888" width="19.140625" bestFit="1" customWidth="1"/>
    <col min="5889" max="5889" width="21.85546875" customWidth="1"/>
    <col min="5890" max="5890" width="21.7109375" customWidth="1"/>
    <col min="5891" max="5891" width="26.7109375" customWidth="1"/>
    <col min="6139" max="6139" width="11" customWidth="1"/>
    <col min="6140" max="6140" width="58" customWidth="1"/>
    <col min="6141" max="6141" width="20.28515625" bestFit="1" customWidth="1"/>
    <col min="6142" max="6142" width="17.140625" bestFit="1" customWidth="1"/>
    <col min="6143" max="6143" width="22.5703125" customWidth="1"/>
    <col min="6144" max="6144" width="19.140625" bestFit="1" customWidth="1"/>
    <col min="6145" max="6145" width="21.85546875" customWidth="1"/>
    <col min="6146" max="6146" width="21.7109375" customWidth="1"/>
    <col min="6147" max="6147" width="26.7109375" customWidth="1"/>
    <col min="6395" max="6395" width="11" customWidth="1"/>
    <col min="6396" max="6396" width="58" customWidth="1"/>
    <col min="6397" max="6397" width="20.28515625" bestFit="1" customWidth="1"/>
    <col min="6398" max="6398" width="17.140625" bestFit="1" customWidth="1"/>
    <col min="6399" max="6399" width="22.5703125" customWidth="1"/>
    <col min="6400" max="6400" width="19.140625" bestFit="1" customWidth="1"/>
    <col min="6401" max="6401" width="21.85546875" customWidth="1"/>
    <col min="6402" max="6402" width="21.7109375" customWidth="1"/>
    <col min="6403" max="6403" width="26.7109375" customWidth="1"/>
    <col min="6651" max="6651" width="11" customWidth="1"/>
    <col min="6652" max="6652" width="58" customWidth="1"/>
    <col min="6653" max="6653" width="20.28515625" bestFit="1" customWidth="1"/>
    <col min="6654" max="6654" width="17.140625" bestFit="1" customWidth="1"/>
    <col min="6655" max="6655" width="22.5703125" customWidth="1"/>
    <col min="6656" max="6656" width="19.140625" bestFit="1" customWidth="1"/>
    <col min="6657" max="6657" width="21.85546875" customWidth="1"/>
    <col min="6658" max="6658" width="21.7109375" customWidth="1"/>
    <col min="6659" max="6659" width="26.7109375" customWidth="1"/>
    <col min="6907" max="6907" width="11" customWidth="1"/>
    <col min="6908" max="6908" width="58" customWidth="1"/>
    <col min="6909" max="6909" width="20.28515625" bestFit="1" customWidth="1"/>
    <col min="6910" max="6910" width="17.140625" bestFit="1" customWidth="1"/>
    <col min="6911" max="6911" width="22.5703125" customWidth="1"/>
    <col min="6912" max="6912" width="19.140625" bestFit="1" customWidth="1"/>
    <col min="6913" max="6913" width="21.85546875" customWidth="1"/>
    <col min="6914" max="6914" width="21.7109375" customWidth="1"/>
    <col min="6915" max="6915" width="26.7109375" customWidth="1"/>
    <col min="7163" max="7163" width="11" customWidth="1"/>
    <col min="7164" max="7164" width="58" customWidth="1"/>
    <col min="7165" max="7165" width="20.28515625" bestFit="1" customWidth="1"/>
    <col min="7166" max="7166" width="17.140625" bestFit="1" customWidth="1"/>
    <col min="7167" max="7167" width="22.5703125" customWidth="1"/>
    <col min="7168" max="7168" width="19.140625" bestFit="1" customWidth="1"/>
    <col min="7169" max="7169" width="21.85546875" customWidth="1"/>
    <col min="7170" max="7170" width="21.7109375" customWidth="1"/>
    <col min="7171" max="7171" width="26.7109375" customWidth="1"/>
    <col min="7419" max="7419" width="11" customWidth="1"/>
    <col min="7420" max="7420" width="58" customWidth="1"/>
    <col min="7421" max="7421" width="20.28515625" bestFit="1" customWidth="1"/>
    <col min="7422" max="7422" width="17.140625" bestFit="1" customWidth="1"/>
    <col min="7423" max="7423" width="22.5703125" customWidth="1"/>
    <col min="7424" max="7424" width="19.140625" bestFit="1" customWidth="1"/>
    <col min="7425" max="7425" width="21.85546875" customWidth="1"/>
    <col min="7426" max="7426" width="21.7109375" customWidth="1"/>
    <col min="7427" max="7427" width="26.7109375" customWidth="1"/>
    <col min="7675" max="7675" width="11" customWidth="1"/>
    <col min="7676" max="7676" width="58" customWidth="1"/>
    <col min="7677" max="7677" width="20.28515625" bestFit="1" customWidth="1"/>
    <col min="7678" max="7678" width="17.140625" bestFit="1" customWidth="1"/>
    <col min="7679" max="7679" width="22.5703125" customWidth="1"/>
    <col min="7680" max="7680" width="19.140625" bestFit="1" customWidth="1"/>
    <col min="7681" max="7681" width="21.85546875" customWidth="1"/>
    <col min="7682" max="7682" width="21.7109375" customWidth="1"/>
    <col min="7683" max="7683" width="26.7109375" customWidth="1"/>
    <col min="7931" max="7931" width="11" customWidth="1"/>
    <col min="7932" max="7932" width="58" customWidth="1"/>
    <col min="7933" max="7933" width="20.28515625" bestFit="1" customWidth="1"/>
    <col min="7934" max="7934" width="17.140625" bestFit="1" customWidth="1"/>
    <col min="7935" max="7935" width="22.5703125" customWidth="1"/>
    <col min="7936" max="7936" width="19.140625" bestFit="1" customWidth="1"/>
    <col min="7937" max="7937" width="21.85546875" customWidth="1"/>
    <col min="7938" max="7938" width="21.7109375" customWidth="1"/>
    <col min="7939" max="7939" width="26.7109375" customWidth="1"/>
    <col min="8187" max="8187" width="11" customWidth="1"/>
    <col min="8188" max="8188" width="58" customWidth="1"/>
    <col min="8189" max="8189" width="20.28515625" bestFit="1" customWidth="1"/>
    <col min="8190" max="8190" width="17.140625" bestFit="1" customWidth="1"/>
    <col min="8191" max="8191" width="22.5703125" customWidth="1"/>
    <col min="8192" max="8192" width="19.140625" bestFit="1" customWidth="1"/>
    <col min="8193" max="8193" width="21.85546875" customWidth="1"/>
    <col min="8194" max="8194" width="21.7109375" customWidth="1"/>
    <col min="8195" max="8195" width="26.7109375" customWidth="1"/>
    <col min="8443" max="8443" width="11" customWidth="1"/>
    <col min="8444" max="8444" width="58" customWidth="1"/>
    <col min="8445" max="8445" width="20.28515625" bestFit="1" customWidth="1"/>
    <col min="8446" max="8446" width="17.140625" bestFit="1" customWidth="1"/>
    <col min="8447" max="8447" width="22.5703125" customWidth="1"/>
    <col min="8448" max="8448" width="19.140625" bestFit="1" customWidth="1"/>
    <col min="8449" max="8449" width="21.85546875" customWidth="1"/>
    <col min="8450" max="8450" width="21.7109375" customWidth="1"/>
    <col min="8451" max="8451" width="26.7109375" customWidth="1"/>
    <col min="8699" max="8699" width="11" customWidth="1"/>
    <col min="8700" max="8700" width="58" customWidth="1"/>
    <col min="8701" max="8701" width="20.28515625" bestFit="1" customWidth="1"/>
    <col min="8702" max="8702" width="17.140625" bestFit="1" customWidth="1"/>
    <col min="8703" max="8703" width="22.5703125" customWidth="1"/>
    <col min="8704" max="8704" width="19.140625" bestFit="1" customWidth="1"/>
    <col min="8705" max="8705" width="21.85546875" customWidth="1"/>
    <col min="8706" max="8706" width="21.7109375" customWidth="1"/>
    <col min="8707" max="8707" width="26.7109375" customWidth="1"/>
    <col min="8955" max="8955" width="11" customWidth="1"/>
    <col min="8956" max="8956" width="58" customWidth="1"/>
    <col min="8957" max="8957" width="20.28515625" bestFit="1" customWidth="1"/>
    <col min="8958" max="8958" width="17.140625" bestFit="1" customWidth="1"/>
    <col min="8959" max="8959" width="22.5703125" customWidth="1"/>
    <col min="8960" max="8960" width="19.140625" bestFit="1" customWidth="1"/>
    <col min="8961" max="8961" width="21.85546875" customWidth="1"/>
    <col min="8962" max="8962" width="21.7109375" customWidth="1"/>
    <col min="8963" max="8963" width="26.7109375" customWidth="1"/>
    <col min="9211" max="9211" width="11" customWidth="1"/>
    <col min="9212" max="9212" width="58" customWidth="1"/>
    <col min="9213" max="9213" width="20.28515625" bestFit="1" customWidth="1"/>
    <col min="9214" max="9214" width="17.140625" bestFit="1" customWidth="1"/>
    <col min="9215" max="9215" width="22.5703125" customWidth="1"/>
    <col min="9216" max="9216" width="19.140625" bestFit="1" customWidth="1"/>
    <col min="9217" max="9217" width="21.85546875" customWidth="1"/>
    <col min="9218" max="9218" width="21.7109375" customWidth="1"/>
    <col min="9219" max="9219" width="26.7109375" customWidth="1"/>
    <col min="9467" max="9467" width="11" customWidth="1"/>
    <col min="9468" max="9468" width="58" customWidth="1"/>
    <col min="9469" max="9469" width="20.28515625" bestFit="1" customWidth="1"/>
    <col min="9470" max="9470" width="17.140625" bestFit="1" customWidth="1"/>
    <col min="9471" max="9471" width="22.5703125" customWidth="1"/>
    <col min="9472" max="9472" width="19.140625" bestFit="1" customWidth="1"/>
    <col min="9473" max="9473" width="21.85546875" customWidth="1"/>
    <col min="9474" max="9474" width="21.7109375" customWidth="1"/>
    <col min="9475" max="9475" width="26.7109375" customWidth="1"/>
    <col min="9723" max="9723" width="11" customWidth="1"/>
    <col min="9724" max="9724" width="58" customWidth="1"/>
    <col min="9725" max="9725" width="20.28515625" bestFit="1" customWidth="1"/>
    <col min="9726" max="9726" width="17.140625" bestFit="1" customWidth="1"/>
    <col min="9727" max="9727" width="22.5703125" customWidth="1"/>
    <col min="9728" max="9728" width="19.140625" bestFit="1" customWidth="1"/>
    <col min="9729" max="9729" width="21.85546875" customWidth="1"/>
    <col min="9730" max="9730" width="21.7109375" customWidth="1"/>
    <col min="9731" max="9731" width="26.7109375" customWidth="1"/>
    <col min="9979" max="9979" width="11" customWidth="1"/>
    <col min="9980" max="9980" width="58" customWidth="1"/>
    <col min="9981" max="9981" width="20.28515625" bestFit="1" customWidth="1"/>
    <col min="9982" max="9982" width="17.140625" bestFit="1" customWidth="1"/>
    <col min="9983" max="9983" width="22.5703125" customWidth="1"/>
    <col min="9984" max="9984" width="19.140625" bestFit="1" customWidth="1"/>
    <col min="9985" max="9985" width="21.85546875" customWidth="1"/>
    <col min="9986" max="9986" width="21.7109375" customWidth="1"/>
    <col min="9987" max="9987" width="26.7109375" customWidth="1"/>
    <col min="10235" max="10235" width="11" customWidth="1"/>
    <col min="10236" max="10236" width="58" customWidth="1"/>
    <col min="10237" max="10237" width="20.28515625" bestFit="1" customWidth="1"/>
    <col min="10238" max="10238" width="17.140625" bestFit="1" customWidth="1"/>
    <col min="10239" max="10239" width="22.5703125" customWidth="1"/>
    <col min="10240" max="10240" width="19.140625" bestFit="1" customWidth="1"/>
    <col min="10241" max="10241" width="21.85546875" customWidth="1"/>
    <col min="10242" max="10242" width="21.7109375" customWidth="1"/>
    <col min="10243" max="10243" width="26.7109375" customWidth="1"/>
    <col min="10491" max="10491" width="11" customWidth="1"/>
    <col min="10492" max="10492" width="58" customWidth="1"/>
    <col min="10493" max="10493" width="20.28515625" bestFit="1" customWidth="1"/>
    <col min="10494" max="10494" width="17.140625" bestFit="1" customWidth="1"/>
    <col min="10495" max="10495" width="22.5703125" customWidth="1"/>
    <col min="10496" max="10496" width="19.140625" bestFit="1" customWidth="1"/>
    <col min="10497" max="10497" width="21.85546875" customWidth="1"/>
    <col min="10498" max="10498" width="21.7109375" customWidth="1"/>
    <col min="10499" max="10499" width="26.7109375" customWidth="1"/>
    <col min="10747" max="10747" width="11" customWidth="1"/>
    <col min="10748" max="10748" width="58" customWidth="1"/>
    <col min="10749" max="10749" width="20.28515625" bestFit="1" customWidth="1"/>
    <col min="10750" max="10750" width="17.140625" bestFit="1" customWidth="1"/>
    <col min="10751" max="10751" width="22.5703125" customWidth="1"/>
    <col min="10752" max="10752" width="19.140625" bestFit="1" customWidth="1"/>
    <col min="10753" max="10753" width="21.85546875" customWidth="1"/>
    <col min="10754" max="10754" width="21.7109375" customWidth="1"/>
    <col min="10755" max="10755" width="26.7109375" customWidth="1"/>
    <col min="11003" max="11003" width="11" customWidth="1"/>
    <col min="11004" max="11004" width="58" customWidth="1"/>
    <col min="11005" max="11005" width="20.28515625" bestFit="1" customWidth="1"/>
    <col min="11006" max="11006" width="17.140625" bestFit="1" customWidth="1"/>
    <col min="11007" max="11007" width="22.5703125" customWidth="1"/>
    <col min="11008" max="11008" width="19.140625" bestFit="1" customWidth="1"/>
    <col min="11009" max="11009" width="21.85546875" customWidth="1"/>
    <col min="11010" max="11010" width="21.7109375" customWidth="1"/>
    <col min="11011" max="11011" width="26.7109375" customWidth="1"/>
    <col min="11259" max="11259" width="11" customWidth="1"/>
    <col min="11260" max="11260" width="58" customWidth="1"/>
    <col min="11261" max="11261" width="20.28515625" bestFit="1" customWidth="1"/>
    <col min="11262" max="11262" width="17.140625" bestFit="1" customWidth="1"/>
    <col min="11263" max="11263" width="22.5703125" customWidth="1"/>
    <col min="11264" max="11264" width="19.140625" bestFit="1" customWidth="1"/>
    <col min="11265" max="11265" width="21.85546875" customWidth="1"/>
    <col min="11266" max="11266" width="21.7109375" customWidth="1"/>
    <col min="11267" max="11267" width="26.7109375" customWidth="1"/>
    <col min="11515" max="11515" width="11" customWidth="1"/>
    <col min="11516" max="11516" width="58" customWidth="1"/>
    <col min="11517" max="11517" width="20.28515625" bestFit="1" customWidth="1"/>
    <col min="11518" max="11518" width="17.140625" bestFit="1" customWidth="1"/>
    <col min="11519" max="11519" width="22.5703125" customWidth="1"/>
    <col min="11520" max="11520" width="19.140625" bestFit="1" customWidth="1"/>
    <col min="11521" max="11521" width="21.85546875" customWidth="1"/>
    <col min="11522" max="11522" width="21.7109375" customWidth="1"/>
    <col min="11523" max="11523" width="26.7109375" customWidth="1"/>
    <col min="11771" max="11771" width="11" customWidth="1"/>
    <col min="11772" max="11772" width="58" customWidth="1"/>
    <col min="11773" max="11773" width="20.28515625" bestFit="1" customWidth="1"/>
    <col min="11774" max="11774" width="17.140625" bestFit="1" customWidth="1"/>
    <col min="11775" max="11775" width="22.5703125" customWidth="1"/>
    <col min="11776" max="11776" width="19.140625" bestFit="1" customWidth="1"/>
    <col min="11777" max="11777" width="21.85546875" customWidth="1"/>
    <col min="11778" max="11778" width="21.7109375" customWidth="1"/>
    <col min="11779" max="11779" width="26.7109375" customWidth="1"/>
    <col min="12027" max="12027" width="11" customWidth="1"/>
    <col min="12028" max="12028" width="58" customWidth="1"/>
    <col min="12029" max="12029" width="20.28515625" bestFit="1" customWidth="1"/>
    <col min="12030" max="12030" width="17.140625" bestFit="1" customWidth="1"/>
    <col min="12031" max="12031" width="22.5703125" customWidth="1"/>
    <col min="12032" max="12032" width="19.140625" bestFit="1" customWidth="1"/>
    <col min="12033" max="12033" width="21.85546875" customWidth="1"/>
    <col min="12034" max="12034" width="21.7109375" customWidth="1"/>
    <col min="12035" max="12035" width="26.7109375" customWidth="1"/>
    <col min="12283" max="12283" width="11" customWidth="1"/>
    <col min="12284" max="12284" width="58" customWidth="1"/>
    <col min="12285" max="12285" width="20.28515625" bestFit="1" customWidth="1"/>
    <col min="12286" max="12286" width="17.140625" bestFit="1" customWidth="1"/>
    <col min="12287" max="12287" width="22.5703125" customWidth="1"/>
    <col min="12288" max="12288" width="19.140625" bestFit="1" customWidth="1"/>
    <col min="12289" max="12289" width="21.85546875" customWidth="1"/>
    <col min="12290" max="12290" width="21.7109375" customWidth="1"/>
    <col min="12291" max="12291" width="26.7109375" customWidth="1"/>
    <col min="12539" max="12539" width="11" customWidth="1"/>
    <col min="12540" max="12540" width="58" customWidth="1"/>
    <col min="12541" max="12541" width="20.28515625" bestFit="1" customWidth="1"/>
    <col min="12542" max="12542" width="17.140625" bestFit="1" customWidth="1"/>
    <col min="12543" max="12543" width="22.5703125" customWidth="1"/>
    <col min="12544" max="12544" width="19.140625" bestFit="1" customWidth="1"/>
    <col min="12545" max="12545" width="21.85546875" customWidth="1"/>
    <col min="12546" max="12546" width="21.7109375" customWidth="1"/>
    <col min="12547" max="12547" width="26.7109375" customWidth="1"/>
    <col min="12795" max="12795" width="11" customWidth="1"/>
    <col min="12796" max="12796" width="58" customWidth="1"/>
    <col min="12797" max="12797" width="20.28515625" bestFit="1" customWidth="1"/>
    <col min="12798" max="12798" width="17.140625" bestFit="1" customWidth="1"/>
    <col min="12799" max="12799" width="22.5703125" customWidth="1"/>
    <col min="12800" max="12800" width="19.140625" bestFit="1" customWidth="1"/>
    <col min="12801" max="12801" width="21.85546875" customWidth="1"/>
    <col min="12802" max="12802" width="21.7109375" customWidth="1"/>
    <col min="12803" max="12803" width="26.7109375" customWidth="1"/>
    <col min="13051" max="13051" width="11" customWidth="1"/>
    <col min="13052" max="13052" width="58" customWidth="1"/>
    <col min="13053" max="13053" width="20.28515625" bestFit="1" customWidth="1"/>
    <col min="13054" max="13054" width="17.140625" bestFit="1" customWidth="1"/>
    <col min="13055" max="13055" width="22.5703125" customWidth="1"/>
    <col min="13056" max="13056" width="19.140625" bestFit="1" customWidth="1"/>
    <col min="13057" max="13057" width="21.85546875" customWidth="1"/>
    <col min="13058" max="13058" width="21.7109375" customWidth="1"/>
    <col min="13059" max="13059" width="26.7109375" customWidth="1"/>
    <col min="13307" max="13307" width="11" customWidth="1"/>
    <col min="13308" max="13308" width="58" customWidth="1"/>
    <col min="13309" max="13309" width="20.28515625" bestFit="1" customWidth="1"/>
    <col min="13310" max="13310" width="17.140625" bestFit="1" customWidth="1"/>
    <col min="13311" max="13311" width="22.5703125" customWidth="1"/>
    <col min="13312" max="13312" width="19.140625" bestFit="1" customWidth="1"/>
    <col min="13313" max="13313" width="21.85546875" customWidth="1"/>
    <col min="13314" max="13314" width="21.7109375" customWidth="1"/>
    <col min="13315" max="13315" width="26.7109375" customWidth="1"/>
    <col min="13563" max="13563" width="11" customWidth="1"/>
    <col min="13564" max="13564" width="58" customWidth="1"/>
    <col min="13565" max="13565" width="20.28515625" bestFit="1" customWidth="1"/>
    <col min="13566" max="13566" width="17.140625" bestFit="1" customWidth="1"/>
    <col min="13567" max="13567" width="22.5703125" customWidth="1"/>
    <col min="13568" max="13568" width="19.140625" bestFit="1" customWidth="1"/>
    <col min="13569" max="13569" width="21.85546875" customWidth="1"/>
    <col min="13570" max="13570" width="21.7109375" customWidth="1"/>
    <col min="13571" max="13571" width="26.7109375" customWidth="1"/>
    <col min="13819" max="13819" width="11" customWidth="1"/>
    <col min="13820" max="13820" width="58" customWidth="1"/>
    <col min="13821" max="13821" width="20.28515625" bestFit="1" customWidth="1"/>
    <col min="13822" max="13822" width="17.140625" bestFit="1" customWidth="1"/>
    <col min="13823" max="13823" width="22.5703125" customWidth="1"/>
    <col min="13824" max="13824" width="19.140625" bestFit="1" customWidth="1"/>
    <col min="13825" max="13825" width="21.85546875" customWidth="1"/>
    <col min="13826" max="13826" width="21.7109375" customWidth="1"/>
    <col min="13827" max="13827" width="26.7109375" customWidth="1"/>
    <col min="14075" max="14075" width="11" customWidth="1"/>
    <col min="14076" max="14076" width="58" customWidth="1"/>
    <col min="14077" max="14077" width="20.28515625" bestFit="1" customWidth="1"/>
    <col min="14078" max="14078" width="17.140625" bestFit="1" customWidth="1"/>
    <col min="14079" max="14079" width="22.5703125" customWidth="1"/>
    <col min="14080" max="14080" width="19.140625" bestFit="1" customWidth="1"/>
    <col min="14081" max="14081" width="21.85546875" customWidth="1"/>
    <col min="14082" max="14082" width="21.7109375" customWidth="1"/>
    <col min="14083" max="14083" width="26.7109375" customWidth="1"/>
    <col min="14331" max="14331" width="11" customWidth="1"/>
    <col min="14332" max="14332" width="58" customWidth="1"/>
    <col min="14333" max="14333" width="20.28515625" bestFit="1" customWidth="1"/>
    <col min="14334" max="14334" width="17.140625" bestFit="1" customWidth="1"/>
    <col min="14335" max="14335" width="22.5703125" customWidth="1"/>
    <col min="14336" max="14336" width="19.140625" bestFit="1" customWidth="1"/>
    <col min="14337" max="14337" width="21.85546875" customWidth="1"/>
    <col min="14338" max="14338" width="21.7109375" customWidth="1"/>
    <col min="14339" max="14339" width="26.7109375" customWidth="1"/>
    <col min="14587" max="14587" width="11" customWidth="1"/>
    <col min="14588" max="14588" width="58" customWidth="1"/>
    <col min="14589" max="14589" width="20.28515625" bestFit="1" customWidth="1"/>
    <col min="14590" max="14590" width="17.140625" bestFit="1" customWidth="1"/>
    <col min="14591" max="14591" width="22.5703125" customWidth="1"/>
    <col min="14592" max="14592" width="19.140625" bestFit="1" customWidth="1"/>
    <col min="14593" max="14593" width="21.85546875" customWidth="1"/>
    <col min="14594" max="14594" width="21.7109375" customWidth="1"/>
    <col min="14595" max="14595" width="26.7109375" customWidth="1"/>
    <col min="14843" max="14843" width="11" customWidth="1"/>
    <col min="14844" max="14844" width="58" customWidth="1"/>
    <col min="14845" max="14845" width="20.28515625" bestFit="1" customWidth="1"/>
    <col min="14846" max="14846" width="17.140625" bestFit="1" customWidth="1"/>
    <col min="14847" max="14847" width="22.5703125" customWidth="1"/>
    <col min="14848" max="14848" width="19.140625" bestFit="1" customWidth="1"/>
    <col min="14849" max="14849" width="21.85546875" customWidth="1"/>
    <col min="14850" max="14850" width="21.7109375" customWidth="1"/>
    <col min="14851" max="14851" width="26.7109375" customWidth="1"/>
    <col min="15099" max="15099" width="11" customWidth="1"/>
    <col min="15100" max="15100" width="58" customWidth="1"/>
    <col min="15101" max="15101" width="20.28515625" bestFit="1" customWidth="1"/>
    <col min="15102" max="15102" width="17.140625" bestFit="1" customWidth="1"/>
    <col min="15103" max="15103" width="22.5703125" customWidth="1"/>
    <col min="15104" max="15104" width="19.140625" bestFit="1" customWidth="1"/>
    <col min="15105" max="15105" width="21.85546875" customWidth="1"/>
    <col min="15106" max="15106" width="21.7109375" customWidth="1"/>
    <col min="15107" max="15107" width="26.7109375" customWidth="1"/>
    <col min="15355" max="15355" width="11" customWidth="1"/>
    <col min="15356" max="15356" width="58" customWidth="1"/>
    <col min="15357" max="15357" width="20.28515625" bestFit="1" customWidth="1"/>
    <col min="15358" max="15358" width="17.140625" bestFit="1" customWidth="1"/>
    <col min="15359" max="15359" width="22.5703125" customWidth="1"/>
    <col min="15360" max="15360" width="19.140625" bestFit="1" customWidth="1"/>
    <col min="15361" max="15361" width="21.85546875" customWidth="1"/>
    <col min="15362" max="15362" width="21.7109375" customWidth="1"/>
    <col min="15363" max="15363" width="26.7109375" customWidth="1"/>
    <col min="15611" max="15611" width="11" customWidth="1"/>
    <col min="15612" max="15612" width="58" customWidth="1"/>
    <col min="15613" max="15613" width="20.28515625" bestFit="1" customWidth="1"/>
    <col min="15614" max="15614" width="17.140625" bestFit="1" customWidth="1"/>
    <col min="15615" max="15615" width="22.5703125" customWidth="1"/>
    <col min="15616" max="15616" width="19.140625" bestFit="1" customWidth="1"/>
    <col min="15617" max="15617" width="21.85546875" customWidth="1"/>
    <col min="15618" max="15618" width="21.7109375" customWidth="1"/>
    <col min="15619" max="15619" width="26.7109375" customWidth="1"/>
    <col min="15867" max="15867" width="11" customWidth="1"/>
    <col min="15868" max="15868" width="58" customWidth="1"/>
    <col min="15869" max="15869" width="20.28515625" bestFit="1" customWidth="1"/>
    <col min="15870" max="15870" width="17.140625" bestFit="1" customWidth="1"/>
    <col min="15871" max="15871" width="22.5703125" customWidth="1"/>
    <col min="15872" max="15872" width="19.140625" bestFit="1" customWidth="1"/>
    <col min="15873" max="15873" width="21.85546875" customWidth="1"/>
    <col min="15874" max="15874" width="21.7109375" customWidth="1"/>
    <col min="15875" max="15875" width="26.7109375" customWidth="1"/>
    <col min="16123" max="16123" width="11" customWidth="1"/>
    <col min="16124" max="16124" width="58" customWidth="1"/>
    <col min="16125" max="16125" width="20.28515625" bestFit="1" customWidth="1"/>
    <col min="16126" max="16126" width="17.140625" bestFit="1" customWidth="1"/>
    <col min="16127" max="16127" width="22.5703125" customWidth="1"/>
    <col min="16128" max="16128" width="19.140625" bestFit="1" customWidth="1"/>
    <col min="16129" max="16129" width="21.85546875" customWidth="1"/>
    <col min="16130" max="16130" width="21.7109375" customWidth="1"/>
    <col min="16131" max="16131" width="26.7109375" customWidth="1"/>
  </cols>
  <sheetData>
    <row r="1" spans="2:10" ht="15.75" thickBot="1" x14ac:dyDescent="0.3"/>
    <row r="2" spans="2:10" x14ac:dyDescent="0.25">
      <c r="B2" s="69" t="s">
        <v>42</v>
      </c>
      <c r="C2" s="70"/>
      <c r="D2" s="70"/>
      <c r="E2" s="70"/>
      <c r="F2" s="70"/>
      <c r="G2" s="70"/>
      <c r="H2" s="70"/>
      <c r="I2" s="71"/>
    </row>
    <row r="3" spans="2:10" ht="15.75" thickBot="1" x14ac:dyDescent="0.3">
      <c r="B3" s="72"/>
      <c r="C3" s="73"/>
      <c r="D3" s="73"/>
      <c r="E3" s="73"/>
      <c r="F3" s="73"/>
      <c r="G3" s="73"/>
      <c r="H3" s="73"/>
      <c r="I3" s="74"/>
    </row>
    <row r="4" spans="2:10" x14ac:dyDescent="0.25">
      <c r="B4" s="2"/>
      <c r="C4" s="2"/>
      <c r="D4" s="2"/>
      <c r="E4" s="27"/>
      <c r="F4" s="3"/>
      <c r="G4" s="2"/>
      <c r="H4" s="2"/>
      <c r="I4" s="4"/>
    </row>
    <row r="5" spans="2:10" ht="15.75" thickBot="1" x14ac:dyDescent="0.3">
      <c r="B5" s="5"/>
      <c r="C5" s="6"/>
      <c r="D5" s="6"/>
      <c r="E5" s="28"/>
      <c r="F5" s="6"/>
      <c r="G5" s="6"/>
      <c r="H5" s="6"/>
      <c r="I5" s="7"/>
    </row>
    <row r="6" spans="2:10" ht="15" customHeight="1" x14ac:dyDescent="0.25">
      <c r="B6" s="75" t="s">
        <v>0</v>
      </c>
      <c r="C6" s="77" t="s">
        <v>1</v>
      </c>
      <c r="D6" s="77" t="s">
        <v>2</v>
      </c>
      <c r="E6" s="77" t="s">
        <v>3</v>
      </c>
      <c r="F6" s="77" t="s">
        <v>4</v>
      </c>
      <c r="G6" s="77" t="s">
        <v>5</v>
      </c>
      <c r="H6" s="79" t="s">
        <v>6</v>
      </c>
      <c r="I6" s="80"/>
    </row>
    <row r="7" spans="2:10" ht="15.75" thickBot="1" x14ac:dyDescent="0.3">
      <c r="B7" s="76"/>
      <c r="C7" s="78"/>
      <c r="D7" s="78"/>
      <c r="E7" s="78"/>
      <c r="F7" s="78"/>
      <c r="G7" s="78"/>
      <c r="H7" s="81"/>
      <c r="I7" s="82"/>
    </row>
    <row r="8" spans="2:10" ht="15.75" thickBot="1" x14ac:dyDescent="0.3">
      <c r="B8" s="30"/>
      <c r="C8" s="31"/>
      <c r="D8" s="31"/>
      <c r="E8" s="31"/>
      <c r="F8" s="31"/>
      <c r="G8" s="31"/>
      <c r="H8" s="32"/>
      <c r="I8" s="33"/>
    </row>
    <row r="9" spans="2:10" x14ac:dyDescent="0.25">
      <c r="B9" s="8">
        <v>1</v>
      </c>
      <c r="C9" s="9" t="s">
        <v>7</v>
      </c>
      <c r="D9" s="9"/>
      <c r="E9" s="9"/>
      <c r="F9" s="9"/>
      <c r="G9" s="9"/>
      <c r="H9" s="63"/>
      <c r="I9" s="64"/>
      <c r="J9" s="34"/>
    </row>
    <row r="10" spans="2:10" ht="57" x14ac:dyDescent="0.25">
      <c r="B10" s="48">
        <v>9110</v>
      </c>
      <c r="C10" s="10" t="s">
        <v>47</v>
      </c>
      <c r="D10" s="62" t="s">
        <v>43</v>
      </c>
      <c r="E10" s="29">
        <v>0.5</v>
      </c>
      <c r="F10" s="11" t="e">
        <f>D10*E10</f>
        <v>#VALUE!</v>
      </c>
      <c r="G10" s="49">
        <v>6</v>
      </c>
      <c r="H10" s="65" t="e">
        <f>F10*G10</f>
        <v>#VALUE!</v>
      </c>
      <c r="I10" s="66"/>
      <c r="J10" s="34"/>
    </row>
    <row r="11" spans="2:10" ht="57" x14ac:dyDescent="0.25">
      <c r="B11" s="48">
        <v>9110</v>
      </c>
      <c r="C11" s="10" t="s">
        <v>35</v>
      </c>
      <c r="D11" s="62" t="s">
        <v>43</v>
      </c>
      <c r="E11" s="29">
        <v>0.2</v>
      </c>
      <c r="F11" s="11" t="e">
        <f t="shared" ref="F11:F12" si="0">D11*E11</f>
        <v>#VALUE!</v>
      </c>
      <c r="G11" s="49">
        <v>6</v>
      </c>
      <c r="H11" s="67" t="e">
        <f t="shared" ref="H11:H12" si="1">F11*G11</f>
        <v>#VALUE!</v>
      </c>
      <c r="I11" s="68"/>
      <c r="J11" s="34"/>
    </row>
    <row r="12" spans="2:10" ht="57" x14ac:dyDescent="0.25">
      <c r="B12" s="48">
        <v>9112</v>
      </c>
      <c r="C12" s="25" t="s">
        <v>36</v>
      </c>
      <c r="D12" s="62" t="s">
        <v>43</v>
      </c>
      <c r="E12" s="29">
        <v>0.2</v>
      </c>
      <c r="F12" s="11" t="e">
        <f t="shared" si="0"/>
        <v>#VALUE!</v>
      </c>
      <c r="G12" s="49">
        <v>6</v>
      </c>
      <c r="H12" s="65" t="e">
        <f t="shared" si="1"/>
        <v>#VALUE!</v>
      </c>
      <c r="I12" s="66"/>
      <c r="J12" s="34"/>
    </row>
    <row r="13" spans="2:10" ht="57" x14ac:dyDescent="0.25">
      <c r="B13" s="48">
        <v>9112</v>
      </c>
      <c r="C13" s="10" t="s">
        <v>37</v>
      </c>
      <c r="D13" s="62" t="s">
        <v>43</v>
      </c>
      <c r="E13" s="29">
        <v>0.2</v>
      </c>
      <c r="F13" s="11" t="e">
        <f t="shared" ref="F13" si="2">D13*E13</f>
        <v>#VALUE!</v>
      </c>
      <c r="G13" s="49">
        <v>6</v>
      </c>
      <c r="H13" s="65" t="e">
        <f t="shared" ref="H13" si="3">F13*G13</f>
        <v>#VALUE!</v>
      </c>
      <c r="I13" s="66"/>
      <c r="J13" s="34"/>
    </row>
    <row r="14" spans="2:10" ht="57" x14ac:dyDescent="0.25">
      <c r="B14" s="60">
        <v>9112</v>
      </c>
      <c r="C14" s="10" t="s">
        <v>38</v>
      </c>
      <c r="D14" s="62" t="s">
        <v>43</v>
      </c>
      <c r="E14" s="29">
        <v>0.2</v>
      </c>
      <c r="F14" s="11" t="e">
        <f t="shared" ref="F14" si="4">D14*E14</f>
        <v>#VALUE!</v>
      </c>
      <c r="G14" s="61">
        <v>6</v>
      </c>
      <c r="H14" s="65" t="e">
        <f t="shared" ref="H14" si="5">F14*G14</f>
        <v>#VALUE!</v>
      </c>
      <c r="I14" s="66"/>
      <c r="J14" s="34"/>
    </row>
    <row r="15" spans="2:10" ht="57" x14ac:dyDescent="0.25">
      <c r="B15" s="60">
        <v>9112</v>
      </c>
      <c r="C15" s="10" t="s">
        <v>39</v>
      </c>
      <c r="D15" s="62" t="s">
        <v>43</v>
      </c>
      <c r="E15" s="29">
        <v>0.2</v>
      </c>
      <c r="F15" s="11" t="e">
        <f t="shared" ref="F15" si="6">D15*E15</f>
        <v>#VALUE!</v>
      </c>
      <c r="G15" s="61">
        <v>6</v>
      </c>
      <c r="H15" s="65" t="e">
        <f t="shared" ref="H15" si="7">F15*G15</f>
        <v>#VALUE!</v>
      </c>
      <c r="I15" s="66"/>
      <c r="J15" s="34"/>
    </row>
    <row r="16" spans="2:10" x14ac:dyDescent="0.25">
      <c r="B16" s="12">
        <v>2</v>
      </c>
      <c r="C16" s="13" t="s">
        <v>8</v>
      </c>
      <c r="D16" s="13"/>
      <c r="E16" s="13"/>
      <c r="F16" s="13"/>
      <c r="G16" s="13"/>
      <c r="H16" s="100"/>
      <c r="I16" s="101"/>
      <c r="J16" s="34"/>
    </row>
    <row r="17" spans="2:10" ht="57" x14ac:dyDescent="0.25">
      <c r="B17" s="48">
        <v>9095</v>
      </c>
      <c r="C17" s="10" t="s">
        <v>9</v>
      </c>
      <c r="D17" s="62" t="s">
        <v>44</v>
      </c>
      <c r="E17" s="29">
        <v>0.1</v>
      </c>
      <c r="F17" s="11" t="e">
        <f t="shared" ref="F17:F18" si="8">D17*E17</f>
        <v>#VALUE!</v>
      </c>
      <c r="G17" s="49">
        <v>6</v>
      </c>
      <c r="H17" s="65" t="e">
        <f t="shared" ref="H17:H18" si="9">F17*G17</f>
        <v>#VALUE!</v>
      </c>
      <c r="I17" s="66"/>
      <c r="J17" s="34"/>
    </row>
    <row r="18" spans="2:10" ht="57" x14ac:dyDescent="0.25">
      <c r="B18" s="48">
        <v>9098</v>
      </c>
      <c r="C18" s="10" t="s">
        <v>28</v>
      </c>
      <c r="D18" s="62" t="s">
        <v>44</v>
      </c>
      <c r="E18" s="29">
        <v>0.1</v>
      </c>
      <c r="F18" s="11" t="e">
        <f t="shared" si="8"/>
        <v>#VALUE!</v>
      </c>
      <c r="G18" s="49">
        <v>6</v>
      </c>
      <c r="H18" s="65" t="e">
        <f t="shared" si="9"/>
        <v>#VALUE!</v>
      </c>
      <c r="I18" s="66"/>
      <c r="J18" s="34"/>
    </row>
    <row r="19" spans="2:10" x14ac:dyDescent="0.25">
      <c r="B19" s="48" t="s">
        <v>10</v>
      </c>
      <c r="C19" s="83" t="s">
        <v>30</v>
      </c>
      <c r="D19" s="84"/>
      <c r="E19" s="84"/>
      <c r="F19" s="84"/>
      <c r="G19" s="85"/>
      <c r="H19" s="98" t="e">
        <f>SUM(H10:H18)</f>
        <v>#VALUE!</v>
      </c>
      <c r="I19" s="99"/>
    </row>
    <row r="20" spans="2:10" ht="65.25" customHeight="1" x14ac:dyDescent="0.25">
      <c r="B20" s="48"/>
      <c r="C20" s="97" t="s">
        <v>29</v>
      </c>
      <c r="D20" s="97"/>
      <c r="E20" s="97"/>
      <c r="F20" s="97"/>
      <c r="G20" s="97"/>
      <c r="H20" s="90" t="s">
        <v>46</v>
      </c>
      <c r="I20" s="91"/>
    </row>
    <row r="21" spans="2:10" ht="15.75" thickBot="1" x14ac:dyDescent="0.3">
      <c r="B21" s="53" t="s">
        <v>10</v>
      </c>
      <c r="C21" s="92" t="s">
        <v>41</v>
      </c>
      <c r="D21" s="92"/>
      <c r="E21" s="92"/>
      <c r="F21" s="92"/>
      <c r="G21" s="92"/>
      <c r="H21" s="93" t="e">
        <f>+H20*H19</f>
        <v>#VALUE!</v>
      </c>
      <c r="I21" s="94"/>
    </row>
    <row r="22" spans="2:10" ht="15.75" thickBot="1" x14ac:dyDescent="0.3">
      <c r="B22" s="55"/>
      <c r="C22" s="56"/>
      <c r="D22" s="56"/>
      <c r="E22" s="57"/>
      <c r="F22" s="56"/>
      <c r="G22" s="56"/>
      <c r="H22" s="58"/>
      <c r="I22" s="59"/>
    </row>
    <row r="23" spans="2:10" ht="15.75" thickBot="1" x14ac:dyDescent="0.3">
      <c r="B23" s="14" t="s">
        <v>11</v>
      </c>
      <c r="C23" s="15" t="s">
        <v>31</v>
      </c>
      <c r="D23" s="15" t="s">
        <v>12</v>
      </c>
      <c r="E23" s="15" t="s">
        <v>13</v>
      </c>
      <c r="F23" s="16" t="s">
        <v>14</v>
      </c>
      <c r="G23" s="15" t="s">
        <v>4</v>
      </c>
      <c r="H23" s="15" t="s">
        <v>15</v>
      </c>
      <c r="I23" s="17" t="s">
        <v>16</v>
      </c>
    </row>
    <row r="24" spans="2:10" x14ac:dyDescent="0.25">
      <c r="B24" s="8">
        <v>1</v>
      </c>
      <c r="C24" s="63" t="s">
        <v>17</v>
      </c>
      <c r="D24" s="63"/>
      <c r="E24" s="63"/>
      <c r="F24" s="63"/>
      <c r="G24" s="63"/>
      <c r="H24" s="63"/>
      <c r="I24" s="64"/>
    </row>
    <row r="25" spans="2:10" ht="57" x14ac:dyDescent="0.25">
      <c r="B25" s="18"/>
      <c r="C25" s="49" t="s">
        <v>18</v>
      </c>
      <c r="D25" s="49" t="s">
        <v>19</v>
      </c>
      <c r="E25" s="62" t="s">
        <v>45</v>
      </c>
      <c r="F25" s="49">
        <v>0.5</v>
      </c>
      <c r="G25" s="19" t="e">
        <f>+E25*F25</f>
        <v>#VALUE!</v>
      </c>
      <c r="H25" s="49">
        <v>6</v>
      </c>
      <c r="I25" s="22" t="e">
        <f>G25*H25</f>
        <v>#VALUE!</v>
      </c>
    </row>
    <row r="26" spans="2:10" x14ac:dyDescent="0.25">
      <c r="B26" s="102">
        <v>9725</v>
      </c>
      <c r="C26" s="103" t="s">
        <v>20</v>
      </c>
      <c r="D26" s="103" t="s">
        <v>19</v>
      </c>
      <c r="E26" s="104" t="s">
        <v>45</v>
      </c>
      <c r="F26" s="103">
        <v>1</v>
      </c>
      <c r="G26" s="95" t="e">
        <f>E26*F26</f>
        <v>#VALUE!</v>
      </c>
      <c r="H26" s="86">
        <v>6</v>
      </c>
      <c r="I26" s="88" t="e">
        <f>G26*H26</f>
        <v>#VALUE!</v>
      </c>
    </row>
    <row r="27" spans="2:10" ht="29.25" customHeight="1" x14ac:dyDescent="0.25">
      <c r="B27" s="102"/>
      <c r="C27" s="103"/>
      <c r="D27" s="103"/>
      <c r="E27" s="104"/>
      <c r="F27" s="103"/>
      <c r="G27" s="96"/>
      <c r="H27" s="87"/>
      <c r="I27" s="89"/>
    </row>
    <row r="28" spans="2:10" x14ac:dyDescent="0.25">
      <c r="B28" s="20">
        <v>2</v>
      </c>
      <c r="C28" s="105" t="s">
        <v>21</v>
      </c>
      <c r="D28" s="105"/>
      <c r="E28" s="105"/>
      <c r="F28" s="105"/>
      <c r="G28" s="105"/>
      <c r="H28" s="105"/>
      <c r="I28" s="106"/>
    </row>
    <row r="29" spans="2:10" ht="57" x14ac:dyDescent="0.25">
      <c r="B29" s="48">
        <v>9115</v>
      </c>
      <c r="C29" s="49" t="s">
        <v>22</v>
      </c>
      <c r="D29" s="49" t="s">
        <v>19</v>
      </c>
      <c r="E29" s="62" t="s">
        <v>45</v>
      </c>
      <c r="F29" s="37">
        <f>+E17</f>
        <v>0.1</v>
      </c>
      <c r="G29" s="21" t="e">
        <f>E29*F29</f>
        <v>#VALUE!</v>
      </c>
      <c r="H29" s="49">
        <v>6</v>
      </c>
      <c r="I29" s="22" t="e">
        <f>G29*H29</f>
        <v>#VALUE!</v>
      </c>
    </row>
    <row r="30" spans="2:10" ht="21.75" customHeight="1" x14ac:dyDescent="0.25">
      <c r="B30" s="48">
        <v>9724</v>
      </c>
      <c r="C30" s="49" t="s">
        <v>23</v>
      </c>
      <c r="D30" s="49" t="s">
        <v>19</v>
      </c>
      <c r="E30" s="62" t="s">
        <v>45</v>
      </c>
      <c r="F30" s="49">
        <v>1</v>
      </c>
      <c r="G30" s="21" t="e">
        <f t="shared" ref="G30:G33" si="10">E30*F30</f>
        <v>#VALUE!</v>
      </c>
      <c r="H30" s="49">
        <v>6</v>
      </c>
      <c r="I30" s="22" t="e">
        <f t="shared" ref="I30:I32" si="11">G30*H30</f>
        <v>#VALUE!</v>
      </c>
    </row>
    <row r="31" spans="2:10" ht="51" customHeight="1" x14ac:dyDescent="0.25">
      <c r="B31" s="23">
        <v>9578</v>
      </c>
      <c r="C31" s="47" t="s">
        <v>24</v>
      </c>
      <c r="D31" s="49" t="s">
        <v>19</v>
      </c>
      <c r="E31" s="62" t="s">
        <v>45</v>
      </c>
      <c r="F31" s="47">
        <v>1</v>
      </c>
      <c r="G31" s="21" t="e">
        <f t="shared" si="10"/>
        <v>#VALUE!</v>
      </c>
      <c r="H31" s="49">
        <v>6</v>
      </c>
      <c r="I31" s="22" t="e">
        <f>G31*H31</f>
        <v>#VALUE!</v>
      </c>
    </row>
    <row r="32" spans="2:10" ht="72" customHeight="1" x14ac:dyDescent="0.25">
      <c r="B32" s="50">
        <v>9840</v>
      </c>
      <c r="C32" s="24" t="s">
        <v>25</v>
      </c>
      <c r="D32" s="47" t="s">
        <v>19</v>
      </c>
      <c r="E32" s="62" t="s">
        <v>45</v>
      </c>
      <c r="F32" s="47">
        <v>1</v>
      </c>
      <c r="G32" s="51" t="e">
        <f t="shared" si="10"/>
        <v>#VALUE!</v>
      </c>
      <c r="H32" s="47">
        <v>6</v>
      </c>
      <c r="I32" s="52" t="e">
        <f t="shared" si="11"/>
        <v>#VALUE!</v>
      </c>
    </row>
    <row r="33" spans="1:9" ht="57" x14ac:dyDescent="0.25">
      <c r="B33" s="48"/>
      <c r="C33" s="10" t="s">
        <v>40</v>
      </c>
      <c r="D33" s="49" t="s">
        <v>33</v>
      </c>
      <c r="E33" s="62" t="s">
        <v>45</v>
      </c>
      <c r="F33" s="49">
        <v>1</v>
      </c>
      <c r="G33" s="21" t="e">
        <f t="shared" si="10"/>
        <v>#VALUE!</v>
      </c>
      <c r="H33" s="49"/>
      <c r="I33" s="22" t="e">
        <f>+G33</f>
        <v>#VALUE!</v>
      </c>
    </row>
    <row r="34" spans="1:9" ht="15.75" thickBot="1" x14ac:dyDescent="0.3">
      <c r="B34" s="54"/>
      <c r="C34" s="107" t="s">
        <v>32</v>
      </c>
      <c r="D34" s="108"/>
      <c r="E34" s="108"/>
      <c r="F34" s="108"/>
      <c r="G34" s="109"/>
      <c r="H34" s="110" t="e">
        <f>SUM(I25:I33)</f>
        <v>#VALUE!</v>
      </c>
      <c r="I34" s="111"/>
    </row>
    <row r="35" spans="1:9" ht="15" customHeight="1" x14ac:dyDescent="0.25">
      <c r="B35" s="114" t="s">
        <v>34</v>
      </c>
      <c r="C35" s="115"/>
      <c r="D35" s="115"/>
      <c r="E35" s="115"/>
      <c r="F35" s="115"/>
      <c r="G35" s="116"/>
      <c r="H35" s="117" t="e">
        <f>H21+H34</f>
        <v>#VALUE!</v>
      </c>
      <c r="I35" s="118"/>
    </row>
    <row r="36" spans="1:9" x14ac:dyDescent="0.25">
      <c r="A36">
        <f>+A35*0.19</f>
        <v>0</v>
      </c>
      <c r="B36" s="119" t="s">
        <v>26</v>
      </c>
      <c r="C36" s="120"/>
      <c r="D36" s="120"/>
      <c r="E36" s="120"/>
      <c r="F36" s="120"/>
      <c r="G36" s="121"/>
      <c r="H36" s="122" t="e">
        <f>+H35*0.19</f>
        <v>#VALUE!</v>
      </c>
      <c r="I36" s="123"/>
    </row>
    <row r="37" spans="1:9" ht="15.75" customHeight="1" thickBot="1" x14ac:dyDescent="0.3">
      <c r="B37" s="124" t="s">
        <v>27</v>
      </c>
      <c r="C37" s="125"/>
      <c r="D37" s="125"/>
      <c r="E37" s="125"/>
      <c r="F37" s="125"/>
      <c r="G37" s="126"/>
      <c r="H37" s="112" t="e">
        <f>+H36+H35</f>
        <v>#VALUE!</v>
      </c>
      <c r="I37" s="113"/>
    </row>
    <row r="38" spans="1:9" x14ac:dyDescent="0.25">
      <c r="B38" s="5"/>
      <c r="C38" s="6"/>
      <c r="D38" s="6"/>
      <c r="E38" s="28"/>
      <c r="F38" s="6"/>
      <c r="G38" s="6"/>
      <c r="H38" s="6"/>
      <c r="I38" s="6"/>
    </row>
    <row r="39" spans="1:9" ht="15.75" x14ac:dyDescent="0.25">
      <c r="B39" s="5"/>
      <c r="C39" s="6"/>
      <c r="D39" s="6"/>
      <c r="E39" s="28"/>
      <c r="F39" s="6"/>
      <c r="G39" s="6"/>
      <c r="H39" s="35"/>
      <c r="I39" s="36"/>
    </row>
    <row r="40" spans="1:9" x14ac:dyDescent="0.25">
      <c r="B40" s="5"/>
      <c r="C40" s="6"/>
      <c r="D40" s="6"/>
      <c r="E40" s="28"/>
      <c r="F40" s="6"/>
      <c r="G40" s="6"/>
      <c r="H40" s="42"/>
      <c r="I40" s="43"/>
    </row>
    <row r="41" spans="1:9" x14ac:dyDescent="0.25">
      <c r="H41" s="44"/>
      <c r="I41" s="45"/>
    </row>
    <row r="42" spans="1:9" x14ac:dyDescent="0.25">
      <c r="H42" s="46"/>
      <c r="I42" s="26"/>
    </row>
    <row r="45" spans="1:9" x14ac:dyDescent="0.25">
      <c r="F45" s="39"/>
      <c r="G45" s="39"/>
      <c r="H45" s="26"/>
    </row>
    <row r="46" spans="1:9" x14ac:dyDescent="0.25">
      <c r="F46" s="40"/>
      <c r="G46" s="40"/>
      <c r="H46" s="26"/>
    </row>
    <row r="47" spans="1:9" x14ac:dyDescent="0.25">
      <c r="F47" s="40"/>
      <c r="G47" s="40"/>
      <c r="H47" s="46"/>
    </row>
    <row r="48" spans="1:9" x14ac:dyDescent="0.25">
      <c r="F48" s="40"/>
      <c r="G48" s="40"/>
      <c r="H48" s="26"/>
    </row>
    <row r="49" spans="6:9" x14ac:dyDescent="0.25">
      <c r="F49" s="40"/>
      <c r="G49" s="40"/>
      <c r="H49" s="26"/>
    </row>
    <row r="50" spans="6:9" x14ac:dyDescent="0.25">
      <c r="F50" s="40"/>
      <c r="G50" s="40"/>
      <c r="H50" s="26"/>
    </row>
    <row r="51" spans="6:9" x14ac:dyDescent="0.25">
      <c r="F51" s="41"/>
      <c r="G51" s="41"/>
      <c r="H51" s="26"/>
    </row>
    <row r="52" spans="6:9" x14ac:dyDescent="0.25">
      <c r="F52" s="39"/>
      <c r="G52" s="39"/>
      <c r="H52" s="26"/>
    </row>
    <row r="53" spans="6:9" x14ac:dyDescent="0.25">
      <c r="F53" s="26"/>
      <c r="G53" s="26"/>
      <c r="H53" s="26"/>
    </row>
    <row r="54" spans="6:9" x14ac:dyDescent="0.25">
      <c r="F54" s="40"/>
      <c r="G54" s="26"/>
      <c r="H54" s="26"/>
    </row>
    <row r="55" spans="6:9" x14ac:dyDescent="0.25">
      <c r="F55" s="26"/>
      <c r="G55" s="26"/>
      <c r="H55" s="26"/>
    </row>
    <row r="56" spans="6:9" x14ac:dyDescent="0.25">
      <c r="F56" s="26"/>
      <c r="G56" s="26"/>
      <c r="H56" s="26"/>
      <c r="I56" s="38"/>
    </row>
    <row r="57" spans="6:9" x14ac:dyDescent="0.25">
      <c r="F57" s="26"/>
      <c r="G57" s="26"/>
      <c r="H57" s="26"/>
    </row>
  </sheetData>
  <mergeCells count="42">
    <mergeCell ref="C28:I28"/>
    <mergeCell ref="C34:G34"/>
    <mergeCell ref="H34:I34"/>
    <mergeCell ref="H37:I37"/>
    <mergeCell ref="B35:G35"/>
    <mergeCell ref="H35:I35"/>
    <mergeCell ref="B36:G36"/>
    <mergeCell ref="H36:I36"/>
    <mergeCell ref="B37:G37"/>
    <mergeCell ref="B26:B27"/>
    <mergeCell ref="C26:C27"/>
    <mergeCell ref="D26:D27"/>
    <mergeCell ref="E26:E27"/>
    <mergeCell ref="F26:F27"/>
    <mergeCell ref="C19:G19"/>
    <mergeCell ref="H26:H27"/>
    <mergeCell ref="I26:I27"/>
    <mergeCell ref="H13:I13"/>
    <mergeCell ref="H20:I20"/>
    <mergeCell ref="C21:G21"/>
    <mergeCell ref="H21:I21"/>
    <mergeCell ref="C24:I24"/>
    <mergeCell ref="G26:G27"/>
    <mergeCell ref="C20:G20"/>
    <mergeCell ref="H14:I14"/>
    <mergeCell ref="H15:I15"/>
    <mergeCell ref="H19:I19"/>
    <mergeCell ref="H16:I16"/>
    <mergeCell ref="H17:I17"/>
    <mergeCell ref="H18:I18"/>
    <mergeCell ref="H9:I9"/>
    <mergeCell ref="H10:I10"/>
    <mergeCell ref="H11:I11"/>
    <mergeCell ref="H12:I12"/>
    <mergeCell ref="B2:I3"/>
    <mergeCell ref="B6:B7"/>
    <mergeCell ref="C6:C7"/>
    <mergeCell ref="D6:D7"/>
    <mergeCell ref="E6:E7"/>
    <mergeCell ref="F6:F7"/>
    <mergeCell ref="G6:G7"/>
    <mergeCell ref="H6:I7"/>
  </mergeCells>
  <pageMargins left="0.7" right="0.7" top="0.75" bottom="0.75" header="0.3" footer="0.3"/>
  <pageSetup paperSize="14" scale="4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0EB4104526A864C946D0BAA81374C40" ma:contentTypeVersion="14" ma:contentTypeDescription="Crear nuevo documento." ma:contentTypeScope="" ma:versionID="63833362beb46beb98e2783a9b17e18b">
  <xsd:schema xmlns:xsd="http://www.w3.org/2001/XMLSchema" xmlns:xs="http://www.w3.org/2001/XMLSchema" xmlns:p="http://schemas.microsoft.com/office/2006/metadata/properties" xmlns:ns3="36985065-0bc4-479e-ab2b-6381272006b9" xmlns:ns4="3290c76a-daa5-4924-b66c-4e9f4f72189d" targetNamespace="http://schemas.microsoft.com/office/2006/metadata/properties" ma:root="true" ma:fieldsID="f956276b4646f3dd0ddc975be34ede0f" ns3:_="" ns4:_="">
    <xsd:import namespace="36985065-0bc4-479e-ab2b-6381272006b9"/>
    <xsd:import namespace="3290c76a-daa5-4924-b66c-4e9f4f72189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985065-0bc4-479e-ab2b-6381272006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90c76a-daa5-4924-b66c-4e9f4f72189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B040D3-F78F-4CA9-9A20-53DC0098742F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36985065-0bc4-479e-ab2b-6381272006b9"/>
    <ds:schemaRef ds:uri="3290c76a-daa5-4924-b66c-4e9f4f72189d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98FBF5F-F746-4886-9636-0EF5F3C9B2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BE512E-0BCE-4609-83EC-8173DF9EE2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985065-0bc4-479e-ab2b-6381272006b9"/>
    <ds:schemaRef ds:uri="3290c76a-daa5-4924-b66c-4e9f4f7218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Caballero Rojas</dc:creator>
  <cp:lastModifiedBy>Sandra Yineth Fajardo Usaquen</cp:lastModifiedBy>
  <cp:lastPrinted>2019-03-11T20:36:18Z</cp:lastPrinted>
  <dcterms:created xsi:type="dcterms:W3CDTF">2018-04-27T04:57:55Z</dcterms:created>
  <dcterms:modified xsi:type="dcterms:W3CDTF">2022-11-10T21:49:21Z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0x01010090EB4104526A864C946D0BAA81374C40</vt:lpwstr>
  </property>
</Properties>
</file>