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defaultThemeVersion="124226"/>
  <mc:AlternateContent xmlns:mc="http://schemas.openxmlformats.org/markup-compatibility/2006">
    <mc:Choice Requires="x15">
      <x15ac:absPath xmlns:x15ac="http://schemas.microsoft.com/office/spreadsheetml/2010/11/ac" url="C:\Users\LENOVO\Documents\MINISTERIO DEL TRABAJO\PROCESOS\PROCESOS 2022\ENCARGO FIDUCIARIO PENSIONES\EVALUACION DEFINIVITA\"/>
    </mc:Choice>
  </mc:AlternateContent>
  <bookViews>
    <workbookView xWindow="0" yWindow="0" windowWidth="8175" windowHeight="1860" tabRatio="858" activeTab="4"/>
  </bookViews>
  <sheets>
    <sheet name="DIRECTOR DEL PROYECTO" sheetId="7" r:id="rId1"/>
    <sheet name="SUBDIRECTOR OPERATIVO" sheetId="12" r:id="rId2"/>
    <sheet name="SUBDIRECTOR JURIDICO" sheetId="14" r:id="rId3"/>
    <sheet name="SUBDIRECTOR DE SISTEMAS" sheetId="15" r:id="rId4"/>
    <sheet name="PUNTAJE" sheetId="16" r:id="rId5"/>
  </sheets>
  <definedNames>
    <definedName name="_xlnm.Print_Area" localSheetId="0">'DIRECTOR DEL PROYECTO'!$A$1:$H$50</definedName>
    <definedName name="_xlnm.Print_Area" localSheetId="3">'SUBDIRECTOR DE SISTEMAS'!$A$1:$H$42</definedName>
    <definedName name="_xlnm.Print_Area" localSheetId="2">'SUBDIRECTOR JURIDICO'!$A$1:$H$43</definedName>
    <definedName name="_xlnm.Print_Area" localSheetId="1">'SUBDIRECTOR OPERATIVO'!$A$1:$H$49</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24" i="15" l="1"/>
  <c r="E31" i="14"/>
  <c r="F31" i="14" s="1"/>
  <c r="E27" i="12"/>
  <c r="F27" i="12" s="1"/>
  <c r="E26" i="12"/>
  <c r="F26" i="12"/>
  <c r="E25" i="12"/>
  <c r="F25" i="12" s="1"/>
  <c r="E24" i="12"/>
  <c r="F24" i="12" s="1"/>
  <c r="E23" i="12"/>
  <c r="F23" i="12"/>
  <c r="E30" i="7"/>
  <c r="F30" i="7"/>
  <c r="E29" i="7"/>
  <c r="F29" i="7"/>
  <c r="E28" i="7"/>
  <c r="F28" i="7" s="1"/>
  <c r="E27" i="7"/>
  <c r="F27" i="7"/>
  <c r="E26" i="7"/>
  <c r="F26" i="7"/>
  <c r="E25" i="7"/>
  <c r="F25" i="7"/>
  <c r="E24" i="7"/>
  <c r="F24" i="7"/>
  <c r="E23" i="7"/>
  <c r="F23" i="7"/>
  <c r="E33" i="14"/>
  <c r="F33" i="14" s="1"/>
  <c r="E32" i="14"/>
  <c r="F32" i="14" s="1"/>
  <c r="E30" i="14"/>
  <c r="F30" i="14"/>
  <c r="E39" i="12"/>
  <c r="F39" i="12" s="1"/>
  <c r="E38" i="12"/>
  <c r="F38" i="12" s="1"/>
  <c r="E37" i="12"/>
  <c r="F37" i="12"/>
  <c r="E35" i="12"/>
  <c r="F35" i="12"/>
  <c r="E37" i="7"/>
  <c r="F37" i="7" s="1"/>
  <c r="E40" i="7"/>
  <c r="F40" i="7"/>
  <c r="E39" i="7"/>
  <c r="F39" i="7" s="1"/>
  <c r="E38" i="7"/>
  <c r="F38" i="7"/>
  <c r="E34" i="15"/>
  <c r="F34" i="15"/>
  <c r="E33" i="15"/>
  <c r="F33" i="15" s="1"/>
  <c r="F24" i="15"/>
  <c r="E32" i="15"/>
  <c r="F32" i="15"/>
  <c r="E31" i="15"/>
  <c r="E36" i="12"/>
  <c r="F36" i="12" s="1"/>
  <c r="E23" i="15"/>
  <c r="F23" i="15"/>
  <c r="E23" i="14"/>
  <c r="E34" i="12"/>
  <c r="F34" i="12"/>
  <c r="H25" i="15"/>
  <c r="G25" i="15"/>
  <c r="F23" i="14"/>
  <c r="F24" i="14"/>
  <c r="G24" i="14" s="1"/>
  <c r="E24" i="14"/>
  <c r="F41" i="7" l="1"/>
  <c r="F31" i="15"/>
  <c r="F34" i="14"/>
  <c r="E34" i="14"/>
  <c r="F40" i="12"/>
  <c r="E40" i="12"/>
  <c r="F28" i="12"/>
  <c r="E28" i="12"/>
  <c r="E41" i="7"/>
  <c r="G41" i="7" s="1"/>
  <c r="F31" i="7"/>
  <c r="E31" i="7"/>
  <c r="F35" i="15" l="1"/>
  <c r="E35" i="15"/>
  <c r="G35" i="15"/>
  <c r="G34" i="14"/>
  <c r="G40" i="12"/>
  <c r="G28" i="12"/>
  <c r="G31" i="7"/>
</calcChain>
</file>

<file path=xl/sharedStrings.xml><?xml version="1.0" encoding="utf-8"?>
<sst xmlns="http://schemas.openxmlformats.org/spreadsheetml/2006/main" count="269" uniqueCount="99">
  <si>
    <t xml:space="preserve"> </t>
  </si>
  <si>
    <t>LICITACION PUBLICA MT LP 003 DEL 2022</t>
  </si>
  <si>
    <t>COMITÉ ASESOR Y EVALUADOR ASPECTOS TÉCNICOS</t>
  </si>
  <si>
    <t>EQUIPO RESPONSABLE</t>
  </si>
  <si>
    <t xml:space="preserve">1. DIRECTOR DEL PROYECTO:   </t>
  </si>
  <si>
    <t>AURA MARCELA MESA ANGULO</t>
  </si>
  <si>
    <r>
      <t>PERFIL REQUERIDO</t>
    </r>
    <r>
      <rPr>
        <sz val="11"/>
        <rFont val="Arial Narrow"/>
        <family val="2"/>
      </rPr>
      <t>:</t>
    </r>
  </si>
  <si>
    <t>Profesional en áreas relacionadas con las ciencias sociales, económicas, administrativas y políticas, con maestría o especialización en Administración o Gestión o Seguridad Social o Gerencia de proyectos y mínimo seis (6) años de experiencia profesional de los cuales como experiencia relacionada se debe acreditar como mínimo cinco (5) años de experiencia en cargos de nivel directivo, ejecutivo y/o asesor en entidades y/o empresas públicas o privadas.</t>
  </si>
  <si>
    <t>HOJA DE VIDA- FUNCIÓN PUBLICA</t>
  </si>
  <si>
    <t>SI</t>
  </si>
  <si>
    <t>CEDULA DE CIUDADANIA</t>
  </si>
  <si>
    <t>PROFESION</t>
  </si>
  <si>
    <t>RELACIONES INTERNACIONALES</t>
  </si>
  <si>
    <t>FOTOCOPIA DIPLOMA O ACTA GRADO</t>
  </si>
  <si>
    <t>FECHA DE GRADO:</t>
  </si>
  <si>
    <t>3 DE DICIEMBRE DE 1993</t>
  </si>
  <si>
    <t>POSTGRADO:</t>
  </si>
  <si>
    <t>ESPECIALISTA EN GERENCIA</t>
  </si>
  <si>
    <t>FECHA POSGRADO:</t>
  </si>
  <si>
    <t>11 DE SEPTIEMBRE DE 2012</t>
  </si>
  <si>
    <t>TARJETA PROFESIONAL (NÚMERO Y FECHA DE EXPEDICIÓN)</t>
  </si>
  <si>
    <t>NO APLICA</t>
  </si>
  <si>
    <t>CARTA DE COMPROMISO</t>
  </si>
  <si>
    <t>EXPERIENCIA PROFESIONAL</t>
  </si>
  <si>
    <t>PERIODO</t>
  </si>
  <si>
    <t>ENTIDAD Y CARGO</t>
  </si>
  <si>
    <t>FECHA DE
INICIO</t>
  </si>
  <si>
    <t>FECHA DE TERMINACION</t>
  </si>
  <si>
    <t>MESES</t>
  </si>
  <si>
    <t>DIAS</t>
  </si>
  <si>
    <t>CUMPLE/NO CUMPLE</t>
  </si>
  <si>
    <t>OBSERVACIONES</t>
  </si>
  <si>
    <t>CONSORCIO PROSPERAR-ASISTENTE DE MERCADEO Y PRESUPUESTO</t>
  </si>
  <si>
    <t>CONSORCIO PROSPERAR-ASISTENTE DE GERENCIA</t>
  </si>
  <si>
    <t>MINISTERIO DEL TRABAJO-CONTRATISTA</t>
  </si>
  <si>
    <t>TOTAL EXPERIENCIA PROFESIONAL</t>
  </si>
  <si>
    <t>EXPERIENCIA RELACIONADA</t>
  </si>
  <si>
    <t>FECHA DE INICIO</t>
  </si>
  <si>
    <t>FECHA DE TERMINACIÓN</t>
  </si>
  <si>
    <t>FIDUAGRARIA-DIRECTOR OPERATIVO</t>
  </si>
  <si>
    <t>COMITÉ EVALUADOR</t>
  </si>
  <si>
    <t>OMAR JHOAN MARTINEZ CASTRO</t>
  </si>
  <si>
    <t>CATALINA AGUIRRE SOCHA</t>
  </si>
  <si>
    <t>ANGELA ROCIO CUELLAR NARIÑO</t>
  </si>
  <si>
    <t>SUBDIRECTOR OPERATIVO</t>
  </si>
  <si>
    <t>ALBA YURANI AGUILAR SIERRA</t>
  </si>
  <si>
    <t>Profesional en áreas relacionadas con las ciencias sociales, económicas, administrativas y políticas, con maestría o especialización en Administración o Gestión o Seguridad Social y mínimo cuatro (4) años de experiencia profesional de los cuales como experiencia relacionada se debe acreditar como mínimo dos (2) años de experiencia en el desarrollo de actividades de coordinación de procesos y procedimientos operativos o coordinación de programas sociales (entendidos como iniciativas específicas para brindar apoyo a grupos vulnerables enmarcadas dentro de la política social del nivel nacional o local) en entidades y/o empresas públicas o privadas.</t>
  </si>
  <si>
    <t>ADMINISTRADOR DE EMPRESAS</t>
  </si>
  <si>
    <t>22 DE NOVIEMBRE DEL 2006</t>
  </si>
  <si>
    <t>ESPECIALIZACIÓN GERENCIA DE PROYECTOS/ SE REALIZA EQUIVALENCIA POR 2 AÑOS DE EXPERIENCIA ADICIONAL RELACIONADA</t>
  </si>
  <si>
    <t>21 DE JULIO DE 2011</t>
  </si>
  <si>
    <t>60479 DEL 2 DE MAYO DE 2013</t>
  </si>
  <si>
    <t>CONSORCIO COLOMBIA MAYOR-ASISTENTE ADMINISTRATIVO</t>
  </si>
  <si>
    <t>CONSORCIO COLOMBIA MAYOR-ANALISTA OPERATIVO</t>
  </si>
  <si>
    <t>HUMANOS-EJECUTIVO OPERATIVO</t>
  </si>
  <si>
    <t>CUMPLE/NOCUMPLE</t>
  </si>
  <si>
    <t>CONSORCIO COLOMBIA MAYOR- COORDINADOR PPSAM</t>
  </si>
  <si>
    <t>CONSORCIO COLOMBIA MAYOR- COORDINADOR NACIONAL DE CBA Y TESORERIAS</t>
  </si>
  <si>
    <t>SUBDIRECTOR JURIDICO</t>
  </si>
  <si>
    <t>ANDREA LUCIA ÁVILA HIGUERA</t>
  </si>
  <si>
    <t>Profesional en Derecho con maestría o especialización en derecho administrativo o público o laboral o Seguridad Social con mínimo cuatro (4) años de experiencia profesional de los cuales como experiencia relacionada se debe acreditar como mínimo dos (2) años en áreas relacionadas con derecho laboral o de pensiones o de seguridad social en entidades y/o empresas públicas o privadas.</t>
  </si>
  <si>
    <t>ABOGADA</t>
  </si>
  <si>
    <t>ESPECIALISTA EN DERECHO ADMINISTRATIVO/CONTRATACIÓN ESTATAL</t>
  </si>
  <si>
    <t>30 DE DICIEMBRE DE 1993</t>
  </si>
  <si>
    <t>43333 DEL 29 DE ENERO DE 1988</t>
  </si>
  <si>
    <t>TODA LA EXPERIENCIA ES RELACIONADA</t>
  </si>
  <si>
    <t>FIDUAGRARIA-DIRECTOR JURIDICO</t>
  </si>
  <si>
    <t>COLOMBIA MAYOR-DIRECTORA JURIDICA</t>
  </si>
  <si>
    <t>SUBDIRECTOR DE TECNOLOGIA</t>
  </si>
  <si>
    <t>INDALECIO COPETE RENTERIA</t>
  </si>
  <si>
    <t>Profesional en Ingeniería de Sistemas con maestría o especialización en Sistemas de información, auditoria de sistemas, Gestión de Proyectos, ingeniería de software y mínimo cuatro (4) años de experiencia profesional de los cuales como experiencia relacionada se debe acreditar como mínimo dos (2) años en Coordinación y/o Gerencia de proyectos informáticos en entidades y/o empresas públicas o privadas.</t>
  </si>
  <si>
    <t>INGENIERO DE SISTEMAS</t>
  </si>
  <si>
    <t>27 DE NOVIEMBRE DE 19987 21 DE NOVIEMBRE DE 2008</t>
  </si>
  <si>
    <t>ESPECIALISTA EN GESTIÓN DE SISTEMAS Y TECNOLOGIAS DE LA INFORMACION EN LA EMPRESA7 GESTION DE PROYECTOS DE INGIENERIA</t>
  </si>
  <si>
    <t>29 DE AGOSTO DE 2014</t>
  </si>
  <si>
    <t>2525579227CND DEL 25 DE NOVIEMBRE DE 1998</t>
  </si>
  <si>
    <t>FECHA TERMINACION</t>
  </si>
  <si>
    <t>CONSORCIO PROSPERAR-COORDINADOR DBA</t>
  </si>
  <si>
    <t>CONSORCIO COLOMBIA MAYOR 2013-DIRECTOR DE TECNOLOGIA I</t>
  </si>
  <si>
    <t>FIDUAGRARIA-DIRECTOR DE SISTEMAS</t>
  </si>
  <si>
    <t>FIDUAGRARIA-DIRECTOR DE TECNOLOGIA</t>
  </si>
  <si>
    <t>MENOS TIEMPO PARA HOMOLOGACION</t>
  </si>
  <si>
    <t>TOTAL TIEMPO EXPERIENCIA RELACIONADA</t>
  </si>
  <si>
    <t>CONSORCIO COLOMBIA MAYOR-DIRECTOR OPERATIVO I</t>
  </si>
  <si>
    <t>DESPUES DE SUBSANADA LA CERTIFICACIÓN CUMPLE CON EL PERFIL REQUERIDO</t>
  </si>
  <si>
    <t>FACTORES</t>
  </si>
  <si>
    <t>PUNTAJE</t>
  </si>
  <si>
    <t>1. OFERTA ECONÓMICA</t>
  </si>
  <si>
    <t>2. EXPERIENCIA Y FORMACIÓN ACADÉMICA ADICIONAL DEL EQUIPO DE TRABAJO</t>
  </si>
  <si>
    <t>3. OFRECIMIENTO PERSONAL SIN COSTO ALGUNO PARA LA ENTIDAD</t>
  </si>
  <si>
    <t>4.  RECURSO HUMANO CON DISCAPACIDAD</t>
  </si>
  <si>
    <t>Recurso Humanos con Discapacidad (Cumplimiento de lo ordenado mediante la Ley 1618 de 2013, Decreto 392 de 2018)</t>
  </si>
  <si>
    <t>5. APOYO A LA INDUSTRIA NACIONAL</t>
  </si>
  <si>
    <t>Recurso humano nacional 100%</t>
  </si>
  <si>
    <t>Recurso humano nacional y extranjero</t>
  </si>
  <si>
    <t>100% personal extranjero, no allega certificación o no la presenta conforme a los requisitos señalados</t>
  </si>
  <si>
    <t>42.25</t>
  </si>
  <si>
    <t>TOTAL PUNTAJE</t>
  </si>
  <si>
    <t>62.25</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</si>
</sst>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0"/>
      <name val="Arial"/>
    </font>
    <font>
      <sz val="11"/>
      <name val="Arial Narrow"/>
      <family val="2"/>
    </font>
    <font>
      <b/>
      <sz val="11"/>
      <name val="Arial Narrow"/>
      <family val="2"/>
    </font>
    <font>
      <b/>
      <sz val="11"/>
      <color indexed="8"/>
      <name val="Arial Narrow"/>
      <family val="2"/>
    </font>
    <font>
      <b/>
      <sz val="11"/>
      <color rgb="FF000000"/>
      <name val="Arial Narrow"/>
      <family val="2"/>
    </font>
    <font>
      <sz val="11"/>
      <color rgb="FF000000"/>
      <name val="Arial Narrow"/>
      <family val="2"/>
    </font>
  </fonts>
  <fills count="6">
    <fill>
      <patternFill patternType="none"/>
    </fill>
    <fill>
      <patternFill patternType="gray125"/>
    </fill>
    <fill>
      <patternFill patternType="solid">
        <fgColor theme="0"/>
        <bgColor indexed="64"/>
      </patternFill>
    </fill>
    <fill>
      <patternFill patternType="solid">
        <fgColor theme="3" tint="0.79998168889431442"/>
        <bgColor indexed="64"/>
      </patternFill>
    </fill>
    <fill>
      <patternFill patternType="solid">
        <fgColor rgb="FFCCCCCC"/>
        <bgColor rgb="FF000000"/>
      </patternFill>
    </fill>
    <fill>
      <patternFill patternType="solid">
        <fgColor rgb="FFD9D9D9"/>
        <bgColor rgb="FF000000"/>
      </patternFill>
    </fill>
  </fills>
  <borders count="25">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s>
  <cellStyleXfs count="1">
    <xf numFmtId="0" fontId="0" fillId="0" borderId="0"/>
  </cellStyleXfs>
  <cellXfs count="167">
    <xf numFmtId="0" fontId="0" fillId="0" borderId="0" xfId="0"/>
    <xf numFmtId="0" fontId="1" fillId="0" borderId="1" xfId="0" applyFont="1" applyBorder="1"/>
    <xf numFmtId="0" fontId="1" fillId="0" borderId="2" xfId="0" applyFont="1" applyBorder="1"/>
    <xf numFmtId="0" fontId="1" fillId="0" borderId="3" xfId="0" applyFont="1" applyBorder="1"/>
    <xf numFmtId="0" fontId="1" fillId="0" borderId="0" xfId="0" applyFont="1"/>
    <xf numFmtId="0" fontId="1" fillId="0" borderId="4" xfId="0" applyFont="1" applyBorder="1"/>
    <xf numFmtId="0" fontId="1" fillId="0" borderId="5" xfId="0" applyFont="1" applyBorder="1"/>
    <xf numFmtId="0" fontId="1" fillId="0" borderId="6" xfId="0" applyFont="1" applyBorder="1"/>
    <xf numFmtId="0" fontId="1" fillId="0" borderId="7" xfId="0" applyFont="1" applyBorder="1"/>
    <xf numFmtId="0" fontId="2" fillId="0" borderId="7" xfId="0" applyFont="1" applyBorder="1" applyAlignment="1">
      <alignment horizontal="center"/>
    </xf>
    <xf numFmtId="0" fontId="2" fillId="0" borderId="8" xfId="0" applyFont="1" applyBorder="1" applyAlignment="1">
      <alignment horizontal="center"/>
    </xf>
    <xf numFmtId="0" fontId="2" fillId="0" borderId="9" xfId="0" applyFont="1" applyBorder="1"/>
    <xf numFmtId="0" fontId="2" fillId="0" borderId="9" xfId="0" applyFont="1" applyBorder="1" applyAlignment="1">
      <alignment vertical="center" wrapText="1"/>
    </xf>
    <xf numFmtId="0" fontId="1" fillId="2" borderId="10" xfId="0" applyFont="1" applyFill="1" applyBorder="1" applyAlignment="1">
      <alignment horizontal="left"/>
    </xf>
    <xf numFmtId="0" fontId="1" fillId="2" borderId="11" xfId="0" applyFont="1" applyFill="1" applyBorder="1" applyAlignment="1">
      <alignment horizontal="left"/>
    </xf>
    <xf numFmtId="0" fontId="2" fillId="2" borderId="11" xfId="0" applyFont="1" applyFill="1" applyBorder="1" applyAlignment="1">
      <alignment horizontal="left"/>
    </xf>
    <xf numFmtId="0" fontId="2" fillId="0" borderId="11" xfId="0" applyFont="1" applyBorder="1" applyAlignment="1">
      <alignment horizontal="left"/>
    </xf>
    <xf numFmtId="0" fontId="2" fillId="0" borderId="12" xfId="0" applyFont="1" applyBorder="1" applyAlignment="1">
      <alignment horizontal="left"/>
    </xf>
    <xf numFmtId="14" fontId="1" fillId="2" borderId="10" xfId="0" applyNumberFormat="1" applyFont="1" applyFill="1" applyBorder="1" applyAlignment="1">
      <alignment horizontal="left"/>
    </xf>
    <xf numFmtId="0" fontId="2" fillId="0" borderId="10" xfId="0" applyFont="1" applyBorder="1"/>
    <xf numFmtId="14" fontId="1" fillId="0" borderId="10" xfId="0" applyNumberFormat="1" applyFont="1" applyBorder="1" applyAlignment="1">
      <alignment horizontal="left" vertical="top"/>
    </xf>
    <xf numFmtId="0" fontId="2" fillId="2" borderId="4" xfId="0" applyFont="1" applyFill="1" applyBorder="1" applyAlignment="1">
      <alignment horizontal="center"/>
    </xf>
    <xf numFmtId="0" fontId="2" fillId="2" borderId="0" xfId="0" applyFont="1" applyFill="1" applyAlignment="1">
      <alignment horizontal="center"/>
    </xf>
    <xf numFmtId="0" fontId="1" fillId="2" borderId="0" xfId="0" applyFont="1" applyFill="1"/>
    <xf numFmtId="0" fontId="1" fillId="2" borderId="0" xfId="0" applyFont="1" applyFill="1" applyAlignment="1">
      <alignment horizontal="center"/>
    </xf>
    <xf numFmtId="0" fontId="1" fillId="2" borderId="5" xfId="0" applyFont="1" applyFill="1" applyBorder="1"/>
    <xf numFmtId="0" fontId="1" fillId="3" borderId="11" xfId="0" applyFont="1" applyFill="1" applyBorder="1"/>
    <xf numFmtId="0" fontId="1" fillId="3" borderId="12" xfId="0" applyFont="1" applyFill="1" applyBorder="1"/>
    <xf numFmtId="0" fontId="1" fillId="3" borderId="13" xfId="0" applyFont="1" applyFill="1" applyBorder="1"/>
    <xf numFmtId="0" fontId="3" fillId="3" borderId="13" xfId="0" applyFont="1" applyFill="1" applyBorder="1" applyAlignment="1">
      <alignment horizontal="center" vertical="center" wrapText="1"/>
    </xf>
    <xf numFmtId="0" fontId="3" fillId="3" borderId="13" xfId="0" applyFont="1" applyFill="1" applyBorder="1" applyAlignment="1">
      <alignment horizontal="center" vertical="center"/>
    </xf>
    <xf numFmtId="0" fontId="3" fillId="3" borderId="1" xfId="0" applyFont="1" applyFill="1" applyBorder="1" applyAlignment="1">
      <alignment horizontal="center" vertical="center" wrapText="1"/>
    </xf>
    <xf numFmtId="0" fontId="3" fillId="3" borderId="14" xfId="0" applyFont="1" applyFill="1" applyBorder="1" applyAlignment="1">
      <alignment horizontal="center" vertical="center" wrapText="1"/>
    </xf>
    <xf numFmtId="14" fontId="1" fillId="0" borderId="9" xfId="0" applyNumberFormat="1" applyFont="1" applyBorder="1" applyAlignment="1">
      <alignment vertical="top"/>
    </xf>
    <xf numFmtId="0" fontId="1" fillId="0" borderId="9" xfId="0" applyFont="1" applyBorder="1" applyAlignment="1">
      <alignment horizontal="center" vertical="top"/>
    </xf>
    <xf numFmtId="0" fontId="1" fillId="0" borderId="14" xfId="0" applyFont="1" applyBorder="1" applyAlignment="1">
      <alignment wrapText="1"/>
    </xf>
    <xf numFmtId="0" fontId="1" fillId="0" borderId="9" xfId="0" applyFont="1" applyBorder="1"/>
    <xf numFmtId="0" fontId="2" fillId="3" borderId="13" xfId="0" applyFont="1" applyFill="1" applyBorder="1" applyAlignment="1">
      <alignment vertical="center" wrapText="1"/>
    </xf>
    <xf numFmtId="49" fontId="2" fillId="3" borderId="15" xfId="0" applyNumberFormat="1" applyFont="1" applyFill="1" applyBorder="1" applyAlignment="1">
      <alignment horizontal="center" vertical="center" wrapText="1"/>
    </xf>
    <xf numFmtId="0" fontId="2" fillId="3" borderId="15" xfId="0" applyFont="1" applyFill="1" applyBorder="1" applyAlignment="1">
      <alignment horizontal="center" vertical="center"/>
    </xf>
    <xf numFmtId="0" fontId="1" fillId="0" borderId="9" xfId="0" applyFont="1" applyBorder="1" applyAlignment="1">
      <alignment horizontal="center"/>
    </xf>
    <xf numFmtId="0" fontId="1" fillId="0" borderId="9" xfId="0" applyFont="1" applyBorder="1" applyAlignment="1">
      <alignment horizontal="center" wrapText="1"/>
    </xf>
    <xf numFmtId="0" fontId="1" fillId="0" borderId="8" xfId="0" applyFont="1" applyBorder="1"/>
    <xf numFmtId="0" fontId="1" fillId="0" borderId="11" xfId="0" applyFont="1" applyBorder="1"/>
    <xf numFmtId="0" fontId="2" fillId="2" borderId="4" xfId="0" applyFont="1" applyFill="1" applyBorder="1"/>
    <xf numFmtId="0" fontId="1" fillId="2" borderId="11" xfId="0" applyFont="1" applyFill="1" applyBorder="1"/>
    <xf numFmtId="0" fontId="1" fillId="2" borderId="12" xfId="0" applyFont="1" applyFill="1" applyBorder="1"/>
    <xf numFmtId="0" fontId="1" fillId="2" borderId="11" xfId="0" applyFont="1" applyFill="1" applyBorder="1" applyAlignment="1">
      <alignment horizontal="center"/>
    </xf>
    <xf numFmtId="0" fontId="1" fillId="2" borderId="12" xfId="0" applyFont="1" applyFill="1" applyBorder="1" applyAlignment="1">
      <alignment horizontal="center"/>
    </xf>
    <xf numFmtId="15" fontId="1" fillId="2" borderId="10" xfId="0" applyNumberFormat="1" applyFont="1" applyFill="1" applyBorder="1" applyAlignment="1">
      <alignment horizontal="left"/>
    </xf>
    <xf numFmtId="15" fontId="1" fillId="2" borderId="10" xfId="0" applyNumberFormat="1" applyFont="1" applyFill="1" applyBorder="1"/>
    <xf numFmtId="0" fontId="2" fillId="0" borderId="4" xfId="0" applyFont="1" applyBorder="1" applyAlignment="1">
      <alignment horizontal="center"/>
    </xf>
    <xf numFmtId="0" fontId="2" fillId="0" borderId="0" xfId="0" applyFont="1" applyAlignment="1">
      <alignment horizontal="center"/>
    </xf>
    <xf numFmtId="0" fontId="1" fillId="0" borderId="0" xfId="0" applyFont="1" applyAlignment="1">
      <alignment horizontal="center"/>
    </xf>
    <xf numFmtId="14" fontId="1" fillId="0" borderId="0" xfId="0" applyNumberFormat="1" applyFont="1" applyAlignment="1">
      <alignment vertical="top"/>
    </xf>
    <xf numFmtId="0" fontId="2" fillId="0" borderId="14" xfId="0" applyFont="1" applyBorder="1" applyAlignment="1">
      <alignment wrapText="1"/>
    </xf>
    <xf numFmtId="0" fontId="2" fillId="0" borderId="4" xfId="0" applyFont="1" applyBorder="1"/>
    <xf numFmtId="14" fontId="1" fillId="2" borderId="0" xfId="0" applyNumberFormat="1" applyFont="1" applyFill="1"/>
    <xf numFmtId="14" fontId="1" fillId="2" borderId="0" xfId="0" applyNumberFormat="1" applyFont="1" applyFill="1" applyAlignment="1">
      <alignment vertical="top"/>
    </xf>
    <xf numFmtId="0" fontId="1" fillId="2" borderId="0" xfId="0" applyFont="1" applyFill="1" applyAlignment="1">
      <alignment vertical="top"/>
    </xf>
    <xf numFmtId="0" fontId="1" fillId="2" borderId="12" xfId="0" applyFont="1" applyFill="1" applyBorder="1" applyAlignment="1">
      <alignment horizontal="left"/>
    </xf>
    <xf numFmtId="0" fontId="2" fillId="3" borderId="14" xfId="0" applyFont="1" applyFill="1" applyBorder="1" applyAlignment="1">
      <alignment horizontal="center" vertical="center" wrapText="1"/>
    </xf>
    <xf numFmtId="0" fontId="1" fillId="2" borderId="9" xfId="0" applyFont="1" applyFill="1" applyBorder="1"/>
    <xf numFmtId="0" fontId="1" fillId="2" borderId="11" xfId="0" applyFont="1" applyFill="1" applyBorder="1" applyAlignment="1">
      <alignment horizontal="left" vertical="center" wrapText="1"/>
    </xf>
    <xf numFmtId="0" fontId="1" fillId="2" borderId="12" xfId="0" applyFont="1" applyFill="1" applyBorder="1" applyAlignment="1">
      <alignment horizontal="left" vertical="center" wrapText="1"/>
    </xf>
    <xf numFmtId="14" fontId="1" fillId="2" borderId="10" xfId="0" applyNumberFormat="1" applyFont="1" applyFill="1" applyBorder="1" applyAlignment="1">
      <alignment horizontal="left" vertical="center" wrapText="1"/>
    </xf>
    <xf numFmtId="0" fontId="1" fillId="2" borderId="9" xfId="0" applyFont="1" applyFill="1" applyBorder="1" applyAlignment="1">
      <alignment horizontal="center" vertical="top"/>
    </xf>
    <xf numFmtId="0" fontId="2" fillId="0" borderId="9" xfId="0" applyFont="1" applyBorder="1" applyAlignment="1">
      <alignment horizontal="center" vertical="justify"/>
    </xf>
    <xf numFmtId="0" fontId="2" fillId="0" borderId="12" xfId="0" applyFont="1" applyBorder="1" applyAlignment="1">
      <alignment horizontal="center" vertical="justify"/>
    </xf>
    <xf numFmtId="0" fontId="1" fillId="0" borderId="13" xfId="0" applyFont="1" applyBorder="1"/>
    <xf numFmtId="0" fontId="1" fillId="2" borderId="9" xfId="0" applyFont="1" applyFill="1" applyBorder="1" applyAlignment="1">
      <alignment horizontal="center"/>
    </xf>
    <xf numFmtId="0" fontId="2" fillId="0" borderId="10" xfId="0" applyFont="1" applyBorder="1" applyAlignment="1">
      <alignment wrapText="1"/>
    </xf>
    <xf numFmtId="0" fontId="2" fillId="0" borderId="9" xfId="0" applyFont="1" applyBorder="1" applyAlignment="1">
      <alignment wrapText="1"/>
    </xf>
    <xf numFmtId="0" fontId="2" fillId="3" borderId="10" xfId="0" applyFont="1" applyFill="1" applyBorder="1" applyAlignment="1">
      <alignment horizontal="center" vertical="center"/>
    </xf>
    <xf numFmtId="0" fontId="2" fillId="3" borderId="12" xfId="0" applyFont="1" applyFill="1" applyBorder="1" applyAlignment="1">
      <alignment horizontal="center" vertical="center"/>
    </xf>
    <xf numFmtId="0" fontId="2" fillId="3" borderId="11" xfId="0" applyFont="1" applyFill="1" applyBorder="1" applyAlignment="1">
      <alignment horizontal="center" vertical="center"/>
    </xf>
    <xf numFmtId="0" fontId="2" fillId="3" borderId="1" xfId="0" applyFont="1" applyFill="1" applyBorder="1" applyAlignment="1">
      <alignment horizontal="center" vertical="center"/>
    </xf>
    <xf numFmtId="0" fontId="2" fillId="3" borderId="2" xfId="0" applyFont="1" applyFill="1" applyBorder="1" applyAlignment="1">
      <alignment horizontal="center" vertical="center"/>
    </xf>
    <xf numFmtId="0" fontId="1" fillId="2" borderId="9" xfId="0" applyFont="1" applyFill="1" applyBorder="1" applyAlignment="1">
      <alignment vertical="top" wrapText="1"/>
    </xf>
    <xf numFmtId="0" fontId="1" fillId="2" borderId="4" xfId="0" applyFont="1" applyFill="1" applyBorder="1" applyAlignment="1">
      <alignment horizontal="justify" vertical="justify" wrapText="1"/>
    </xf>
    <xf numFmtId="0" fontId="1" fillId="2" borderId="0" xfId="0" applyFont="1" applyFill="1" applyAlignment="1">
      <alignment horizontal="justify" vertical="justify" wrapText="1"/>
    </xf>
    <xf numFmtId="0" fontId="2" fillId="3" borderId="3" xfId="0" applyFont="1" applyFill="1" applyBorder="1" applyAlignment="1">
      <alignment horizontal="center" vertical="center"/>
    </xf>
    <xf numFmtId="14" fontId="1" fillId="0" borderId="16" xfId="0" applyNumberFormat="1" applyFont="1" applyBorder="1" applyAlignment="1">
      <alignment horizontal="center" vertical="center" wrapText="1"/>
    </xf>
    <xf numFmtId="0" fontId="1" fillId="0" borderId="9" xfId="0" applyFont="1" applyBorder="1" applyAlignment="1">
      <alignment horizontal="center" vertical="center"/>
    </xf>
    <xf numFmtId="0" fontId="1" fillId="2" borderId="9" xfId="0" applyFont="1" applyFill="1" applyBorder="1" applyAlignment="1">
      <alignment horizontal="center" vertical="center"/>
    </xf>
    <xf numFmtId="14" fontId="1" fillId="0" borderId="9" xfId="0" applyNumberFormat="1" applyFont="1" applyBorder="1" applyAlignment="1">
      <alignment horizontal="center" wrapText="1"/>
    </xf>
    <xf numFmtId="0" fontId="2" fillId="2" borderId="9" xfId="0" applyFont="1" applyFill="1" applyBorder="1" applyAlignment="1">
      <alignment horizontal="center"/>
    </xf>
    <xf numFmtId="0" fontId="2" fillId="2" borderId="4" xfId="0" applyFont="1" applyFill="1" applyBorder="1" applyAlignment="1">
      <alignment horizontal="left" wrapText="1"/>
    </xf>
    <xf numFmtId="0" fontId="2" fillId="2" borderId="0" xfId="0" applyFont="1" applyFill="1" applyAlignment="1">
      <alignment horizontal="left" wrapText="1"/>
    </xf>
    <xf numFmtId="0" fontId="1" fillId="0" borderId="0" xfId="0" applyFont="1" applyAlignment="1">
      <alignment horizontal="center" vertical="top"/>
    </xf>
    <xf numFmtId="0" fontId="2" fillId="0" borderId="0" xfId="0" applyFont="1" applyAlignment="1">
      <alignment horizontal="center" vertical="justify"/>
    </xf>
    <xf numFmtId="0" fontId="1" fillId="2" borderId="10" xfId="0" applyFont="1" applyFill="1" applyBorder="1" applyAlignment="1">
      <alignment horizontal="left" vertical="center" wrapText="1"/>
    </xf>
    <xf numFmtId="0" fontId="1" fillId="0" borderId="9" xfId="0" applyFont="1" applyBorder="1" applyAlignment="1">
      <alignment wrapText="1"/>
    </xf>
    <xf numFmtId="14" fontId="1" fillId="0" borderId="9" xfId="0" applyNumberFormat="1" applyFont="1" applyBorder="1" applyAlignment="1">
      <alignment horizontal="right" vertical="top"/>
    </xf>
    <xf numFmtId="0" fontId="2" fillId="3" borderId="15" xfId="0" applyFont="1" applyFill="1" applyBorder="1" applyAlignment="1">
      <alignment horizontal="center" vertical="center" wrapText="1"/>
    </xf>
    <xf numFmtId="0" fontId="1" fillId="0" borderId="14" xfId="0" applyFont="1" applyBorder="1" applyAlignment="1">
      <alignment horizontal="center" wrapText="1"/>
    </xf>
    <xf numFmtId="0" fontId="1" fillId="0" borderId="10" xfId="0" applyFont="1" applyBorder="1" applyAlignment="1">
      <alignment horizontal="left"/>
    </xf>
    <xf numFmtId="0" fontId="3" fillId="3" borderId="9" xfId="0" applyFont="1" applyFill="1" applyBorder="1" applyAlignment="1">
      <alignment horizontal="center" vertical="center"/>
    </xf>
    <xf numFmtId="0" fontId="1" fillId="0" borderId="9" xfId="0" applyFont="1" applyBorder="1" applyAlignment="1">
      <alignment horizontal="left" vertical="justify"/>
    </xf>
    <xf numFmtId="0" fontId="2" fillId="3" borderId="9" xfId="0" applyFont="1" applyFill="1" applyBorder="1" applyAlignment="1">
      <alignment horizontal="center" vertical="center"/>
    </xf>
    <xf numFmtId="0" fontId="2" fillId="3" borderId="9" xfId="0" applyFont="1" applyFill="1" applyBorder="1" applyAlignment="1">
      <alignment vertical="center" wrapText="1"/>
    </xf>
    <xf numFmtId="49" fontId="2" fillId="3" borderId="9" xfId="0" applyNumberFormat="1" applyFont="1" applyFill="1" applyBorder="1" applyAlignment="1">
      <alignment horizontal="center" vertical="center" wrapText="1"/>
    </xf>
    <xf numFmtId="0" fontId="3" fillId="3" borderId="9" xfId="0" applyFont="1" applyFill="1" applyBorder="1" applyAlignment="1">
      <alignment horizontal="center" vertical="center" wrapText="1"/>
    </xf>
    <xf numFmtId="0" fontId="2" fillId="3" borderId="9" xfId="0" applyFont="1" applyFill="1" applyBorder="1" applyAlignment="1">
      <alignment horizontal="center" vertical="center" wrapText="1"/>
    </xf>
    <xf numFmtId="14" fontId="1" fillId="0" borderId="9" xfId="0" applyNumberFormat="1" applyFont="1" applyBorder="1" applyAlignment="1">
      <alignment horizontal="center" vertical="center" wrapText="1"/>
    </xf>
    <xf numFmtId="0" fontId="1" fillId="3" borderId="9" xfId="0" applyFont="1" applyFill="1" applyBorder="1"/>
    <xf numFmtId="0" fontId="1" fillId="0" borderId="9" xfId="0" applyFont="1" applyBorder="1" applyAlignment="1">
      <alignment vertical="top"/>
    </xf>
    <xf numFmtId="0" fontId="1" fillId="2" borderId="9" xfId="0" applyFont="1" applyFill="1" applyBorder="1" applyAlignment="1">
      <alignment horizontal="left" vertical="top"/>
    </xf>
    <xf numFmtId="0" fontId="4" fillId="4" borderId="18" xfId="0" applyFont="1" applyFill="1" applyBorder="1" applyAlignment="1">
      <alignment horizontal="center" vertical="center" wrapText="1"/>
    </xf>
    <xf numFmtId="0" fontId="4" fillId="4" borderId="19" xfId="0" applyFont="1" applyFill="1" applyBorder="1" applyAlignment="1">
      <alignment horizontal="justify" vertical="center" wrapText="1"/>
    </xf>
    <xf numFmtId="0" fontId="4" fillId="5" borderId="18" xfId="0" applyFont="1" applyFill="1" applyBorder="1" applyAlignment="1">
      <alignment horizontal="center" vertical="center" wrapText="1"/>
    </xf>
    <xf numFmtId="0" fontId="5" fillId="5" borderId="18" xfId="0" applyFont="1" applyFill="1" applyBorder="1" applyAlignment="1">
      <alignment horizontal="center" vertical="center" wrapText="1"/>
    </xf>
    <xf numFmtId="0" fontId="4" fillId="5" borderId="20" xfId="0" applyFont="1" applyFill="1" applyBorder="1" applyAlignment="1">
      <alignment horizontal="center" vertical="center" wrapText="1"/>
    </xf>
    <xf numFmtId="0" fontId="5" fillId="0" borderId="22" xfId="0" applyFont="1" applyBorder="1" applyAlignment="1">
      <alignment horizontal="justify" vertical="center" wrapText="1"/>
    </xf>
    <xf numFmtId="0" fontId="4" fillId="0" borderId="23" xfId="0" applyFont="1" applyBorder="1" applyAlignment="1">
      <alignment horizontal="center" vertical="center" wrapText="1"/>
    </xf>
    <xf numFmtId="0" fontId="4" fillId="0" borderId="22" xfId="0" applyFont="1" applyBorder="1" applyAlignment="1">
      <alignment horizontal="center" vertical="center" wrapText="1"/>
    </xf>
    <xf numFmtId="0" fontId="5" fillId="0" borderId="23" xfId="0" applyFont="1" applyBorder="1" applyAlignment="1">
      <alignment horizontal="justify" vertical="center" wrapText="1"/>
    </xf>
    <xf numFmtId="0" fontId="5" fillId="0" borderId="23" xfId="0" applyFont="1" applyBorder="1" applyAlignment="1">
      <alignment horizontal="center" vertical="center" wrapText="1"/>
    </xf>
    <xf numFmtId="0" fontId="4" fillId="0" borderId="21" xfId="0" applyFont="1" applyBorder="1" applyAlignment="1">
      <alignment horizontal="center" vertical="center" wrapText="1"/>
    </xf>
    <xf numFmtId="0" fontId="4" fillId="0" borderId="24" xfId="0" applyFont="1" applyBorder="1" applyAlignment="1">
      <alignment vertical="center" wrapText="1"/>
    </xf>
    <xf numFmtId="0" fontId="4" fillId="0" borderId="22" xfId="0" applyFont="1" applyBorder="1" applyAlignment="1">
      <alignment horizontal="justify" vertical="center" wrapText="1"/>
    </xf>
    <xf numFmtId="0" fontId="1" fillId="0" borderId="9" xfId="0" applyFont="1" applyBorder="1" applyAlignment="1">
      <alignment horizontal="left" vertical="center" wrapText="1"/>
    </xf>
    <xf numFmtId="0" fontId="2" fillId="0" borderId="0" xfId="0" applyFont="1" applyAlignment="1">
      <alignment horizontal="center" vertical="center"/>
    </xf>
    <xf numFmtId="0" fontId="2" fillId="0" borderId="5" xfId="0" applyFont="1" applyBorder="1" applyAlignment="1">
      <alignment horizontal="center" vertical="center"/>
    </xf>
    <xf numFmtId="0" fontId="2" fillId="3" borderId="9" xfId="0" applyFont="1" applyFill="1" applyBorder="1" applyAlignment="1">
      <alignment horizontal="center"/>
    </xf>
    <xf numFmtId="0" fontId="3" fillId="3" borderId="9" xfId="0" applyFont="1" applyFill="1" applyBorder="1" applyAlignment="1">
      <alignment horizontal="center" vertical="center"/>
    </xf>
    <xf numFmtId="0" fontId="1" fillId="0" borderId="10" xfId="0" applyFont="1" applyBorder="1" applyAlignment="1">
      <alignment horizontal="left" vertical="center" wrapText="1"/>
    </xf>
    <xf numFmtId="0" fontId="1" fillId="0" borderId="11" xfId="0" applyFont="1" applyBorder="1" applyAlignment="1">
      <alignment horizontal="left" vertical="center" wrapText="1"/>
    </xf>
    <xf numFmtId="0" fontId="1" fillId="0" borderId="12" xfId="0" applyFont="1" applyBorder="1" applyAlignment="1">
      <alignment horizontal="left" vertical="center" wrapText="1"/>
    </xf>
    <xf numFmtId="0" fontId="2" fillId="2" borderId="9" xfId="0" applyFont="1" applyFill="1" applyBorder="1" applyAlignment="1">
      <alignment horizontal="left" wrapText="1"/>
    </xf>
    <xf numFmtId="0" fontId="2" fillId="0" borderId="0" xfId="0" applyFont="1" applyAlignment="1">
      <alignment horizontal="center"/>
    </xf>
    <xf numFmtId="0" fontId="2" fillId="0" borderId="5" xfId="0" applyFont="1" applyBorder="1" applyAlignment="1">
      <alignment horizontal="center"/>
    </xf>
    <xf numFmtId="0" fontId="1" fillId="0" borderId="9" xfId="0" applyFont="1" applyBorder="1" applyAlignment="1">
      <alignment horizontal="left"/>
    </xf>
    <xf numFmtId="0" fontId="2" fillId="3" borderId="9" xfId="0" applyFont="1" applyFill="1" applyBorder="1" applyAlignment="1">
      <alignment horizontal="center" vertical="top"/>
    </xf>
    <xf numFmtId="0" fontId="2" fillId="3" borderId="9" xfId="0" applyFont="1" applyFill="1" applyBorder="1" applyAlignment="1">
      <alignment horizontal="center" vertical="center"/>
    </xf>
    <xf numFmtId="0" fontId="1" fillId="0" borderId="9" xfId="0" applyFont="1" applyBorder="1" applyAlignment="1">
      <alignment horizontal="justify" vertical="top" wrapText="1"/>
    </xf>
    <xf numFmtId="0" fontId="1" fillId="0" borderId="9" xfId="0" applyFont="1" applyBorder="1" applyAlignment="1">
      <alignment horizontal="left" vertical="justify"/>
    </xf>
    <xf numFmtId="0" fontId="2" fillId="2" borderId="10" xfId="0" applyFont="1" applyFill="1" applyBorder="1" applyAlignment="1">
      <alignment horizontal="left" wrapText="1"/>
    </xf>
    <xf numFmtId="0" fontId="2" fillId="2" borderId="11" xfId="0" applyFont="1" applyFill="1" applyBorder="1" applyAlignment="1">
      <alignment horizontal="left" wrapText="1"/>
    </xf>
    <xf numFmtId="0" fontId="3" fillId="3" borderId="1" xfId="0" applyFont="1" applyFill="1" applyBorder="1" applyAlignment="1">
      <alignment horizontal="center" vertical="center"/>
    </xf>
    <xf numFmtId="0" fontId="3" fillId="3" borderId="3" xfId="0" applyFont="1" applyFill="1" applyBorder="1" applyAlignment="1">
      <alignment horizontal="center" vertical="center"/>
    </xf>
    <xf numFmtId="0" fontId="1" fillId="0" borderId="10" xfId="0" applyFont="1" applyBorder="1" applyAlignment="1">
      <alignment horizontal="left" wrapText="1"/>
    </xf>
    <xf numFmtId="0" fontId="1" fillId="0" borderId="11" xfId="0" applyFont="1" applyBorder="1" applyAlignment="1">
      <alignment horizontal="left" wrapText="1"/>
    </xf>
    <xf numFmtId="0" fontId="1" fillId="0" borderId="12" xfId="0" applyFont="1" applyBorder="1" applyAlignment="1">
      <alignment horizontal="left" wrapText="1"/>
    </xf>
    <xf numFmtId="0" fontId="2" fillId="3" borderId="10" xfId="0" applyFont="1" applyFill="1" applyBorder="1" applyAlignment="1">
      <alignment horizontal="center"/>
    </xf>
    <xf numFmtId="0" fontId="2" fillId="3" borderId="11" xfId="0" applyFont="1" applyFill="1" applyBorder="1" applyAlignment="1">
      <alignment horizontal="center"/>
    </xf>
    <xf numFmtId="0" fontId="3" fillId="3" borderId="10" xfId="0" applyFont="1" applyFill="1" applyBorder="1" applyAlignment="1">
      <alignment horizontal="center" vertical="center"/>
    </xf>
    <xf numFmtId="0" fontId="1" fillId="0" borderId="10" xfId="0" applyFont="1" applyBorder="1" applyAlignment="1">
      <alignment horizontal="left"/>
    </xf>
    <xf numFmtId="0" fontId="1" fillId="0" borderId="11" xfId="0" applyFont="1" applyBorder="1" applyAlignment="1">
      <alignment horizontal="left"/>
    </xf>
    <xf numFmtId="0" fontId="1" fillId="0" borderId="12" xfId="0" applyFont="1" applyBorder="1" applyAlignment="1">
      <alignment horizontal="left"/>
    </xf>
    <xf numFmtId="0" fontId="2" fillId="3" borderId="1" xfId="0" applyFont="1" applyFill="1" applyBorder="1" applyAlignment="1">
      <alignment horizontal="center" vertical="top"/>
    </xf>
    <xf numFmtId="0" fontId="2" fillId="3" borderId="2" xfId="0" applyFont="1" applyFill="1" applyBorder="1" applyAlignment="1">
      <alignment horizontal="center" vertical="top"/>
    </xf>
    <xf numFmtId="0" fontId="2" fillId="3" borderId="3" xfId="0" applyFont="1" applyFill="1" applyBorder="1" applyAlignment="1">
      <alignment horizontal="center" vertical="top"/>
    </xf>
    <xf numFmtId="0" fontId="2" fillId="3" borderId="17" xfId="0" applyFont="1" applyFill="1" applyBorder="1" applyAlignment="1">
      <alignment horizontal="center" vertical="top"/>
    </xf>
    <xf numFmtId="0" fontId="2" fillId="3" borderId="4" xfId="0" applyFont="1" applyFill="1" applyBorder="1" applyAlignment="1">
      <alignment horizontal="center" vertical="center"/>
    </xf>
    <xf numFmtId="0" fontId="2" fillId="3" borderId="5" xfId="0" applyFont="1" applyFill="1" applyBorder="1" applyAlignment="1">
      <alignment horizontal="center" vertical="center"/>
    </xf>
    <xf numFmtId="0" fontId="1" fillId="0" borderId="0" xfId="0" applyFont="1" applyAlignment="1">
      <alignment horizontal="center"/>
    </xf>
    <xf numFmtId="0" fontId="1" fillId="0" borderId="5" xfId="0" applyFont="1" applyBorder="1" applyAlignment="1">
      <alignment horizontal="center"/>
    </xf>
    <xf numFmtId="0" fontId="1" fillId="0" borderId="10" xfId="0" applyFont="1" applyBorder="1" applyAlignment="1">
      <alignment horizontal="left" vertical="justify"/>
    </xf>
    <xf numFmtId="0" fontId="1" fillId="0" borderId="11" xfId="0" applyFont="1" applyBorder="1" applyAlignment="1">
      <alignment horizontal="left" vertical="justify"/>
    </xf>
    <xf numFmtId="0" fontId="1" fillId="0" borderId="12" xfId="0" applyFont="1" applyBorder="1" applyAlignment="1">
      <alignment horizontal="left" vertical="justify"/>
    </xf>
    <xf numFmtId="0" fontId="1" fillId="0" borderId="9" xfId="0" applyFont="1" applyBorder="1" applyAlignment="1">
      <alignment horizontal="justify" vertical="justify" wrapText="1"/>
    </xf>
    <xf numFmtId="0" fontId="2" fillId="2" borderId="12" xfId="0" applyFont="1" applyFill="1" applyBorder="1" applyAlignment="1">
      <alignment horizontal="left" wrapText="1"/>
    </xf>
    <xf numFmtId="0" fontId="1" fillId="2" borderId="10" xfId="0" applyFont="1" applyFill="1" applyBorder="1" applyAlignment="1">
      <alignment horizontal="left" vertical="center" wrapText="1"/>
    </xf>
    <xf numFmtId="0" fontId="1" fillId="2" borderId="11" xfId="0" applyFont="1" applyFill="1" applyBorder="1" applyAlignment="1">
      <alignment horizontal="left" vertical="center" wrapText="1"/>
    </xf>
    <xf numFmtId="0" fontId="4" fillId="0" borderId="20" xfId="0" applyFont="1" applyBorder="1" applyAlignment="1">
      <alignment horizontal="center" vertical="center" wrapText="1"/>
    </xf>
    <xf numFmtId="0" fontId="4" fillId="0" borderId="21" xfId="0" applyFont="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emf"/><Relationship Id="rId1" Type="http://schemas.openxmlformats.org/officeDocument/2006/relationships/image" Target="../media/image1.jpeg"/><Relationship Id="rId4" Type="http://schemas.openxmlformats.org/officeDocument/2006/relationships/image" Target="../media/image4.emf"/></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emf"/><Relationship Id="rId1" Type="http://schemas.openxmlformats.org/officeDocument/2006/relationships/image" Target="../media/image1.jpeg"/><Relationship Id="rId4" Type="http://schemas.openxmlformats.org/officeDocument/2006/relationships/image" Target="../media/image4.emf"/></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emf"/><Relationship Id="rId1" Type="http://schemas.openxmlformats.org/officeDocument/2006/relationships/image" Target="../media/image1.jpeg"/><Relationship Id="rId4" Type="http://schemas.openxmlformats.org/officeDocument/2006/relationships/image" Target="../media/image4.emf"/></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emf"/><Relationship Id="rId1" Type="http://schemas.openxmlformats.org/officeDocument/2006/relationships/image" Target="../media/image1.jpeg"/><Relationship Id="rId4"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2</xdr:row>
      <xdr:rowOff>0</xdr:rowOff>
    </xdr:from>
    <xdr:to>
      <xdr:col>1</xdr:col>
      <xdr:colOff>334010</xdr:colOff>
      <xdr:row>4</xdr:row>
      <xdr:rowOff>64770</xdr:rowOff>
    </xdr:to>
    <xdr:pic>
      <xdr:nvPicPr>
        <xdr:cNvPr id="3" name="Imagen 2" descr="Texto&#10;&#10;Descripción generada automáticamente con confianza baja">
          <a:extLst>
            <a:ext uri="{FF2B5EF4-FFF2-40B4-BE49-F238E27FC236}">
              <a16:creationId xmlns="" xmlns:a16="http://schemas.microsoft.com/office/drawing/2014/main" id="{B7D89B5F-2968-850F-D403-8FB082BC9CF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419100"/>
          <a:ext cx="2915285" cy="483870"/>
        </a:xfrm>
        <a:prstGeom prst="rect">
          <a:avLst/>
        </a:prstGeom>
        <a:noFill/>
        <a:ln>
          <a:noFill/>
        </a:ln>
      </xdr:spPr>
    </xdr:pic>
    <xdr:clientData/>
  </xdr:twoCellAnchor>
  <xdr:twoCellAnchor editAs="oneCell">
    <xdr:from>
      <xdr:col>7</xdr:col>
      <xdr:colOff>133350</xdr:colOff>
      <xdr:row>44</xdr:row>
      <xdr:rowOff>28575</xdr:rowOff>
    </xdr:from>
    <xdr:to>
      <xdr:col>7</xdr:col>
      <xdr:colOff>1706880</xdr:colOff>
      <xdr:row>45</xdr:row>
      <xdr:rowOff>200025</xdr:rowOff>
    </xdr:to>
    <xdr:pic>
      <xdr:nvPicPr>
        <xdr:cNvPr id="5" name="Imagen 4">
          <a:extLst>
            <a:ext uri="{FF2B5EF4-FFF2-40B4-BE49-F238E27FC236}">
              <a16:creationId xmlns="" xmlns:a16="http://schemas.microsoft.com/office/drawing/2014/main" id="{6A222AC8-09DE-C491-765E-BAE26516479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772650" y="11706225"/>
          <a:ext cx="1573530" cy="381000"/>
        </a:xfrm>
        <a:prstGeom prst="rect">
          <a:avLst/>
        </a:prstGeom>
        <a:noFill/>
        <a:ln>
          <a:noFill/>
        </a:ln>
      </xdr:spPr>
    </xdr:pic>
    <xdr:clientData/>
  </xdr:twoCellAnchor>
  <xdr:twoCellAnchor editAs="oneCell">
    <xdr:from>
      <xdr:col>1</xdr:col>
      <xdr:colOff>1971675</xdr:colOff>
      <xdr:row>43</xdr:row>
      <xdr:rowOff>95250</xdr:rowOff>
    </xdr:from>
    <xdr:to>
      <xdr:col>3</xdr:col>
      <xdr:colOff>466725</xdr:colOff>
      <xdr:row>45</xdr:row>
      <xdr:rowOff>200025</xdr:rowOff>
    </xdr:to>
    <xdr:pic>
      <xdr:nvPicPr>
        <xdr:cNvPr id="6" name="Imagen 5">
          <a:extLst>
            <a:ext uri="{FF2B5EF4-FFF2-40B4-BE49-F238E27FC236}">
              <a16:creationId xmlns="" xmlns:a16="http://schemas.microsoft.com/office/drawing/2014/main" id="{FDF07F34-F8BB-6466-4587-5E5D79F0D1D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552950" y="11563350"/>
          <a:ext cx="1743075" cy="523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180975</xdr:colOff>
      <xdr:row>43</xdr:row>
      <xdr:rowOff>85725</xdr:rowOff>
    </xdr:from>
    <xdr:to>
      <xdr:col>0</xdr:col>
      <xdr:colOff>1733550</xdr:colOff>
      <xdr:row>45</xdr:row>
      <xdr:rowOff>142875</xdr:rowOff>
    </xdr:to>
    <xdr:pic>
      <xdr:nvPicPr>
        <xdr:cNvPr id="7" name="Imagen 6">
          <a:extLst>
            <a:ext uri="{FF2B5EF4-FFF2-40B4-BE49-F238E27FC236}">
              <a16:creationId xmlns="" xmlns:a16="http://schemas.microsoft.com/office/drawing/2014/main" id="{C3584BA4-3961-D4BE-B5FD-926A8983F417}"/>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80975" y="11553825"/>
          <a:ext cx="1552575"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2</xdr:row>
      <xdr:rowOff>0</xdr:rowOff>
    </xdr:from>
    <xdr:to>
      <xdr:col>1</xdr:col>
      <xdr:colOff>610235</xdr:colOff>
      <xdr:row>4</xdr:row>
      <xdr:rowOff>64770</xdr:rowOff>
    </xdr:to>
    <xdr:pic>
      <xdr:nvPicPr>
        <xdr:cNvPr id="2" name="Imagen 1" descr="Texto&#10;&#10;Descripción generada automáticamente con confianza baja">
          <a:extLst>
            <a:ext uri="{FF2B5EF4-FFF2-40B4-BE49-F238E27FC236}">
              <a16:creationId xmlns="" xmlns:a16="http://schemas.microsoft.com/office/drawing/2014/main" id="{D1E40B0F-C73A-164B-15AE-6AB7981DC9D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419100"/>
          <a:ext cx="2915285" cy="483870"/>
        </a:xfrm>
        <a:prstGeom prst="rect">
          <a:avLst/>
        </a:prstGeom>
        <a:noFill/>
        <a:ln>
          <a:noFill/>
        </a:ln>
      </xdr:spPr>
    </xdr:pic>
    <xdr:clientData/>
  </xdr:twoCellAnchor>
  <xdr:twoCellAnchor editAs="oneCell">
    <xdr:from>
      <xdr:col>7</xdr:col>
      <xdr:colOff>104775</xdr:colOff>
      <xdr:row>43</xdr:row>
      <xdr:rowOff>9525</xdr:rowOff>
    </xdr:from>
    <xdr:to>
      <xdr:col>7</xdr:col>
      <xdr:colOff>1678305</xdr:colOff>
      <xdr:row>44</xdr:row>
      <xdr:rowOff>180975</xdr:rowOff>
    </xdr:to>
    <xdr:pic>
      <xdr:nvPicPr>
        <xdr:cNvPr id="3" name="Imagen 2">
          <a:extLst>
            <a:ext uri="{FF2B5EF4-FFF2-40B4-BE49-F238E27FC236}">
              <a16:creationId xmlns="" xmlns:a16="http://schemas.microsoft.com/office/drawing/2014/main" id="{F3B0BBCB-46E0-B925-74C2-F44C24A86CA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601200" y="10448925"/>
          <a:ext cx="1573530" cy="381000"/>
        </a:xfrm>
        <a:prstGeom prst="rect">
          <a:avLst/>
        </a:prstGeom>
        <a:noFill/>
        <a:ln>
          <a:noFill/>
        </a:ln>
      </xdr:spPr>
    </xdr:pic>
    <xdr:clientData/>
  </xdr:twoCellAnchor>
  <xdr:twoCellAnchor editAs="oneCell">
    <xdr:from>
      <xdr:col>1</xdr:col>
      <xdr:colOff>1628775</xdr:colOff>
      <xdr:row>42</xdr:row>
      <xdr:rowOff>123826</xdr:rowOff>
    </xdr:from>
    <xdr:to>
      <xdr:col>3</xdr:col>
      <xdr:colOff>638175</xdr:colOff>
      <xdr:row>44</xdr:row>
      <xdr:rowOff>142876</xdr:rowOff>
    </xdr:to>
    <xdr:pic>
      <xdr:nvPicPr>
        <xdr:cNvPr id="4" name="Imagen 3">
          <a:extLst>
            <a:ext uri="{FF2B5EF4-FFF2-40B4-BE49-F238E27FC236}">
              <a16:creationId xmlns="" xmlns:a16="http://schemas.microsoft.com/office/drawing/2014/main" id="{F6413575-BE5B-5053-F1D5-AC43F9CA3272}"/>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933825" y="10353676"/>
          <a:ext cx="1743075" cy="4381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43</xdr:row>
      <xdr:rowOff>0</xdr:rowOff>
    </xdr:from>
    <xdr:to>
      <xdr:col>0</xdr:col>
      <xdr:colOff>1552575</xdr:colOff>
      <xdr:row>45</xdr:row>
      <xdr:rowOff>57150</xdr:rowOff>
    </xdr:to>
    <xdr:pic>
      <xdr:nvPicPr>
        <xdr:cNvPr id="5" name="Imagen 4">
          <a:extLst>
            <a:ext uri="{FF2B5EF4-FFF2-40B4-BE49-F238E27FC236}">
              <a16:creationId xmlns="" xmlns:a16="http://schemas.microsoft.com/office/drawing/2014/main" id="{0FD04A59-0041-44FB-A507-DB09F510EACF}"/>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0" y="10439400"/>
          <a:ext cx="1552575"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4</xdr:row>
      <xdr:rowOff>0</xdr:rowOff>
    </xdr:from>
    <xdr:to>
      <xdr:col>1</xdr:col>
      <xdr:colOff>591185</xdr:colOff>
      <xdr:row>6</xdr:row>
      <xdr:rowOff>64770</xdr:rowOff>
    </xdr:to>
    <xdr:pic>
      <xdr:nvPicPr>
        <xdr:cNvPr id="2" name="Imagen 1" descr="Texto&#10;&#10;Descripción generada automáticamente con confianza baja">
          <a:extLst>
            <a:ext uri="{FF2B5EF4-FFF2-40B4-BE49-F238E27FC236}">
              <a16:creationId xmlns="" xmlns:a16="http://schemas.microsoft.com/office/drawing/2014/main" id="{31824BF4-1C0A-833E-40CF-0ADE8EDCAB0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838200"/>
          <a:ext cx="2915285" cy="483870"/>
        </a:xfrm>
        <a:prstGeom prst="rect">
          <a:avLst/>
        </a:prstGeom>
        <a:noFill/>
        <a:ln>
          <a:noFill/>
        </a:ln>
      </xdr:spPr>
    </xdr:pic>
    <xdr:clientData/>
  </xdr:twoCellAnchor>
  <xdr:twoCellAnchor editAs="oneCell">
    <xdr:from>
      <xdr:col>7</xdr:col>
      <xdr:colOff>133350</xdr:colOff>
      <xdr:row>36</xdr:row>
      <xdr:rowOff>142875</xdr:rowOff>
    </xdr:from>
    <xdr:to>
      <xdr:col>7</xdr:col>
      <xdr:colOff>1706880</xdr:colOff>
      <xdr:row>38</xdr:row>
      <xdr:rowOff>104775</xdr:rowOff>
    </xdr:to>
    <xdr:pic>
      <xdr:nvPicPr>
        <xdr:cNvPr id="3" name="Imagen 2">
          <a:extLst>
            <a:ext uri="{FF2B5EF4-FFF2-40B4-BE49-F238E27FC236}">
              <a16:creationId xmlns="" xmlns:a16="http://schemas.microsoft.com/office/drawing/2014/main" id="{8A7A599B-650E-04C5-C50B-597F7354183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563100" y="9429750"/>
          <a:ext cx="1573530" cy="381000"/>
        </a:xfrm>
        <a:prstGeom prst="rect">
          <a:avLst/>
        </a:prstGeom>
        <a:noFill/>
        <a:ln>
          <a:noFill/>
        </a:ln>
      </xdr:spPr>
    </xdr:pic>
    <xdr:clientData/>
  </xdr:twoCellAnchor>
  <xdr:twoCellAnchor editAs="oneCell">
    <xdr:from>
      <xdr:col>1</xdr:col>
      <xdr:colOff>1457325</xdr:colOff>
      <xdr:row>36</xdr:row>
      <xdr:rowOff>104775</xdr:rowOff>
    </xdr:from>
    <xdr:to>
      <xdr:col>3</xdr:col>
      <xdr:colOff>752475</xdr:colOff>
      <xdr:row>39</xdr:row>
      <xdr:rowOff>0</xdr:rowOff>
    </xdr:to>
    <xdr:pic>
      <xdr:nvPicPr>
        <xdr:cNvPr id="4" name="Imagen 3">
          <a:extLst>
            <a:ext uri="{FF2B5EF4-FFF2-40B4-BE49-F238E27FC236}">
              <a16:creationId xmlns="" xmlns:a16="http://schemas.microsoft.com/office/drawing/2014/main" id="{229E47EC-C6E5-F06F-9A7F-FD1F0B6EA672}"/>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81425" y="9391650"/>
          <a:ext cx="1743075" cy="523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37</xdr:row>
      <xdr:rowOff>0</xdr:rowOff>
    </xdr:from>
    <xdr:to>
      <xdr:col>0</xdr:col>
      <xdr:colOff>1552575</xdr:colOff>
      <xdr:row>39</xdr:row>
      <xdr:rowOff>57150</xdr:rowOff>
    </xdr:to>
    <xdr:pic>
      <xdr:nvPicPr>
        <xdr:cNvPr id="6" name="Imagen 5">
          <a:extLst>
            <a:ext uri="{FF2B5EF4-FFF2-40B4-BE49-F238E27FC236}">
              <a16:creationId xmlns="" xmlns:a16="http://schemas.microsoft.com/office/drawing/2014/main" id="{B25BFE16-4FEE-40A9-B9D3-19773DF17CA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0" y="9496425"/>
          <a:ext cx="1552575"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238760</xdr:colOff>
      <xdr:row>5</xdr:row>
      <xdr:rowOff>64770</xdr:rowOff>
    </xdr:to>
    <xdr:pic>
      <xdr:nvPicPr>
        <xdr:cNvPr id="3" name="Imagen 2" descr="Texto&#10;&#10;Descripción generada automáticamente con confianza baja">
          <a:extLst>
            <a:ext uri="{FF2B5EF4-FFF2-40B4-BE49-F238E27FC236}">
              <a16:creationId xmlns="" xmlns:a16="http://schemas.microsoft.com/office/drawing/2014/main" id="{71432DC5-4E49-D846-63C0-73F8DF1D85C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628650"/>
          <a:ext cx="2915285" cy="483870"/>
        </a:xfrm>
        <a:prstGeom prst="rect">
          <a:avLst/>
        </a:prstGeom>
        <a:noFill/>
        <a:ln>
          <a:noFill/>
        </a:ln>
      </xdr:spPr>
    </xdr:pic>
    <xdr:clientData/>
  </xdr:twoCellAnchor>
  <xdr:twoCellAnchor editAs="oneCell">
    <xdr:from>
      <xdr:col>7</xdr:col>
      <xdr:colOff>85725</xdr:colOff>
      <xdr:row>39</xdr:row>
      <xdr:rowOff>152400</xdr:rowOff>
    </xdr:from>
    <xdr:to>
      <xdr:col>7</xdr:col>
      <xdr:colOff>1659255</xdr:colOff>
      <xdr:row>41</xdr:row>
      <xdr:rowOff>114300</xdr:rowOff>
    </xdr:to>
    <xdr:pic>
      <xdr:nvPicPr>
        <xdr:cNvPr id="2" name="Imagen 1">
          <a:extLst>
            <a:ext uri="{FF2B5EF4-FFF2-40B4-BE49-F238E27FC236}">
              <a16:creationId xmlns="" xmlns:a16="http://schemas.microsoft.com/office/drawing/2014/main" id="{F52C333E-42FE-8432-C3E7-9868104BC19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144125" y="11391900"/>
          <a:ext cx="1573530" cy="381000"/>
        </a:xfrm>
        <a:prstGeom prst="rect">
          <a:avLst/>
        </a:prstGeom>
        <a:noFill/>
        <a:ln>
          <a:noFill/>
        </a:ln>
      </xdr:spPr>
    </xdr:pic>
    <xdr:clientData/>
  </xdr:twoCellAnchor>
  <xdr:twoCellAnchor editAs="oneCell">
    <xdr:from>
      <xdr:col>2</xdr:col>
      <xdr:colOff>9525</xdr:colOff>
      <xdr:row>40</xdr:row>
      <xdr:rowOff>9526</xdr:rowOff>
    </xdr:from>
    <xdr:to>
      <xdr:col>3</xdr:col>
      <xdr:colOff>333375</xdr:colOff>
      <xdr:row>41</xdr:row>
      <xdr:rowOff>200026</xdr:rowOff>
    </xdr:to>
    <xdr:pic>
      <xdr:nvPicPr>
        <xdr:cNvPr id="4" name="Imagen 3">
          <a:extLst>
            <a:ext uri="{FF2B5EF4-FFF2-40B4-BE49-F238E27FC236}">
              <a16:creationId xmlns="" xmlns:a16="http://schemas.microsoft.com/office/drawing/2014/main" id="{22F9D000-4093-B044-869C-D12F05E65DDF}"/>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695825" y="11458576"/>
          <a:ext cx="1743075" cy="4000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40</xdr:row>
      <xdr:rowOff>0</xdr:rowOff>
    </xdr:from>
    <xdr:to>
      <xdr:col>0</xdr:col>
      <xdr:colOff>1552575</xdr:colOff>
      <xdr:row>42</xdr:row>
      <xdr:rowOff>57150</xdr:rowOff>
    </xdr:to>
    <xdr:pic>
      <xdr:nvPicPr>
        <xdr:cNvPr id="5" name="Imagen 4">
          <a:extLst>
            <a:ext uri="{FF2B5EF4-FFF2-40B4-BE49-F238E27FC236}">
              <a16:creationId xmlns="" xmlns:a16="http://schemas.microsoft.com/office/drawing/2014/main" id="{529D6074-B674-40F6-93B0-7DEDF592D355}"/>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0" y="11449050"/>
          <a:ext cx="1552575"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H47"/>
  <sheetViews>
    <sheetView topLeftCell="A37" zoomScaleNormal="100" workbookViewId="0">
      <selection activeCell="C37" sqref="C37"/>
    </sheetView>
  </sheetViews>
  <sheetFormatPr baseColWidth="10" defaultColWidth="9.140625" defaultRowHeight="16.5" x14ac:dyDescent="0.3"/>
  <cols>
    <col min="1" max="1" width="38.7109375" style="4" customWidth="1"/>
    <col min="2" max="2" width="30.28515625" style="4" customWidth="1"/>
    <col min="3" max="3" width="18.42578125" style="4" customWidth="1"/>
    <col min="4" max="4" width="21" style="4" customWidth="1"/>
    <col min="5" max="6" width="9.140625" style="4" customWidth="1"/>
    <col min="7" max="7" width="17.85546875" style="4" customWidth="1"/>
    <col min="8" max="8" width="36" style="4" customWidth="1"/>
    <col min="9" max="256" width="11.42578125" style="4" customWidth="1"/>
    <col min="257" max="16384" width="9.140625" style="4"/>
  </cols>
  <sheetData>
    <row r="1" spans="1:8" x14ac:dyDescent="0.3">
      <c r="A1" s="4" t="s">
        <v>0</v>
      </c>
    </row>
    <row r="2" spans="1:8" x14ac:dyDescent="0.3">
      <c r="A2" s="1"/>
      <c r="B2" s="2"/>
      <c r="C2" s="2"/>
      <c r="D2" s="2"/>
      <c r="E2" s="2"/>
      <c r="F2" s="2"/>
      <c r="G2" s="2"/>
      <c r="H2" s="3"/>
    </row>
    <row r="3" spans="1:8" x14ac:dyDescent="0.3">
      <c r="A3" s="5"/>
      <c r="D3" s="122" t="s">
        <v>1</v>
      </c>
      <c r="E3" s="122"/>
      <c r="F3" s="122"/>
      <c r="G3" s="122"/>
      <c r="H3" s="123"/>
    </row>
    <row r="4" spans="1:8" x14ac:dyDescent="0.3">
      <c r="A4" s="5"/>
      <c r="H4" s="6"/>
    </row>
    <row r="5" spans="1:8" x14ac:dyDescent="0.3">
      <c r="A5" s="5"/>
      <c r="D5" s="130" t="s">
        <v>2</v>
      </c>
      <c r="E5" s="130"/>
      <c r="F5" s="130"/>
      <c r="G5" s="130"/>
      <c r="H5" s="131"/>
    </row>
    <row r="6" spans="1:8" x14ac:dyDescent="0.3">
      <c r="A6" s="5"/>
      <c r="H6" s="6"/>
    </row>
    <row r="7" spans="1:8" x14ac:dyDescent="0.3">
      <c r="A7" s="5"/>
      <c r="D7" s="130" t="s">
        <v>3</v>
      </c>
      <c r="E7" s="130"/>
      <c r="F7" s="130"/>
      <c r="G7" s="130"/>
      <c r="H7" s="131"/>
    </row>
    <row r="8" spans="1:8" x14ac:dyDescent="0.3">
      <c r="A8" s="7"/>
      <c r="B8" s="8"/>
      <c r="C8" s="8"/>
      <c r="D8" s="9"/>
      <c r="E8" s="9"/>
      <c r="F8" s="9"/>
      <c r="G8" s="9"/>
      <c r="H8" s="10"/>
    </row>
    <row r="9" spans="1:8" x14ac:dyDescent="0.3">
      <c r="A9" s="11" t="s">
        <v>4</v>
      </c>
      <c r="B9" s="132" t="s">
        <v>5</v>
      </c>
      <c r="C9" s="132"/>
      <c r="D9" s="132"/>
      <c r="E9" s="132"/>
      <c r="F9" s="132"/>
      <c r="G9" s="132"/>
      <c r="H9" s="132"/>
    </row>
    <row r="10" spans="1:8" ht="62.25" customHeight="1" x14ac:dyDescent="0.3">
      <c r="A10" s="12" t="s">
        <v>6</v>
      </c>
      <c r="B10" s="126" t="s">
        <v>7</v>
      </c>
      <c r="C10" s="127"/>
      <c r="D10" s="127"/>
      <c r="E10" s="127"/>
      <c r="F10" s="127"/>
      <c r="G10" s="127"/>
      <c r="H10" s="128"/>
    </row>
    <row r="11" spans="1:8" x14ac:dyDescent="0.3">
      <c r="A11" s="11" t="s">
        <v>8</v>
      </c>
      <c r="B11" s="13" t="s">
        <v>9</v>
      </c>
      <c r="C11" s="14"/>
      <c r="D11" s="14"/>
      <c r="E11" s="15"/>
      <c r="F11" s="15"/>
      <c r="G11" s="16"/>
      <c r="H11" s="17"/>
    </row>
    <row r="12" spans="1:8" x14ac:dyDescent="0.3">
      <c r="A12" s="11" t="s">
        <v>10</v>
      </c>
      <c r="B12" s="13" t="s">
        <v>9</v>
      </c>
      <c r="C12" s="14"/>
      <c r="D12" s="14"/>
      <c r="E12" s="15"/>
      <c r="F12" s="15"/>
      <c r="G12" s="16"/>
      <c r="H12" s="17"/>
    </row>
    <row r="13" spans="1:8" x14ac:dyDescent="0.3">
      <c r="A13" s="11" t="s">
        <v>11</v>
      </c>
      <c r="B13" s="13" t="s">
        <v>12</v>
      </c>
      <c r="C13" s="14"/>
      <c r="D13" s="14"/>
      <c r="E13" s="15"/>
      <c r="F13" s="15"/>
      <c r="G13" s="16"/>
      <c r="H13" s="17"/>
    </row>
    <row r="14" spans="1:8" x14ac:dyDescent="0.3">
      <c r="A14" s="11" t="s">
        <v>13</v>
      </c>
      <c r="B14" s="13" t="s">
        <v>9</v>
      </c>
      <c r="C14" s="14"/>
      <c r="D14" s="14"/>
      <c r="E14" s="15"/>
      <c r="F14" s="15"/>
      <c r="G14" s="16"/>
      <c r="H14" s="17"/>
    </row>
    <row r="15" spans="1:8" x14ac:dyDescent="0.3">
      <c r="A15" s="11" t="s">
        <v>14</v>
      </c>
      <c r="B15" s="18" t="s">
        <v>15</v>
      </c>
      <c r="C15" s="14"/>
      <c r="D15" s="14"/>
      <c r="E15" s="15"/>
      <c r="F15" s="15"/>
      <c r="G15" s="16"/>
      <c r="H15" s="17"/>
    </row>
    <row r="16" spans="1:8" x14ac:dyDescent="0.3">
      <c r="A16" s="11" t="s">
        <v>16</v>
      </c>
      <c r="B16" s="96" t="s">
        <v>17</v>
      </c>
      <c r="C16" s="15"/>
      <c r="D16" s="14"/>
      <c r="E16" s="15"/>
      <c r="F16" s="15"/>
      <c r="G16" s="16"/>
      <c r="H16" s="17"/>
    </row>
    <row r="17" spans="1:8" x14ac:dyDescent="0.3">
      <c r="A17" s="11" t="s">
        <v>18</v>
      </c>
      <c r="B17" s="18" t="s">
        <v>19</v>
      </c>
      <c r="C17" s="14"/>
      <c r="D17" s="14"/>
      <c r="E17" s="15"/>
      <c r="F17" s="15"/>
      <c r="G17" s="16"/>
      <c r="H17" s="17"/>
    </row>
    <row r="18" spans="1:8" ht="33" x14ac:dyDescent="0.3">
      <c r="A18" s="71" t="s">
        <v>20</v>
      </c>
      <c r="B18" s="20" t="s">
        <v>21</v>
      </c>
      <c r="C18" s="14"/>
      <c r="D18" s="14"/>
      <c r="E18" s="15"/>
      <c r="F18" s="15"/>
      <c r="G18" s="16"/>
      <c r="H18" s="17"/>
    </row>
    <row r="19" spans="1:8" x14ac:dyDescent="0.3">
      <c r="A19" s="11" t="s">
        <v>22</v>
      </c>
      <c r="B19" s="13" t="s">
        <v>9</v>
      </c>
      <c r="C19" s="14"/>
      <c r="D19" s="14"/>
      <c r="E19" s="15"/>
      <c r="F19" s="15"/>
      <c r="G19" s="16"/>
      <c r="H19" s="17"/>
    </row>
    <row r="20" spans="1:8" s="23" customFormat="1" x14ac:dyDescent="0.3">
      <c r="A20" s="21"/>
      <c r="B20" s="22"/>
      <c r="E20" s="24"/>
      <c r="F20" s="24"/>
      <c r="H20" s="25"/>
    </row>
    <row r="21" spans="1:8" x14ac:dyDescent="0.3">
      <c r="A21" s="124" t="s">
        <v>23</v>
      </c>
      <c r="B21" s="124"/>
      <c r="C21" s="105"/>
      <c r="D21" s="105"/>
      <c r="E21" s="125" t="s">
        <v>24</v>
      </c>
      <c r="F21" s="125"/>
      <c r="G21" s="125"/>
      <c r="H21" s="105"/>
    </row>
    <row r="22" spans="1:8" ht="33" x14ac:dyDescent="0.3">
      <c r="A22" s="125" t="s">
        <v>25</v>
      </c>
      <c r="B22" s="125"/>
      <c r="C22" s="102" t="s">
        <v>26</v>
      </c>
      <c r="D22" s="102" t="s">
        <v>27</v>
      </c>
      <c r="E22" s="97" t="s">
        <v>28</v>
      </c>
      <c r="F22" s="97" t="s">
        <v>29</v>
      </c>
      <c r="G22" s="102" t="s">
        <v>30</v>
      </c>
      <c r="H22" s="102" t="s">
        <v>31</v>
      </c>
    </row>
    <row r="23" spans="1:8" ht="16.5" customHeight="1" x14ac:dyDescent="0.3">
      <c r="A23" s="121" t="s">
        <v>32</v>
      </c>
      <c r="B23" s="121"/>
      <c r="C23" s="104">
        <v>36375</v>
      </c>
      <c r="D23" s="104">
        <v>37072</v>
      </c>
      <c r="E23" s="34">
        <f>INT((DAYS360(C23,D23))/30)</f>
        <v>22</v>
      </c>
      <c r="F23" s="66">
        <f>(DAYS360(C23,D23))-E23*30</f>
        <v>27</v>
      </c>
      <c r="G23" s="40" t="s">
        <v>9</v>
      </c>
      <c r="H23" s="92"/>
    </row>
    <row r="24" spans="1:8" ht="16.5" customHeight="1" x14ac:dyDescent="0.3">
      <c r="A24" s="121" t="s">
        <v>33</v>
      </c>
      <c r="B24" s="121"/>
      <c r="C24" s="104">
        <v>37073</v>
      </c>
      <c r="D24" s="104">
        <v>37255</v>
      </c>
      <c r="E24" s="34">
        <f t="shared" ref="E24:E30" si="0">INT((DAYS360(C24,D24))/30)</f>
        <v>5</v>
      </c>
      <c r="F24" s="66">
        <f t="shared" ref="F24:F30" si="1">(DAYS360(C24,D24))-E24*30</f>
        <v>29</v>
      </c>
      <c r="G24" s="40" t="s">
        <v>9</v>
      </c>
      <c r="H24" s="92"/>
    </row>
    <row r="25" spans="1:8" ht="16.5" customHeight="1" x14ac:dyDescent="0.3">
      <c r="A25" s="121" t="s">
        <v>34</v>
      </c>
      <c r="B25" s="121"/>
      <c r="C25" s="104">
        <v>41659</v>
      </c>
      <c r="D25" s="104">
        <v>41992</v>
      </c>
      <c r="E25" s="34">
        <f t="shared" si="0"/>
        <v>10</v>
      </c>
      <c r="F25" s="66">
        <f t="shared" si="1"/>
        <v>29</v>
      </c>
      <c r="G25" s="40" t="s">
        <v>9</v>
      </c>
      <c r="H25" s="92"/>
    </row>
    <row r="26" spans="1:8" ht="16.5" customHeight="1" x14ac:dyDescent="0.3">
      <c r="A26" s="121" t="s">
        <v>34</v>
      </c>
      <c r="B26" s="121"/>
      <c r="C26" s="104">
        <v>42128</v>
      </c>
      <c r="D26" s="104">
        <v>42237</v>
      </c>
      <c r="E26" s="34">
        <f t="shared" si="0"/>
        <v>3</v>
      </c>
      <c r="F26" s="66">
        <f t="shared" si="1"/>
        <v>17</v>
      </c>
      <c r="G26" s="40" t="s">
        <v>9</v>
      </c>
      <c r="H26" s="92"/>
    </row>
    <row r="27" spans="1:8" ht="16.5" customHeight="1" x14ac:dyDescent="0.3">
      <c r="A27" s="121"/>
      <c r="B27" s="121"/>
      <c r="C27" s="104"/>
      <c r="D27" s="104"/>
      <c r="E27" s="34">
        <f t="shared" si="0"/>
        <v>0</v>
      </c>
      <c r="F27" s="66">
        <f t="shared" si="1"/>
        <v>0</v>
      </c>
      <c r="G27" s="40" t="s">
        <v>9</v>
      </c>
      <c r="H27" s="92"/>
    </row>
    <row r="28" spans="1:8" ht="16.5" customHeight="1" x14ac:dyDescent="0.3">
      <c r="A28" s="121"/>
      <c r="B28" s="121"/>
      <c r="C28" s="104"/>
      <c r="D28" s="104"/>
      <c r="E28" s="34">
        <f t="shared" si="0"/>
        <v>0</v>
      </c>
      <c r="F28" s="66">
        <f t="shared" si="1"/>
        <v>0</v>
      </c>
      <c r="G28" s="40" t="s">
        <v>9</v>
      </c>
      <c r="H28" s="92"/>
    </row>
    <row r="29" spans="1:8" ht="16.5" customHeight="1" x14ac:dyDescent="0.3">
      <c r="A29" s="121"/>
      <c r="B29" s="121"/>
      <c r="C29" s="104"/>
      <c r="D29" s="104"/>
      <c r="E29" s="34">
        <f t="shared" si="0"/>
        <v>0</v>
      </c>
      <c r="F29" s="66">
        <f t="shared" si="1"/>
        <v>0</v>
      </c>
      <c r="G29" s="40" t="s">
        <v>9</v>
      </c>
      <c r="H29" s="92"/>
    </row>
    <row r="30" spans="1:8" ht="16.5" customHeight="1" x14ac:dyDescent="0.3">
      <c r="A30" s="121"/>
      <c r="B30" s="121"/>
      <c r="C30" s="104"/>
      <c r="D30" s="104"/>
      <c r="E30" s="34">
        <f t="shared" si="0"/>
        <v>0</v>
      </c>
      <c r="F30" s="66">
        <f t="shared" si="1"/>
        <v>0</v>
      </c>
      <c r="G30" s="40" t="s">
        <v>9</v>
      </c>
      <c r="H30" s="92"/>
    </row>
    <row r="31" spans="1:8" s="23" customFormat="1" ht="33" x14ac:dyDescent="0.3">
      <c r="A31" s="129" t="s">
        <v>35</v>
      </c>
      <c r="B31" s="129"/>
      <c r="C31" s="33"/>
      <c r="D31" s="33"/>
      <c r="E31" s="70">
        <f>SUM(E23:E30)+(INT(SUM(F23:F30)/30))</f>
        <v>43</v>
      </c>
      <c r="F31" s="70">
        <f>SUM(F23:F30)-((INT(SUM(F23:F30)/30))*30)</f>
        <v>12</v>
      </c>
      <c r="G31" s="67" t="str">
        <f>CONCATENATE(INT((((INT(F31/30))+E31))/12)," ",IF(E31=1,"AÑO","AÑOS")," ",(((INT(F31/30))+E31))-(INT((((INT(F31/30))+E31))/12)*12)," ",IF(((((INT(F31/30))+E31))-(INT((((INT(F31/30))+E31))/12)*12))=1,"MES","MESES")," Y ",F31-(INT(F31/30)*30)," ",IF(F31-((INT(F31/30)*30))=1,"DÍA.","DÍAS."))</f>
        <v>3 AÑOS 7 MESES Y 12 DÍAS.</v>
      </c>
      <c r="H31" s="106"/>
    </row>
    <row r="32" spans="1:8" s="23" customFormat="1" x14ac:dyDescent="0.3">
      <c r="A32" s="87"/>
      <c r="B32" s="88"/>
      <c r="C32" s="54"/>
      <c r="D32" s="54"/>
      <c r="E32" s="89"/>
      <c r="F32" s="89"/>
      <c r="G32" s="90"/>
      <c r="H32" s="6"/>
    </row>
    <row r="33" spans="1:8" x14ac:dyDescent="0.3">
      <c r="A33" s="79"/>
      <c r="B33" s="80"/>
      <c r="C33" s="58"/>
      <c r="D33" s="58"/>
      <c r="E33" s="59"/>
      <c r="F33" s="59"/>
      <c r="G33" s="23"/>
      <c r="H33" s="25"/>
    </row>
    <row r="34" spans="1:8" x14ac:dyDescent="0.3">
      <c r="A34" s="99"/>
      <c r="B34" s="99"/>
      <c r="C34" s="99"/>
      <c r="D34" s="99"/>
      <c r="E34" s="133" t="s">
        <v>35</v>
      </c>
      <c r="F34" s="133"/>
      <c r="G34" s="133"/>
      <c r="H34" s="100"/>
    </row>
    <row r="35" spans="1:8" x14ac:dyDescent="0.3">
      <c r="A35" s="99" t="s">
        <v>36</v>
      </c>
      <c r="B35" s="99"/>
      <c r="C35" s="99"/>
      <c r="D35" s="99"/>
      <c r="E35" s="133" t="s">
        <v>24</v>
      </c>
      <c r="F35" s="133"/>
      <c r="G35" s="133"/>
      <c r="H35" s="100"/>
    </row>
    <row r="36" spans="1:8" ht="33" x14ac:dyDescent="0.3">
      <c r="A36" s="134" t="s">
        <v>25</v>
      </c>
      <c r="B36" s="134"/>
      <c r="C36" s="101" t="s">
        <v>37</v>
      </c>
      <c r="D36" s="101" t="s">
        <v>38</v>
      </c>
      <c r="E36" s="99" t="s">
        <v>28</v>
      </c>
      <c r="F36" s="99" t="s">
        <v>29</v>
      </c>
      <c r="G36" s="102" t="s">
        <v>30</v>
      </c>
      <c r="H36" s="103" t="s">
        <v>31</v>
      </c>
    </row>
    <row r="37" spans="1:8" ht="16.5" customHeight="1" x14ac:dyDescent="0.3">
      <c r="A37" s="121" t="s">
        <v>39</v>
      </c>
      <c r="B37" s="121"/>
      <c r="C37" s="104">
        <v>43435</v>
      </c>
      <c r="D37" s="104">
        <v>44545</v>
      </c>
      <c r="E37" s="83">
        <f>INT((DAYS360(C37,D37))/30)</f>
        <v>36</v>
      </c>
      <c r="F37" s="84">
        <f>(DAYS360(C37,D37))-E37*30</f>
        <v>14</v>
      </c>
      <c r="G37" s="41" t="s">
        <v>9</v>
      </c>
      <c r="H37" s="72"/>
    </row>
    <row r="38" spans="1:8" ht="15.75" customHeight="1" x14ac:dyDescent="0.3">
      <c r="A38" s="121" t="s">
        <v>39</v>
      </c>
      <c r="B38" s="121"/>
      <c r="C38" s="104">
        <v>44546</v>
      </c>
      <c r="D38" s="104">
        <v>44883</v>
      </c>
      <c r="E38" s="83">
        <f>INT((DAYS360(C38,D38))/30)</f>
        <v>11</v>
      </c>
      <c r="F38" s="84">
        <f>(DAYS360(C38,D38))-E38*30</f>
        <v>2</v>
      </c>
      <c r="G38" s="41" t="s">
        <v>9</v>
      </c>
      <c r="H38" s="72"/>
    </row>
    <row r="39" spans="1:8" ht="16.5" customHeight="1" x14ac:dyDescent="0.3">
      <c r="A39" s="121" t="s">
        <v>83</v>
      </c>
      <c r="B39" s="121"/>
      <c r="C39" s="104">
        <v>42263</v>
      </c>
      <c r="D39" s="104">
        <v>43397</v>
      </c>
      <c r="E39" s="83">
        <f>INT((DAYS360(C39,D39))/30)</f>
        <v>37</v>
      </c>
      <c r="F39" s="84">
        <f>(DAYS360(C39,D39))-E39*30</f>
        <v>8</v>
      </c>
      <c r="G39" s="41" t="s">
        <v>9</v>
      </c>
      <c r="H39" s="72"/>
    </row>
    <row r="40" spans="1:8" ht="16.5" customHeight="1" x14ac:dyDescent="0.3">
      <c r="A40" s="121"/>
      <c r="B40" s="121"/>
      <c r="C40" s="104"/>
      <c r="D40" s="104"/>
      <c r="E40" s="83">
        <f>INT((DAYS360(C40,D40))/30)</f>
        <v>0</v>
      </c>
      <c r="F40" s="84">
        <f>(DAYS360(C40,D40))-E40*30</f>
        <v>0</v>
      </c>
      <c r="G40" s="41" t="s">
        <v>9</v>
      </c>
      <c r="H40" s="72"/>
    </row>
    <row r="41" spans="1:8" ht="49.5" x14ac:dyDescent="0.3">
      <c r="A41" s="129" t="s">
        <v>36</v>
      </c>
      <c r="B41" s="129"/>
      <c r="C41" s="62"/>
      <c r="D41" s="62"/>
      <c r="E41" s="70">
        <f>SUM(E37:E40)+(INT(SUM(F37:F40)/30))</f>
        <v>84</v>
      </c>
      <c r="F41" s="70">
        <f>SUM(F37:F40)-((INT(SUM(F37:F40)/30))*30)</f>
        <v>24</v>
      </c>
      <c r="G41" s="67" t="str">
        <f>CONCATENATE(INT((((INT(F41/30))+E41))/12)," ",IF(INT((((INT(F41/30))+E41))/12)=1,"AÑO,","AÑOS,")," ",(((INT(F41/30))+E41))-(INT((((INT(F41/30))+E41))/12)*12)," ",IF(((((INT(F41/30))+E41))-(INT((((INT(F41/30))+E41))/12)*12))=1,"MES","MESES")," Y ",F41-(INT(F41/30)*30)," ",IF(F41-((INT(F41/30)*30))=1,"DÍA.","DÍAS."))</f>
        <v>7 AÑOS, 0 MESES Y 24 DÍAS.</v>
      </c>
      <c r="H41" s="41" t="s">
        <v>84</v>
      </c>
    </row>
    <row r="43" spans="1:8" x14ac:dyDescent="0.3">
      <c r="C43" s="4" t="s">
        <v>40</v>
      </c>
    </row>
    <row r="46" spans="1:8" x14ac:dyDescent="0.3">
      <c r="C46"/>
    </row>
    <row r="47" spans="1:8" ht="16.5" customHeight="1" x14ac:dyDescent="0.3">
      <c r="A47" s="4" t="s">
        <v>41</v>
      </c>
      <c r="C47" s="4" t="s">
        <v>42</v>
      </c>
      <c r="H47" s="4" t="s">
        <v>43</v>
      </c>
    </row>
  </sheetData>
  <mergeCells count="25">
    <mergeCell ref="A41:B41"/>
    <mergeCell ref="D7:H7"/>
    <mergeCell ref="D5:H5"/>
    <mergeCell ref="A37:B37"/>
    <mergeCell ref="B9:H9"/>
    <mergeCell ref="A39:B39"/>
    <mergeCell ref="A40:B40"/>
    <mergeCell ref="A31:B31"/>
    <mergeCell ref="E34:G34"/>
    <mergeCell ref="E35:G35"/>
    <mergeCell ref="A36:B36"/>
    <mergeCell ref="A38:B38"/>
    <mergeCell ref="A30:B30"/>
    <mergeCell ref="A24:B24"/>
    <mergeCell ref="A25:B25"/>
    <mergeCell ref="A26:B26"/>
    <mergeCell ref="A27:B27"/>
    <mergeCell ref="A28:B28"/>
    <mergeCell ref="A29:B29"/>
    <mergeCell ref="D3:H3"/>
    <mergeCell ref="A21:B21"/>
    <mergeCell ref="E21:G21"/>
    <mergeCell ref="A22:B22"/>
    <mergeCell ref="A23:B23"/>
    <mergeCell ref="B10:H10"/>
  </mergeCells>
  <printOptions horizontalCentered="1" verticalCentered="1"/>
  <pageMargins left="0.51181102362204722" right="0.31496062992125984" top="0.35433070866141736" bottom="0.35433070866141736" header="0.31496062992125984" footer="0.31496062992125984"/>
  <pageSetup scale="60" orientation="landscape" r:id="rId1"/>
  <headerFooter>
    <oddFooter>Página &amp;P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H46"/>
  <sheetViews>
    <sheetView topLeftCell="A7" zoomScaleNormal="100" workbookViewId="0">
      <selection activeCell="D50" sqref="D50"/>
    </sheetView>
  </sheetViews>
  <sheetFormatPr baseColWidth="10" defaultColWidth="9.140625" defaultRowHeight="16.5" x14ac:dyDescent="0.3"/>
  <cols>
    <col min="1" max="1" width="34.5703125" style="4" customWidth="1"/>
    <col min="2" max="2" width="24.7109375" style="4" customWidth="1"/>
    <col min="3" max="3" width="16.28515625" style="4" customWidth="1"/>
    <col min="4" max="4" width="14.85546875" style="4" customWidth="1"/>
    <col min="5" max="6" width="9.140625" style="4" customWidth="1"/>
    <col min="7" max="7" width="33.7109375" style="4" customWidth="1"/>
    <col min="8" max="8" width="37.7109375" style="4" customWidth="1"/>
    <col min="9" max="256" width="11.42578125" style="4" customWidth="1"/>
    <col min="257" max="16384" width="9.140625" style="4"/>
  </cols>
  <sheetData>
    <row r="1" spans="1:8" x14ac:dyDescent="0.3">
      <c r="A1" s="1"/>
      <c r="B1" s="2"/>
      <c r="C1" s="2"/>
      <c r="D1" s="2"/>
      <c r="E1" s="2"/>
      <c r="F1" s="2"/>
      <c r="G1" s="2"/>
      <c r="H1" s="3"/>
    </row>
    <row r="2" spans="1:8" x14ac:dyDescent="0.3">
      <c r="A2" s="5"/>
      <c r="D2" s="130" t="s">
        <v>1</v>
      </c>
      <c r="E2" s="130"/>
      <c r="F2" s="130"/>
      <c r="G2" s="130"/>
      <c r="H2" s="131"/>
    </row>
    <row r="3" spans="1:8" x14ac:dyDescent="0.3">
      <c r="A3" s="5"/>
      <c r="H3" s="6"/>
    </row>
    <row r="4" spans="1:8" x14ac:dyDescent="0.3">
      <c r="A4" s="5"/>
      <c r="D4" s="130" t="s">
        <v>2</v>
      </c>
      <c r="E4" s="130"/>
      <c r="F4" s="130"/>
      <c r="G4" s="130"/>
      <c r="H4" s="131"/>
    </row>
    <row r="5" spans="1:8" x14ac:dyDescent="0.3">
      <c r="A5" s="5"/>
      <c r="H5" s="6"/>
    </row>
    <row r="6" spans="1:8" x14ac:dyDescent="0.3">
      <c r="A6" s="5"/>
      <c r="D6" s="130" t="s">
        <v>3</v>
      </c>
      <c r="E6" s="130"/>
      <c r="F6" s="130"/>
      <c r="G6" s="130"/>
      <c r="H6" s="131"/>
    </row>
    <row r="7" spans="1:8" x14ac:dyDescent="0.3">
      <c r="A7" s="7"/>
      <c r="B7" s="8"/>
      <c r="C7" s="8"/>
      <c r="D7" s="8"/>
      <c r="E7" s="8"/>
      <c r="F7" s="8"/>
      <c r="G7" s="8"/>
      <c r="H7" s="42"/>
    </row>
    <row r="8" spans="1:8" x14ac:dyDescent="0.3">
      <c r="A8" s="19" t="s">
        <v>44</v>
      </c>
      <c r="B8" s="43"/>
      <c r="C8" s="147" t="s">
        <v>45</v>
      </c>
      <c r="D8" s="148"/>
      <c r="E8" s="148"/>
      <c r="F8" s="148"/>
      <c r="G8" s="148"/>
      <c r="H8" s="149"/>
    </row>
    <row r="9" spans="1:8" s="23" customFormat="1" x14ac:dyDescent="0.3">
      <c r="A9" s="44"/>
      <c r="H9" s="25"/>
    </row>
    <row r="10" spans="1:8" ht="67.5" customHeight="1" x14ac:dyDescent="0.3">
      <c r="A10" s="12" t="s">
        <v>6</v>
      </c>
      <c r="B10" s="141" t="s">
        <v>46</v>
      </c>
      <c r="C10" s="142"/>
      <c r="D10" s="142"/>
      <c r="E10" s="142"/>
      <c r="F10" s="142"/>
      <c r="G10" s="142"/>
      <c r="H10" s="143"/>
    </row>
    <row r="11" spans="1:8" x14ac:dyDescent="0.3">
      <c r="A11" s="11" t="s">
        <v>8</v>
      </c>
      <c r="B11" s="13" t="s">
        <v>9</v>
      </c>
      <c r="C11" s="14"/>
      <c r="D11" s="14"/>
      <c r="E11" s="14"/>
      <c r="F11" s="45"/>
      <c r="G11" s="45"/>
      <c r="H11" s="46"/>
    </row>
    <row r="12" spans="1:8" x14ac:dyDescent="0.3">
      <c r="A12" s="11" t="s">
        <v>10</v>
      </c>
      <c r="B12" s="13" t="s">
        <v>9</v>
      </c>
      <c r="C12" s="14"/>
      <c r="D12" s="14"/>
      <c r="E12" s="14"/>
      <c r="F12" s="45"/>
      <c r="G12" s="45"/>
      <c r="H12" s="46"/>
    </row>
    <row r="13" spans="1:8" x14ac:dyDescent="0.3">
      <c r="A13" s="11" t="s">
        <v>11</v>
      </c>
      <c r="B13" s="13" t="s">
        <v>47</v>
      </c>
      <c r="C13" s="47"/>
      <c r="D13" s="47"/>
      <c r="E13" s="47"/>
      <c r="F13" s="47"/>
      <c r="G13" s="47"/>
      <c r="H13" s="48"/>
    </row>
    <row r="14" spans="1:8" x14ac:dyDescent="0.3">
      <c r="A14" s="11" t="s">
        <v>13</v>
      </c>
      <c r="B14" s="13" t="s">
        <v>9</v>
      </c>
      <c r="C14" s="47"/>
      <c r="D14" s="47"/>
      <c r="E14" s="47"/>
      <c r="F14" s="47"/>
      <c r="G14" s="47"/>
      <c r="H14" s="48"/>
    </row>
    <row r="15" spans="1:8" x14ac:dyDescent="0.3">
      <c r="A15" s="11" t="s">
        <v>14</v>
      </c>
      <c r="B15" s="18" t="s">
        <v>48</v>
      </c>
      <c r="C15" s="45"/>
      <c r="D15" s="45"/>
      <c r="E15" s="45"/>
      <c r="F15" s="45"/>
      <c r="G15" s="45"/>
      <c r="H15" s="46"/>
    </row>
    <row r="16" spans="1:8" x14ac:dyDescent="0.3">
      <c r="A16" s="11" t="s">
        <v>16</v>
      </c>
      <c r="B16" s="49" t="s">
        <v>49</v>
      </c>
      <c r="C16" s="45"/>
      <c r="D16" s="45"/>
      <c r="E16" s="45"/>
      <c r="F16" s="45"/>
      <c r="G16" s="45"/>
      <c r="H16" s="46"/>
    </row>
    <row r="17" spans="1:8" x14ac:dyDescent="0.3">
      <c r="A17" s="11" t="s">
        <v>18</v>
      </c>
      <c r="B17" s="18" t="s">
        <v>50</v>
      </c>
      <c r="C17" s="45"/>
      <c r="D17" s="45"/>
      <c r="E17" s="45"/>
      <c r="F17" s="45"/>
      <c r="G17" s="45"/>
      <c r="H17" s="46"/>
    </row>
    <row r="18" spans="1:8" ht="33" x14ac:dyDescent="0.3">
      <c r="A18" s="71" t="s">
        <v>20</v>
      </c>
      <c r="B18" s="50" t="s">
        <v>51</v>
      </c>
      <c r="C18" s="45"/>
      <c r="D18" s="45"/>
      <c r="E18" s="45"/>
      <c r="F18" s="45"/>
      <c r="G18" s="45"/>
      <c r="H18" s="46"/>
    </row>
    <row r="19" spans="1:8" x14ac:dyDescent="0.3">
      <c r="A19" s="11" t="s">
        <v>22</v>
      </c>
      <c r="B19" s="50" t="s">
        <v>9</v>
      </c>
      <c r="C19" s="45"/>
      <c r="D19" s="45"/>
      <c r="E19" s="45"/>
      <c r="F19" s="45"/>
      <c r="G19" s="45"/>
      <c r="H19" s="46"/>
    </row>
    <row r="20" spans="1:8" x14ac:dyDescent="0.3">
      <c r="A20" s="51"/>
      <c r="B20" s="52"/>
      <c r="E20" s="53"/>
      <c r="F20" s="53"/>
      <c r="H20" s="6"/>
    </row>
    <row r="21" spans="1:8" x14ac:dyDescent="0.3">
      <c r="A21" s="144" t="s">
        <v>23</v>
      </c>
      <c r="B21" s="145"/>
      <c r="C21" s="26"/>
      <c r="D21" s="27"/>
      <c r="E21" s="125" t="s">
        <v>24</v>
      </c>
      <c r="F21" s="125"/>
      <c r="G21" s="146"/>
      <c r="H21" s="28"/>
    </row>
    <row r="22" spans="1:8" ht="33" x14ac:dyDescent="0.3">
      <c r="A22" s="139" t="s">
        <v>25</v>
      </c>
      <c r="B22" s="140"/>
      <c r="C22" s="29" t="s">
        <v>26</v>
      </c>
      <c r="D22" s="29" t="s">
        <v>27</v>
      </c>
      <c r="E22" s="30" t="s">
        <v>28</v>
      </c>
      <c r="F22" s="30" t="s">
        <v>29</v>
      </c>
      <c r="G22" s="31" t="s">
        <v>30</v>
      </c>
      <c r="H22" s="32" t="s">
        <v>31</v>
      </c>
    </row>
    <row r="23" spans="1:8" x14ac:dyDescent="0.3">
      <c r="A23" s="135" t="s">
        <v>52</v>
      </c>
      <c r="B23" s="135"/>
      <c r="C23" s="33">
        <v>39477</v>
      </c>
      <c r="D23" s="33">
        <v>39866</v>
      </c>
      <c r="E23" s="34">
        <f>INT((DAYS360(C23,D23))/30)</f>
        <v>12</v>
      </c>
      <c r="F23" s="66">
        <f>(DAYS360(C23,D23))-E23*30</f>
        <v>22</v>
      </c>
      <c r="G23" s="40" t="s">
        <v>9</v>
      </c>
      <c r="H23" s="35"/>
    </row>
    <row r="24" spans="1:8" x14ac:dyDescent="0.3">
      <c r="A24" s="135" t="s">
        <v>53</v>
      </c>
      <c r="B24" s="135"/>
      <c r="C24" s="33">
        <v>41015</v>
      </c>
      <c r="D24" s="33">
        <v>42099</v>
      </c>
      <c r="E24" s="34">
        <f>INT((DAYS360(C24,D24))/30)</f>
        <v>35</v>
      </c>
      <c r="F24" s="66">
        <f>(DAYS360(C24,D24))-E24*30</f>
        <v>19</v>
      </c>
      <c r="G24" s="40" t="s">
        <v>9</v>
      </c>
      <c r="H24" s="35"/>
    </row>
    <row r="25" spans="1:8" x14ac:dyDescent="0.3">
      <c r="A25" s="135" t="s">
        <v>54</v>
      </c>
      <c r="B25" s="135"/>
      <c r="C25" s="33">
        <v>43607</v>
      </c>
      <c r="D25" s="33">
        <v>43972</v>
      </c>
      <c r="E25" s="34">
        <f>INT((DAYS360(C25,D25))/30)</f>
        <v>11</v>
      </c>
      <c r="F25" s="66">
        <f>(DAYS360(C25,D25))-E25*30</f>
        <v>29</v>
      </c>
      <c r="G25" s="40" t="s">
        <v>9</v>
      </c>
      <c r="H25" s="35"/>
    </row>
    <row r="26" spans="1:8" x14ac:dyDescent="0.3">
      <c r="A26" s="135" t="s">
        <v>54</v>
      </c>
      <c r="B26" s="135"/>
      <c r="C26" s="33">
        <v>43998</v>
      </c>
      <c r="D26" s="33">
        <v>44355</v>
      </c>
      <c r="E26" s="34">
        <f>INT((DAYS360(C26,D26))/30)</f>
        <v>11</v>
      </c>
      <c r="F26" s="66">
        <f>(DAYS360(C26,D26))-E26*30</f>
        <v>22</v>
      </c>
      <c r="G26" s="40" t="s">
        <v>9</v>
      </c>
      <c r="H26" s="35"/>
    </row>
    <row r="27" spans="1:8" x14ac:dyDescent="0.3">
      <c r="A27" s="135" t="s">
        <v>54</v>
      </c>
      <c r="B27" s="135"/>
      <c r="C27" s="33">
        <v>44378</v>
      </c>
      <c r="D27" s="33">
        <v>44546</v>
      </c>
      <c r="E27" s="34">
        <f>INT((DAYS360(C27,D27))/30)</f>
        <v>5</v>
      </c>
      <c r="F27" s="66">
        <f>(DAYS360(C27,D27))-E27*30</f>
        <v>15</v>
      </c>
      <c r="G27" s="40" t="s">
        <v>9</v>
      </c>
      <c r="H27" s="35"/>
    </row>
    <row r="28" spans="1:8" x14ac:dyDescent="0.3">
      <c r="A28" s="137" t="s">
        <v>35</v>
      </c>
      <c r="B28" s="138"/>
      <c r="C28" s="33"/>
      <c r="D28" s="33"/>
      <c r="E28" s="34">
        <f>SUM(E23:E27)+(INT(SUM(F23:F27)/30))</f>
        <v>77</v>
      </c>
      <c r="F28" s="34">
        <f>SUM(F23:F27)-((INT(SUM(F23:F27)/30))*30)</f>
        <v>17</v>
      </c>
      <c r="G28" s="68" t="str">
        <f>CONCATENATE(INT((((INT(F28/30))+E28))/12)," ",IF(E28=1,"AÑO","AÑOS")," ",(((INT(F28/30))+E28))-(INT((((INT(F28/30))+E28))/12)*12)," ",IF(((((INT(F28/30))+E28))-(INT((((INT(F28/30))+E28))/12)*12))=1,"MES","MESES")," Y ",F28-(INT(F28/30)*30)," ",IF(F28-((INT(F28/30)*30))=1,"DÍA.","DÍAS."))</f>
        <v>6 AÑOS 5 MESES Y 17 DÍAS.</v>
      </c>
      <c r="H28" s="36"/>
    </row>
    <row r="29" spans="1:8" x14ac:dyDescent="0.3">
      <c r="A29" s="87"/>
      <c r="B29" s="88"/>
      <c r="C29" s="54"/>
      <c r="D29" s="54"/>
      <c r="E29" s="89"/>
      <c r="F29" s="89"/>
      <c r="G29" s="90"/>
      <c r="H29" s="6"/>
    </row>
    <row r="30" spans="1:8" x14ac:dyDescent="0.3">
      <c r="A30" s="79"/>
      <c r="B30" s="80"/>
      <c r="C30" s="58"/>
      <c r="D30" s="58"/>
      <c r="E30" s="59"/>
      <c r="F30" s="59"/>
      <c r="G30" s="23"/>
      <c r="H30" s="25"/>
    </row>
    <row r="31" spans="1:8" x14ac:dyDescent="0.3">
      <c r="A31" s="99"/>
      <c r="B31" s="99"/>
      <c r="C31" s="99"/>
      <c r="D31" s="99"/>
      <c r="E31" s="133" t="s">
        <v>35</v>
      </c>
      <c r="F31" s="133"/>
      <c r="G31" s="133"/>
      <c r="H31" s="100"/>
    </row>
    <row r="32" spans="1:8" x14ac:dyDescent="0.3">
      <c r="A32" s="99" t="s">
        <v>36</v>
      </c>
      <c r="B32" s="99"/>
      <c r="C32" s="99"/>
      <c r="D32" s="99"/>
      <c r="E32" s="133" t="s">
        <v>24</v>
      </c>
      <c r="F32" s="133"/>
      <c r="G32" s="133"/>
      <c r="H32" s="100"/>
    </row>
    <row r="33" spans="1:8" ht="33" x14ac:dyDescent="0.3">
      <c r="A33" s="134" t="s">
        <v>25</v>
      </c>
      <c r="B33" s="134"/>
      <c r="C33" s="101" t="s">
        <v>37</v>
      </c>
      <c r="D33" s="101" t="s">
        <v>38</v>
      </c>
      <c r="E33" s="99" t="s">
        <v>28</v>
      </c>
      <c r="F33" s="99" t="s">
        <v>29</v>
      </c>
      <c r="G33" s="100" t="s">
        <v>55</v>
      </c>
      <c r="H33" s="103" t="s">
        <v>31</v>
      </c>
    </row>
    <row r="34" spans="1:8" x14ac:dyDescent="0.3">
      <c r="A34" s="121" t="s">
        <v>56</v>
      </c>
      <c r="B34" s="121"/>
      <c r="C34" s="104">
        <v>39867</v>
      </c>
      <c r="D34" s="104">
        <v>41014</v>
      </c>
      <c r="E34" s="83">
        <f t="shared" ref="E34:E39" si="0">INT((DAYS360(C34,D34))/30)</f>
        <v>37</v>
      </c>
      <c r="F34" s="84">
        <f t="shared" ref="F34:F39" si="1">(DAYS360(C34,D34))-E34*30</f>
        <v>22</v>
      </c>
      <c r="G34" s="41" t="s">
        <v>9</v>
      </c>
      <c r="H34" s="72"/>
    </row>
    <row r="35" spans="1:8" ht="28.5" customHeight="1" x14ac:dyDescent="0.3">
      <c r="A35" s="136" t="s">
        <v>57</v>
      </c>
      <c r="B35" s="136"/>
      <c r="C35" s="85">
        <v>42100</v>
      </c>
      <c r="D35" s="85">
        <v>43406</v>
      </c>
      <c r="E35" s="83">
        <f t="shared" si="0"/>
        <v>42</v>
      </c>
      <c r="F35" s="84">
        <f t="shared" si="1"/>
        <v>26</v>
      </c>
      <c r="G35" s="41" t="s">
        <v>9</v>
      </c>
      <c r="H35" s="92"/>
    </row>
    <row r="36" spans="1:8" x14ac:dyDescent="0.3">
      <c r="A36" s="98"/>
      <c r="B36" s="98"/>
      <c r="C36" s="85"/>
      <c r="D36" s="85"/>
      <c r="E36" s="83">
        <f t="shared" si="0"/>
        <v>0</v>
      </c>
      <c r="F36" s="84">
        <f t="shared" si="1"/>
        <v>0</v>
      </c>
      <c r="G36" s="41" t="s">
        <v>9</v>
      </c>
      <c r="H36" s="92"/>
    </row>
    <row r="37" spans="1:8" x14ac:dyDescent="0.3">
      <c r="A37" s="98"/>
      <c r="B37" s="98"/>
      <c r="C37" s="85"/>
      <c r="D37" s="85"/>
      <c r="E37" s="83">
        <f t="shared" si="0"/>
        <v>0</v>
      </c>
      <c r="F37" s="84">
        <f t="shared" si="1"/>
        <v>0</v>
      </c>
      <c r="G37" s="41" t="s">
        <v>9</v>
      </c>
      <c r="H37" s="92"/>
    </row>
    <row r="38" spans="1:8" x14ac:dyDescent="0.3">
      <c r="A38" s="107"/>
      <c r="B38" s="107"/>
      <c r="C38" s="85"/>
      <c r="D38" s="85"/>
      <c r="E38" s="83">
        <f t="shared" si="0"/>
        <v>0</v>
      </c>
      <c r="F38" s="84">
        <f t="shared" si="1"/>
        <v>0</v>
      </c>
      <c r="G38" s="41" t="s">
        <v>9</v>
      </c>
      <c r="H38" s="92"/>
    </row>
    <row r="39" spans="1:8" x14ac:dyDescent="0.3">
      <c r="A39" s="107"/>
      <c r="B39" s="107"/>
      <c r="C39" s="85"/>
      <c r="D39" s="85"/>
      <c r="E39" s="83">
        <f t="shared" si="0"/>
        <v>0</v>
      </c>
      <c r="F39" s="84">
        <f t="shared" si="1"/>
        <v>0</v>
      </c>
      <c r="G39" s="41" t="s">
        <v>9</v>
      </c>
      <c r="H39" s="92"/>
    </row>
    <row r="40" spans="1:8" x14ac:dyDescent="0.3">
      <c r="A40" s="129" t="s">
        <v>36</v>
      </c>
      <c r="B40" s="129"/>
      <c r="C40" s="62"/>
      <c r="D40" s="62"/>
      <c r="E40" s="70">
        <f>SUM(E34:E39)+(INT(SUM(F34:F39)/30))</f>
        <v>80</v>
      </c>
      <c r="F40" s="70">
        <f>SUM(F34:F39)-((INT(SUM(F34:F39)/30))*30)</f>
        <v>18</v>
      </c>
      <c r="G40" s="67" t="str">
        <f>CONCATENATE(INT((((INT(F40/30))+E40))/12)," ",IF(E40=1,"AÑO","AÑOS")," ",(((INT(F40/30))+E40))-(INT((((INT(F40/30))+E40))/12)*12)," ",IF(((((INT(F40/30))+E40))-(INT((((INT(F40/30))+E40))/12)*12))=1,"MES","MESES")," Y ",F40-(INT(F40/30)*30)," ",IF(F40-((INT(F40/30)*30))=1,"DÍA.","DÍAS."))</f>
        <v>6 AÑOS 8 MESES Y 18 DÍAS.</v>
      </c>
      <c r="H40" s="36"/>
    </row>
    <row r="42" spans="1:8" x14ac:dyDescent="0.3">
      <c r="C42" s="4" t="s">
        <v>40</v>
      </c>
    </row>
    <row r="45" spans="1:8" ht="16.5" customHeight="1" x14ac:dyDescent="0.3">
      <c r="C45"/>
    </row>
    <row r="46" spans="1:8" x14ac:dyDescent="0.3">
      <c r="A46" s="4" t="s">
        <v>41</v>
      </c>
      <c r="C46" s="4" t="s">
        <v>42</v>
      </c>
      <c r="H46" s="4" t="s">
        <v>43</v>
      </c>
    </row>
  </sheetData>
  <mergeCells count="20">
    <mergeCell ref="D2:H2"/>
    <mergeCell ref="D4:H4"/>
    <mergeCell ref="D6:H6"/>
    <mergeCell ref="B10:H10"/>
    <mergeCell ref="A21:B21"/>
    <mergeCell ref="E21:G21"/>
    <mergeCell ref="C8:H8"/>
    <mergeCell ref="A40:B40"/>
    <mergeCell ref="A33:B33"/>
    <mergeCell ref="A23:B23"/>
    <mergeCell ref="A28:B28"/>
    <mergeCell ref="A22:B22"/>
    <mergeCell ref="A24:B24"/>
    <mergeCell ref="A25:B25"/>
    <mergeCell ref="A26:B26"/>
    <mergeCell ref="E32:G32"/>
    <mergeCell ref="A34:B34"/>
    <mergeCell ref="E31:G31"/>
    <mergeCell ref="A27:B27"/>
    <mergeCell ref="A35:B35"/>
  </mergeCells>
  <printOptions horizontalCentered="1" verticalCentered="1"/>
  <pageMargins left="0.51181102362204722" right="0.31496062992125984" top="0.35433070866141736" bottom="0.35433070866141736" header="0.31496062992125984" footer="0.31496062992125984"/>
  <pageSetup scale="56" orientation="landscape" r:id="rId1"/>
  <headerFooter>
    <oddFooter>Página &amp;P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A1:H40"/>
  <sheetViews>
    <sheetView zoomScaleNormal="100" workbookViewId="0">
      <selection activeCell="A38" sqref="A38"/>
    </sheetView>
  </sheetViews>
  <sheetFormatPr baseColWidth="10" defaultColWidth="9.140625" defaultRowHeight="16.5" x14ac:dyDescent="0.3"/>
  <cols>
    <col min="1" max="1" width="34.85546875" style="4" customWidth="1"/>
    <col min="2" max="2" width="22.7109375" style="4" customWidth="1"/>
    <col min="3" max="3" width="14" style="4" customWidth="1"/>
    <col min="4" max="4" width="13.5703125" style="4" customWidth="1"/>
    <col min="5" max="5" width="13" style="4" customWidth="1"/>
    <col min="6" max="6" width="10.85546875" style="4" customWidth="1"/>
    <col min="7" max="7" width="32.42578125" style="4" customWidth="1"/>
    <col min="8" max="8" width="37.85546875" style="4" customWidth="1"/>
    <col min="9" max="256" width="11.42578125" style="4" customWidth="1"/>
    <col min="257" max="16384" width="9.140625" style="4"/>
  </cols>
  <sheetData>
    <row r="1" spans="1:8" x14ac:dyDescent="0.3">
      <c r="A1" s="1"/>
      <c r="B1" s="2"/>
      <c r="C1" s="2"/>
      <c r="D1" s="2"/>
      <c r="E1" s="2"/>
      <c r="F1" s="2"/>
      <c r="G1" s="2"/>
      <c r="H1" s="3"/>
    </row>
    <row r="2" spans="1:8" x14ac:dyDescent="0.3">
      <c r="A2" s="5"/>
      <c r="D2" s="130" t="s">
        <v>1</v>
      </c>
      <c r="E2" s="130"/>
      <c r="F2" s="130"/>
      <c r="G2" s="130"/>
      <c r="H2" s="131"/>
    </row>
    <row r="3" spans="1:8" x14ac:dyDescent="0.3">
      <c r="A3" s="5"/>
      <c r="H3" s="6"/>
    </row>
    <row r="4" spans="1:8" x14ac:dyDescent="0.3">
      <c r="A4" s="5"/>
      <c r="D4" s="130" t="s">
        <v>2</v>
      </c>
      <c r="E4" s="130"/>
      <c r="F4" s="130"/>
      <c r="G4" s="130"/>
      <c r="H4" s="131"/>
    </row>
    <row r="5" spans="1:8" x14ac:dyDescent="0.3">
      <c r="A5" s="5"/>
      <c r="H5" s="6"/>
    </row>
    <row r="6" spans="1:8" x14ac:dyDescent="0.3">
      <c r="A6" s="5"/>
      <c r="D6" s="130" t="s">
        <v>3</v>
      </c>
      <c r="E6" s="156"/>
      <c r="F6" s="156"/>
      <c r="G6" s="156"/>
      <c r="H6" s="157"/>
    </row>
    <row r="7" spans="1:8" x14ac:dyDescent="0.3">
      <c r="A7" s="7"/>
      <c r="B7" s="8"/>
      <c r="C7" s="8"/>
      <c r="D7" s="8"/>
      <c r="E7" s="8"/>
      <c r="F7" s="8"/>
      <c r="G7" s="8"/>
      <c r="H7" s="42"/>
    </row>
    <row r="8" spans="1:8" x14ac:dyDescent="0.3">
      <c r="A8" s="72" t="s">
        <v>58</v>
      </c>
      <c r="B8" s="147" t="s">
        <v>59</v>
      </c>
      <c r="C8" s="148"/>
      <c r="D8" s="148"/>
      <c r="E8" s="148"/>
      <c r="F8" s="148"/>
      <c r="G8" s="148"/>
      <c r="H8" s="149"/>
    </row>
    <row r="9" spans="1:8" x14ac:dyDescent="0.3">
      <c r="A9" s="56"/>
      <c r="H9" s="6"/>
    </row>
    <row r="10" spans="1:8" ht="68.25" customHeight="1" x14ac:dyDescent="0.3">
      <c r="A10" s="12" t="s">
        <v>6</v>
      </c>
      <c r="B10" s="158" t="s">
        <v>60</v>
      </c>
      <c r="C10" s="159"/>
      <c r="D10" s="159"/>
      <c r="E10" s="159"/>
      <c r="F10" s="159"/>
      <c r="G10" s="159"/>
      <c r="H10" s="160"/>
    </row>
    <row r="11" spans="1:8" s="23" customFormat="1" x14ac:dyDescent="0.3">
      <c r="A11" s="11" t="s">
        <v>8</v>
      </c>
      <c r="B11" s="13" t="s">
        <v>9</v>
      </c>
      <c r="C11" s="14"/>
      <c r="D11" s="14"/>
      <c r="E11" s="14"/>
      <c r="F11" s="45"/>
      <c r="G11" s="45"/>
      <c r="H11" s="46"/>
    </row>
    <row r="12" spans="1:8" s="23" customFormat="1" x14ac:dyDescent="0.3">
      <c r="A12" s="11" t="s">
        <v>10</v>
      </c>
      <c r="B12" s="13" t="s">
        <v>9</v>
      </c>
      <c r="C12" s="14"/>
      <c r="D12" s="14"/>
      <c r="E12" s="14"/>
      <c r="F12" s="45"/>
      <c r="G12" s="45"/>
      <c r="H12" s="46"/>
    </row>
    <row r="13" spans="1:8" x14ac:dyDescent="0.3">
      <c r="A13" s="11" t="s">
        <v>11</v>
      </c>
      <c r="B13" s="13" t="s">
        <v>61</v>
      </c>
      <c r="C13" s="14"/>
      <c r="D13" s="14"/>
      <c r="E13" s="14"/>
      <c r="F13" s="45"/>
      <c r="G13" s="45"/>
      <c r="H13" s="46"/>
    </row>
    <row r="14" spans="1:8" x14ac:dyDescent="0.3">
      <c r="A14" s="11" t="s">
        <v>13</v>
      </c>
      <c r="B14" s="13" t="s">
        <v>9</v>
      </c>
      <c r="C14" s="14"/>
      <c r="D14" s="14"/>
      <c r="E14" s="14"/>
      <c r="F14" s="45"/>
      <c r="G14" s="45"/>
      <c r="H14" s="46"/>
    </row>
    <row r="15" spans="1:8" x14ac:dyDescent="0.3">
      <c r="A15" s="11" t="s">
        <v>14</v>
      </c>
      <c r="B15" s="18">
        <v>32071</v>
      </c>
      <c r="C15" s="14"/>
      <c r="D15" s="14"/>
      <c r="E15" s="14"/>
      <c r="F15" s="45"/>
      <c r="G15" s="45"/>
      <c r="H15" s="46"/>
    </row>
    <row r="16" spans="1:8" x14ac:dyDescent="0.3">
      <c r="A16" s="11" t="s">
        <v>16</v>
      </c>
      <c r="B16" s="13" t="s">
        <v>62</v>
      </c>
      <c r="C16" s="14"/>
      <c r="D16" s="14"/>
      <c r="E16" s="14"/>
      <c r="F16" s="45"/>
      <c r="G16" s="45"/>
      <c r="H16" s="60"/>
    </row>
    <row r="17" spans="1:8" x14ac:dyDescent="0.3">
      <c r="A17" s="11" t="s">
        <v>18</v>
      </c>
      <c r="B17" s="18" t="s">
        <v>63</v>
      </c>
      <c r="C17" s="14"/>
      <c r="D17" s="14"/>
      <c r="E17" s="14"/>
      <c r="F17" s="45"/>
      <c r="G17" s="45"/>
      <c r="H17" s="46"/>
    </row>
    <row r="18" spans="1:8" ht="33" x14ac:dyDescent="0.3">
      <c r="A18" s="71" t="s">
        <v>20</v>
      </c>
      <c r="B18" s="13" t="s">
        <v>64</v>
      </c>
      <c r="C18" s="14"/>
      <c r="D18" s="14"/>
      <c r="E18" s="14"/>
      <c r="F18" s="45"/>
      <c r="G18" s="45"/>
      <c r="H18" s="46"/>
    </row>
    <row r="19" spans="1:8" x14ac:dyDescent="0.3">
      <c r="A19" s="11" t="s">
        <v>22</v>
      </c>
      <c r="B19" s="13" t="s">
        <v>9</v>
      </c>
      <c r="C19" s="14"/>
      <c r="D19" s="14"/>
      <c r="E19" s="14"/>
      <c r="F19" s="45"/>
      <c r="G19" s="45"/>
      <c r="H19" s="46"/>
    </row>
    <row r="20" spans="1:8" x14ac:dyDescent="0.3">
      <c r="A20" s="51"/>
      <c r="B20" s="52"/>
      <c r="E20" s="53"/>
      <c r="F20" s="53"/>
      <c r="H20" s="6"/>
    </row>
    <row r="21" spans="1:8" x14ac:dyDescent="0.3">
      <c r="A21" s="144" t="s">
        <v>23</v>
      </c>
      <c r="B21" s="145"/>
      <c r="C21" s="26"/>
      <c r="D21" s="27"/>
      <c r="E21" s="125" t="s">
        <v>24</v>
      </c>
      <c r="F21" s="125"/>
      <c r="G21" s="146"/>
      <c r="H21" s="28"/>
    </row>
    <row r="22" spans="1:8" ht="50.25" thickBot="1" x14ac:dyDescent="0.35">
      <c r="A22" s="139" t="s">
        <v>25</v>
      </c>
      <c r="B22" s="140"/>
      <c r="C22" s="29" t="s">
        <v>26</v>
      </c>
      <c r="D22" s="29" t="s">
        <v>27</v>
      </c>
      <c r="E22" s="30" t="s">
        <v>28</v>
      </c>
      <c r="F22" s="30" t="s">
        <v>29</v>
      </c>
      <c r="G22" s="31" t="s">
        <v>30</v>
      </c>
      <c r="H22" s="32" t="s">
        <v>31</v>
      </c>
    </row>
    <row r="23" spans="1:8" x14ac:dyDescent="0.3">
      <c r="A23" s="135" t="s">
        <v>65</v>
      </c>
      <c r="B23" s="135"/>
      <c r="C23" s="82"/>
      <c r="D23" s="82"/>
      <c r="E23" s="34">
        <f>INT((DAYS360(C23,D23))/30)</f>
        <v>0</v>
      </c>
      <c r="F23" s="66">
        <f>(DAYS360(C23,D23))-E23*30</f>
        <v>0</v>
      </c>
      <c r="G23" s="40"/>
      <c r="H23" s="35"/>
    </row>
    <row r="24" spans="1:8" x14ac:dyDescent="0.3">
      <c r="A24" s="137" t="s">
        <v>35</v>
      </c>
      <c r="B24" s="138"/>
      <c r="C24" s="33"/>
      <c r="D24" s="33"/>
      <c r="E24" s="34">
        <f>SUM(E16:E23)+(INT(SUM(F16:F23)/30))</f>
        <v>0</v>
      </c>
      <c r="F24" s="34">
        <f>SUM(F16:F23)-((INT(SUM(F16:F23)/30))*30)</f>
        <v>0</v>
      </c>
      <c r="G24" s="68" t="str">
        <f>CONCATENATE(INT((((INT(F24/30))+E24))/12)," ",IF(E24=1,"AÑO","AÑOS")," ",(((INT(F24/30))+E24))-(INT((((INT(F24/30))+E24))/12)*12)," ",IF(((((INT(F24/30))+E24))-(INT((((INT(F24/30))+E24))/12)*12))=1,"MES","MESES")," Y ",F24-(INT(F24/30)*30)," ",IF(F24-((INT(F24/30)*30))=1,"DÍA.","DÍAS."))</f>
        <v>0 AÑOS 0 MESES Y 0 DÍAS.</v>
      </c>
      <c r="H24" s="36"/>
    </row>
    <row r="25" spans="1:8" x14ac:dyDescent="0.3">
      <c r="A25" s="87"/>
      <c r="B25" s="88"/>
      <c r="C25" s="54"/>
      <c r="D25" s="54"/>
      <c r="E25" s="89"/>
      <c r="F25" s="89"/>
      <c r="G25" s="90"/>
      <c r="H25" s="6"/>
    </row>
    <row r="26" spans="1:8" x14ac:dyDescent="0.3">
      <c r="A26" s="79"/>
      <c r="B26" s="80"/>
      <c r="C26" s="58"/>
      <c r="D26" s="58"/>
      <c r="E26" s="59"/>
      <c r="F26" s="59"/>
      <c r="G26" s="23"/>
      <c r="H26" s="25"/>
    </row>
    <row r="27" spans="1:8" x14ac:dyDescent="0.3">
      <c r="A27" s="76"/>
      <c r="B27" s="77"/>
      <c r="C27" s="77"/>
      <c r="D27" s="81"/>
      <c r="E27" s="150" t="s">
        <v>35</v>
      </c>
      <c r="F27" s="151"/>
      <c r="G27" s="152"/>
      <c r="H27" s="37"/>
    </row>
    <row r="28" spans="1:8" ht="17.25" thickBot="1" x14ac:dyDescent="0.35">
      <c r="A28" s="73" t="s">
        <v>36</v>
      </c>
      <c r="B28" s="75"/>
      <c r="C28" s="75"/>
      <c r="D28" s="74"/>
      <c r="E28" s="153" t="s">
        <v>24</v>
      </c>
      <c r="F28" s="153"/>
      <c r="G28" s="153"/>
      <c r="H28" s="37"/>
    </row>
    <row r="29" spans="1:8" ht="50.25" thickBot="1" x14ac:dyDescent="0.35">
      <c r="A29" s="154" t="s">
        <v>25</v>
      </c>
      <c r="B29" s="155"/>
      <c r="C29" s="38" t="s">
        <v>37</v>
      </c>
      <c r="D29" s="38" t="s">
        <v>38</v>
      </c>
      <c r="E29" s="39" t="s">
        <v>28</v>
      </c>
      <c r="F29" s="39" t="s">
        <v>29</v>
      </c>
      <c r="G29" s="37" t="s">
        <v>55</v>
      </c>
      <c r="H29" s="61" t="s">
        <v>31</v>
      </c>
    </row>
    <row r="30" spans="1:8" x14ac:dyDescent="0.3">
      <c r="A30" s="121" t="s">
        <v>66</v>
      </c>
      <c r="B30" s="121"/>
      <c r="C30" s="82">
        <v>43435</v>
      </c>
      <c r="D30" s="82">
        <v>44546</v>
      </c>
      <c r="E30" s="83">
        <f>INT((DAYS360(C30,D30))/30)</f>
        <v>36</v>
      </c>
      <c r="F30" s="84">
        <f>(DAYS360(C30,D30))-E30*30</f>
        <v>15</v>
      </c>
      <c r="G30" s="41" t="s">
        <v>9</v>
      </c>
      <c r="H30" s="55"/>
    </row>
    <row r="31" spans="1:8" x14ac:dyDescent="0.3">
      <c r="A31" s="121" t="s">
        <v>67</v>
      </c>
      <c r="B31" s="121"/>
      <c r="C31" s="82">
        <v>41145</v>
      </c>
      <c r="D31" s="82">
        <v>43431</v>
      </c>
      <c r="E31" s="83">
        <f>INT((DAYS360(C31,D31))/30)</f>
        <v>75</v>
      </c>
      <c r="F31" s="84">
        <f>(DAYS360(C31,D31))-E31*30</f>
        <v>3</v>
      </c>
      <c r="G31" s="41" t="s">
        <v>9</v>
      </c>
      <c r="H31" s="55"/>
    </row>
    <row r="32" spans="1:8" ht="17.25" thickBot="1" x14ac:dyDescent="0.35">
      <c r="A32" s="121"/>
      <c r="B32" s="121"/>
      <c r="C32" s="82"/>
      <c r="D32" s="82"/>
      <c r="E32" s="83">
        <f>INT((DAYS360(C32,D32))/30)</f>
        <v>0</v>
      </c>
      <c r="F32" s="84">
        <f>(DAYS360(C32,D32))-E32*30</f>
        <v>0</v>
      </c>
      <c r="G32" s="41" t="s">
        <v>9</v>
      </c>
      <c r="H32" s="55"/>
    </row>
    <row r="33" spans="1:8" ht="16.5" customHeight="1" x14ac:dyDescent="0.3">
      <c r="A33" s="135"/>
      <c r="B33" s="135"/>
      <c r="C33" s="82"/>
      <c r="D33" s="82"/>
      <c r="E33" s="83">
        <f>INT((DAYS360(C33,D33))/30)</f>
        <v>0</v>
      </c>
      <c r="F33" s="84">
        <f>(DAYS360(C33,D33))-E33*30</f>
        <v>0</v>
      </c>
      <c r="G33" s="41" t="s">
        <v>9</v>
      </c>
      <c r="H33" s="55"/>
    </row>
    <row r="34" spans="1:8" x14ac:dyDescent="0.3">
      <c r="A34" s="129" t="s">
        <v>36</v>
      </c>
      <c r="B34" s="129"/>
      <c r="C34" s="62"/>
      <c r="D34" s="62"/>
      <c r="E34" s="70">
        <f>SUM(E25:E33)+(INT(SUM(F25:F33)/30))</f>
        <v>111</v>
      </c>
      <c r="F34" s="70">
        <f>SUM(F25:F33)-((INT(SUM(F25:F33)/30))*30)</f>
        <v>18</v>
      </c>
      <c r="G34" s="68" t="str">
        <f>CONCATENATE(INT((((INT(F34/30))+E34))/12)," ",IF(E34=1,"AÑO","AÑOS")," ",(((INT(F34/30))+E34))-(INT((((INT(F34/30))+E34))/12)*12)," ",IF(((((INT(F34/30))+E34))-(INT((((INT(F34/30))+E34))/12)*12))=1,"MES","MESES")," Y ",F34-(INT(F34/30)*30)," ",IF(F34-((INT(F34/30)*30))=1,"DÍA.","DÍAS."))</f>
        <v>9 AÑOS 3 MESES Y 18 DÍAS.</v>
      </c>
      <c r="H34" s="69"/>
    </row>
    <row r="35" spans="1:8" ht="16.5" customHeight="1" x14ac:dyDescent="0.3"/>
    <row r="36" spans="1:8" x14ac:dyDescent="0.3">
      <c r="C36" s="4" t="s">
        <v>40</v>
      </c>
    </row>
    <row r="39" spans="1:8" x14ac:dyDescent="0.3">
      <c r="C39"/>
    </row>
    <row r="40" spans="1:8" x14ac:dyDescent="0.3">
      <c r="A40" s="4" t="s">
        <v>41</v>
      </c>
      <c r="C40" s="4" t="s">
        <v>42</v>
      </c>
      <c r="H40" s="4" t="s">
        <v>43</v>
      </c>
    </row>
  </sheetData>
  <mergeCells count="18">
    <mergeCell ref="A22:B22"/>
    <mergeCell ref="A24:B24"/>
    <mergeCell ref="A23:B23"/>
    <mergeCell ref="D2:H2"/>
    <mergeCell ref="D4:H4"/>
    <mergeCell ref="D6:H6"/>
    <mergeCell ref="B10:H10"/>
    <mergeCell ref="A21:B21"/>
    <mergeCell ref="E21:G21"/>
    <mergeCell ref="B8:H8"/>
    <mergeCell ref="E27:G27"/>
    <mergeCell ref="E28:G28"/>
    <mergeCell ref="A34:B34"/>
    <mergeCell ref="A29:B29"/>
    <mergeCell ref="A30:B30"/>
    <mergeCell ref="A32:B32"/>
    <mergeCell ref="A33:B33"/>
    <mergeCell ref="A31:B31"/>
  </mergeCells>
  <printOptions horizontalCentered="1" verticalCentered="1"/>
  <pageMargins left="0.51181102362204722" right="0.31496062992125984" top="0.35433070866141736" bottom="0.35433070866141736" header="0.31496062992125984" footer="0.31496062992125984"/>
  <pageSetup scale="64" orientation="landscape" r:id="rId1"/>
  <headerFooter>
    <oddFooter>Página &amp;P</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dimension ref="A1:H43"/>
  <sheetViews>
    <sheetView zoomScaleNormal="100" workbookViewId="0">
      <selection activeCell="D42" sqref="D42"/>
    </sheetView>
  </sheetViews>
  <sheetFormatPr baseColWidth="10" defaultColWidth="9.140625" defaultRowHeight="16.5" x14ac:dyDescent="0.3"/>
  <cols>
    <col min="1" max="1" width="40.140625" style="4" customWidth="1"/>
    <col min="2" max="2" width="30.140625" style="4" customWidth="1"/>
    <col min="3" max="3" width="21.28515625" style="4" customWidth="1"/>
    <col min="4" max="4" width="20.140625" style="4" customWidth="1"/>
    <col min="5" max="6" width="9.140625" style="4" customWidth="1"/>
    <col min="7" max="7" width="20.85546875" style="4" customWidth="1"/>
    <col min="8" max="8" width="36" style="4" customWidth="1"/>
    <col min="9" max="256" width="11.42578125" style="4" customWidth="1"/>
    <col min="257" max="16384" width="9.140625" style="4"/>
  </cols>
  <sheetData>
    <row r="1" spans="1:8" x14ac:dyDescent="0.3">
      <c r="A1" s="1"/>
      <c r="B1" s="2"/>
      <c r="C1" s="2"/>
      <c r="D1" s="2"/>
      <c r="E1" s="2"/>
      <c r="F1" s="2"/>
      <c r="G1" s="2"/>
      <c r="H1" s="3"/>
    </row>
    <row r="2" spans="1:8" x14ac:dyDescent="0.3">
      <c r="A2" s="5"/>
      <c r="D2" s="130" t="s">
        <v>1</v>
      </c>
      <c r="E2" s="130"/>
      <c r="F2" s="130"/>
      <c r="G2" s="130"/>
      <c r="H2" s="131"/>
    </row>
    <row r="3" spans="1:8" x14ac:dyDescent="0.3">
      <c r="A3" s="5"/>
      <c r="H3" s="6"/>
    </row>
    <row r="4" spans="1:8" x14ac:dyDescent="0.3">
      <c r="A4" s="5"/>
      <c r="D4" s="130" t="s">
        <v>2</v>
      </c>
      <c r="E4" s="130"/>
      <c r="F4" s="130"/>
      <c r="G4" s="130"/>
      <c r="H4" s="131"/>
    </row>
    <row r="5" spans="1:8" x14ac:dyDescent="0.3">
      <c r="A5" s="5"/>
      <c r="H5" s="6"/>
    </row>
    <row r="6" spans="1:8" x14ac:dyDescent="0.3">
      <c r="A6" s="5"/>
      <c r="D6" s="130" t="s">
        <v>3</v>
      </c>
      <c r="E6" s="130"/>
      <c r="F6" s="130"/>
      <c r="G6" s="130"/>
      <c r="H6" s="131"/>
    </row>
    <row r="7" spans="1:8" x14ac:dyDescent="0.3">
      <c r="A7" s="7"/>
      <c r="B7" s="8"/>
      <c r="C7" s="8"/>
      <c r="D7" s="8"/>
      <c r="E7" s="8"/>
      <c r="F7" s="8"/>
      <c r="G7" s="8"/>
      <c r="H7" s="42"/>
    </row>
    <row r="8" spans="1:8" x14ac:dyDescent="0.3">
      <c r="A8" s="11" t="s">
        <v>68</v>
      </c>
      <c r="B8" s="147" t="s">
        <v>69</v>
      </c>
      <c r="C8" s="148"/>
      <c r="D8" s="148"/>
      <c r="E8" s="148"/>
      <c r="F8" s="148"/>
      <c r="G8" s="148"/>
      <c r="H8" s="149"/>
    </row>
    <row r="9" spans="1:8" x14ac:dyDescent="0.3">
      <c r="A9" s="56"/>
      <c r="H9" s="6"/>
    </row>
    <row r="10" spans="1:8" ht="50.25" customHeight="1" x14ac:dyDescent="0.3">
      <c r="A10" s="12" t="s">
        <v>6</v>
      </c>
      <c r="B10" s="126" t="s">
        <v>70</v>
      </c>
      <c r="C10" s="127"/>
      <c r="D10" s="127"/>
      <c r="E10" s="127"/>
      <c r="F10" s="127"/>
      <c r="G10" s="127"/>
      <c r="H10" s="128"/>
    </row>
    <row r="11" spans="1:8" x14ac:dyDescent="0.3">
      <c r="A11" s="11" t="s">
        <v>8</v>
      </c>
      <c r="B11" s="91" t="s">
        <v>9</v>
      </c>
      <c r="C11" s="63"/>
      <c r="D11" s="63"/>
      <c r="E11" s="63"/>
      <c r="F11" s="63"/>
      <c r="G11" s="63"/>
      <c r="H11" s="64"/>
    </row>
    <row r="12" spans="1:8" x14ac:dyDescent="0.3">
      <c r="A12" s="11" t="s">
        <v>10</v>
      </c>
      <c r="B12" s="13" t="s">
        <v>9</v>
      </c>
      <c r="C12" s="14"/>
      <c r="D12" s="14"/>
      <c r="E12" s="14"/>
      <c r="F12" s="45"/>
      <c r="G12" s="45"/>
      <c r="H12" s="46"/>
    </row>
    <row r="13" spans="1:8" x14ac:dyDescent="0.3">
      <c r="A13" s="11" t="s">
        <v>11</v>
      </c>
      <c r="B13" s="91" t="s">
        <v>71</v>
      </c>
      <c r="C13" s="63"/>
      <c r="D13" s="63"/>
      <c r="E13" s="63"/>
      <c r="F13" s="63"/>
      <c r="G13" s="63"/>
      <c r="H13" s="64"/>
    </row>
    <row r="14" spans="1:8" x14ac:dyDescent="0.3">
      <c r="A14" s="11" t="s">
        <v>13</v>
      </c>
      <c r="B14" s="91" t="s">
        <v>9</v>
      </c>
      <c r="C14" s="63"/>
      <c r="D14" s="63"/>
      <c r="E14" s="63"/>
      <c r="F14" s="63"/>
      <c r="G14" s="63"/>
      <c r="H14" s="64"/>
    </row>
    <row r="15" spans="1:8" ht="33" x14ac:dyDescent="0.3">
      <c r="A15" s="11" t="s">
        <v>14</v>
      </c>
      <c r="B15" s="65" t="s">
        <v>72</v>
      </c>
      <c r="C15" s="63"/>
      <c r="D15" s="63"/>
      <c r="E15" s="63"/>
      <c r="F15" s="63"/>
      <c r="G15" s="63"/>
      <c r="H15" s="64"/>
    </row>
    <row r="16" spans="1:8" ht="36.75" customHeight="1" x14ac:dyDescent="0.3">
      <c r="A16" s="11" t="s">
        <v>16</v>
      </c>
      <c r="B16" s="163" t="s">
        <v>73</v>
      </c>
      <c r="C16" s="164"/>
      <c r="D16" s="164"/>
      <c r="E16" s="164"/>
      <c r="F16" s="164"/>
      <c r="G16" s="164"/>
      <c r="H16" s="64"/>
    </row>
    <row r="17" spans="1:8" x14ac:dyDescent="0.3">
      <c r="A17" s="11" t="s">
        <v>18</v>
      </c>
      <c r="B17" s="65" t="s">
        <v>74</v>
      </c>
      <c r="C17" s="63"/>
      <c r="D17" s="63"/>
      <c r="E17" s="63"/>
      <c r="F17" s="63"/>
      <c r="G17" s="63"/>
      <c r="H17" s="64"/>
    </row>
    <row r="18" spans="1:8" ht="33" x14ac:dyDescent="0.3">
      <c r="A18" s="71" t="s">
        <v>20</v>
      </c>
      <c r="B18" s="65" t="s">
        <v>75</v>
      </c>
      <c r="C18" s="63"/>
      <c r="D18" s="63"/>
      <c r="E18" s="63"/>
      <c r="F18" s="63"/>
      <c r="G18" s="63"/>
      <c r="H18" s="64"/>
    </row>
    <row r="19" spans="1:8" x14ac:dyDescent="0.3">
      <c r="A19" s="11" t="s">
        <v>22</v>
      </c>
      <c r="B19" s="91" t="s">
        <v>9</v>
      </c>
      <c r="C19" s="63"/>
      <c r="D19" s="63"/>
      <c r="E19" s="63"/>
      <c r="F19" s="63"/>
      <c r="G19" s="63"/>
      <c r="H19" s="64"/>
    </row>
    <row r="20" spans="1:8" s="23" customFormat="1" x14ac:dyDescent="0.3">
      <c r="A20" s="21"/>
      <c r="B20" s="22"/>
      <c r="D20" s="57"/>
      <c r="E20" s="24"/>
      <c r="F20" s="24"/>
      <c r="H20" s="25"/>
    </row>
    <row r="21" spans="1:8" x14ac:dyDescent="0.3">
      <c r="A21" s="144" t="s">
        <v>23</v>
      </c>
      <c r="B21" s="145"/>
      <c r="C21" s="26"/>
      <c r="D21" s="27"/>
      <c r="E21" s="125" t="s">
        <v>24</v>
      </c>
      <c r="F21" s="125"/>
      <c r="G21" s="146"/>
      <c r="H21" s="28"/>
    </row>
    <row r="22" spans="1:8" ht="33.75" thickBot="1" x14ac:dyDescent="0.35">
      <c r="A22" s="139" t="s">
        <v>25</v>
      </c>
      <c r="B22" s="140"/>
      <c r="C22" s="29" t="s">
        <v>26</v>
      </c>
      <c r="D22" s="29" t="s">
        <v>27</v>
      </c>
      <c r="E22" s="30" t="s">
        <v>28</v>
      </c>
      <c r="F22" s="30" t="s">
        <v>29</v>
      </c>
      <c r="G22" s="31" t="s">
        <v>30</v>
      </c>
      <c r="H22" s="32" t="s">
        <v>31</v>
      </c>
    </row>
    <row r="23" spans="1:8" x14ac:dyDescent="0.3">
      <c r="A23" s="121" t="s">
        <v>65</v>
      </c>
      <c r="B23" s="121"/>
      <c r="C23" s="82"/>
      <c r="D23" s="82"/>
      <c r="E23" s="34">
        <f>INT((DAYS360(C23,D23))/30)</f>
        <v>0</v>
      </c>
      <c r="F23" s="34">
        <f>(DAYS360(C23,D23))-E23*30</f>
        <v>0</v>
      </c>
      <c r="G23" s="40"/>
      <c r="H23" s="35"/>
    </row>
    <row r="24" spans="1:8" x14ac:dyDescent="0.3">
      <c r="A24" s="161"/>
      <c r="B24" s="161"/>
      <c r="C24" s="33"/>
      <c r="D24" s="93"/>
      <c r="E24" s="34">
        <f>INT((DAYS360(C24,D24))/30)</f>
        <v>0</v>
      </c>
      <c r="F24" s="34">
        <f>(DAYS360(C24,D24))-E24*30</f>
        <v>0</v>
      </c>
      <c r="G24" s="40"/>
      <c r="H24" s="78"/>
    </row>
    <row r="25" spans="1:8" ht="82.5" customHeight="1" x14ac:dyDescent="0.3">
      <c r="A25" s="137" t="s">
        <v>35</v>
      </c>
      <c r="B25" s="162"/>
      <c r="C25" s="33"/>
      <c r="D25" s="33"/>
      <c r="E25" s="34">
        <v>0</v>
      </c>
      <c r="F25" s="34">
        <v>0</v>
      </c>
      <c r="G25" s="68" t="str">
        <f>CONCATENATE(INT((((INT(F25/30))+E25))/12)," ",IF(INT((((INT(F25/30))+E25))/12)=1,"AÑO,","AÑOS,")," ",(((INT(F25/30))+E25))-(INT((((INT(F25/30))+E25))/12)*12)," ",IF(((((INT(F25/30))+E25))-(INT((((INT(F25/30))+E25))/12)*12))=1,"MES","MESES")," Y ",F25-(INT(F25/30)*30)," ",IF(F25-((INT(F25/30)*30))=1,"DÍA.","DÍAS."))</f>
        <v>0 AÑOS, 0 MESES Y 0 DÍAS.</v>
      </c>
      <c r="H25" s="36" t="str">
        <f>IF(E25=1,"AÑO","AÑOS")</f>
        <v>AÑOS</v>
      </c>
    </row>
    <row r="26" spans="1:8" x14ac:dyDescent="0.3">
      <c r="A26" s="87"/>
      <c r="B26" s="88"/>
      <c r="C26" s="54"/>
      <c r="D26" s="54"/>
      <c r="E26" s="89"/>
      <c r="F26" s="89"/>
      <c r="G26" s="90"/>
      <c r="H26" s="6"/>
    </row>
    <row r="27" spans="1:8" x14ac:dyDescent="0.3">
      <c r="A27" s="79"/>
      <c r="B27" s="80"/>
      <c r="C27" s="58"/>
      <c r="D27" s="58"/>
      <c r="E27" s="59"/>
      <c r="F27" s="59"/>
      <c r="G27" s="23"/>
      <c r="H27" s="25"/>
    </row>
    <row r="28" spans="1:8" x14ac:dyDescent="0.3">
      <c r="A28" s="76"/>
      <c r="B28" s="77"/>
      <c r="C28" s="77"/>
      <c r="D28" s="81"/>
      <c r="E28" s="150" t="s">
        <v>35</v>
      </c>
      <c r="F28" s="151"/>
      <c r="G28" s="152"/>
      <c r="H28" s="37"/>
    </row>
    <row r="29" spans="1:8" ht="17.25" thickBot="1" x14ac:dyDescent="0.35">
      <c r="A29" s="73" t="s">
        <v>36</v>
      </c>
      <c r="B29" s="75"/>
      <c r="C29" s="75"/>
      <c r="D29" s="74"/>
      <c r="E29" s="153" t="s">
        <v>24</v>
      </c>
      <c r="F29" s="153"/>
      <c r="G29" s="153"/>
      <c r="H29" s="37"/>
    </row>
    <row r="30" spans="1:8" ht="16.5" customHeight="1" x14ac:dyDescent="0.3">
      <c r="A30" s="154"/>
      <c r="B30" s="155"/>
      <c r="C30" s="38" t="s">
        <v>37</v>
      </c>
      <c r="D30" s="38" t="s">
        <v>76</v>
      </c>
      <c r="E30" s="39" t="s">
        <v>28</v>
      </c>
      <c r="F30" s="39" t="s">
        <v>29</v>
      </c>
      <c r="G30" s="37" t="s">
        <v>55</v>
      </c>
      <c r="H30" s="94" t="s">
        <v>31</v>
      </c>
    </row>
    <row r="31" spans="1:8" ht="16.5" customHeight="1" x14ac:dyDescent="0.3">
      <c r="A31" s="161" t="s">
        <v>77</v>
      </c>
      <c r="B31" s="161"/>
      <c r="C31" s="33">
        <v>39539</v>
      </c>
      <c r="D31" s="33">
        <v>41030</v>
      </c>
      <c r="E31" s="34">
        <f>INT((DAYS360(C31,D31))/30)</f>
        <v>49</v>
      </c>
      <c r="F31" s="34">
        <f>(DAYS360(C31,D31))-E31*30</f>
        <v>0</v>
      </c>
      <c r="G31" s="41" t="s">
        <v>9</v>
      </c>
      <c r="H31" s="72"/>
    </row>
    <row r="32" spans="1:8" ht="16.5" customHeight="1" x14ac:dyDescent="0.3">
      <c r="A32" s="161" t="s">
        <v>78</v>
      </c>
      <c r="B32" s="161"/>
      <c r="C32" s="33">
        <v>39539</v>
      </c>
      <c r="D32" s="33">
        <v>43432</v>
      </c>
      <c r="E32" s="34">
        <f>INT((DAYS360(C32,D32))/30)</f>
        <v>127</v>
      </c>
      <c r="F32" s="34">
        <f>(DAYS360(C32,D32))-E32*30</f>
        <v>27</v>
      </c>
      <c r="G32" s="41" t="s">
        <v>9</v>
      </c>
      <c r="H32" s="72"/>
    </row>
    <row r="33" spans="1:8" ht="16.5" customHeight="1" x14ac:dyDescent="0.3">
      <c r="A33" s="161" t="s">
        <v>79</v>
      </c>
      <c r="B33" s="161"/>
      <c r="C33" s="33">
        <v>43435</v>
      </c>
      <c r="D33" s="33">
        <v>44545</v>
      </c>
      <c r="E33" s="34">
        <f>INT((DAYS360(C33,D33))/30)</f>
        <v>36</v>
      </c>
      <c r="F33" s="34">
        <f>(DAYS360(C33,D33))-E33*30</f>
        <v>14</v>
      </c>
      <c r="G33" s="41" t="s">
        <v>9</v>
      </c>
      <c r="H33" s="72"/>
    </row>
    <row r="34" spans="1:8" x14ac:dyDescent="0.3">
      <c r="A34" s="161" t="s">
        <v>80</v>
      </c>
      <c r="B34" s="161"/>
      <c r="C34" s="33">
        <v>44546</v>
      </c>
      <c r="D34" s="33">
        <v>44869</v>
      </c>
      <c r="E34" s="34">
        <f>INT((DAYS360(C34,D34))/30)</f>
        <v>10</v>
      </c>
      <c r="F34" s="34">
        <f>(DAYS360(C34,D34))-E34*30</f>
        <v>18</v>
      </c>
      <c r="G34" s="95" t="s">
        <v>9</v>
      </c>
      <c r="H34" s="55"/>
    </row>
    <row r="35" spans="1:8" ht="87" customHeight="1" x14ac:dyDescent="0.3">
      <c r="A35" s="137" t="s">
        <v>36</v>
      </c>
      <c r="B35" s="138"/>
      <c r="C35" s="45"/>
      <c r="D35" s="45"/>
      <c r="E35" s="83">
        <f>SUM(E27:E34)+(INT(SUM(F27:F34)/30))</f>
        <v>223</v>
      </c>
      <c r="F35" s="83">
        <f>SUM(F27:F34)-((INT(SUM(F27:F34)/30))*30)</f>
        <v>29</v>
      </c>
      <c r="G35" s="68" t="str">
        <f>CONCATENATE(INT((((INT(F35/30))+E35))/12)," ",IF(E35=1,"AÑO","AÑOS")," ",(((INT(F35/30))+E35))-(INT((((INT(F35/30))+E35))/12)*12)," ",IF(((((INT(F35/30))+E35))-(INT((((INT(F35/30))+E35))/12)*12))=1,"MES","MESES")," Y ",F35-(INT(F35/30)*30)," ",IF(F35-((INT(F35/30)*30))=1,"DÍA.","DÍAS."))</f>
        <v>18 AÑOS 7 MESES Y 29 DÍAS.</v>
      </c>
      <c r="H35" s="69"/>
    </row>
    <row r="36" spans="1:8" x14ac:dyDescent="0.3">
      <c r="A36" s="137" t="s">
        <v>81</v>
      </c>
      <c r="B36" s="138"/>
      <c r="C36" s="138"/>
      <c r="D36" s="138"/>
      <c r="E36" s="138"/>
      <c r="F36" s="138"/>
      <c r="G36" s="86"/>
      <c r="H36" s="62"/>
    </row>
    <row r="37" spans="1:8" x14ac:dyDescent="0.3">
      <c r="A37" s="137" t="s">
        <v>82</v>
      </c>
      <c r="B37" s="138"/>
      <c r="C37" s="138"/>
      <c r="D37" s="138"/>
      <c r="E37" s="138"/>
      <c r="F37" s="138"/>
      <c r="G37" s="68"/>
      <c r="H37" s="62"/>
    </row>
    <row r="39" spans="1:8" x14ac:dyDescent="0.3">
      <c r="C39" s="4" t="s">
        <v>40</v>
      </c>
    </row>
    <row r="42" spans="1:8" x14ac:dyDescent="0.3">
      <c r="C42"/>
    </row>
    <row r="43" spans="1:8" x14ac:dyDescent="0.3">
      <c r="A43" s="4" t="s">
        <v>41</v>
      </c>
      <c r="C43" s="4" t="s">
        <v>42</v>
      </c>
      <c r="H43" s="4" t="s">
        <v>43</v>
      </c>
    </row>
  </sheetData>
  <mergeCells count="22">
    <mergeCell ref="A25:B25"/>
    <mergeCell ref="A32:B32"/>
    <mergeCell ref="A24:B24"/>
    <mergeCell ref="E28:G28"/>
    <mergeCell ref="D2:H2"/>
    <mergeCell ref="D4:H4"/>
    <mergeCell ref="D6:H6"/>
    <mergeCell ref="B10:H10"/>
    <mergeCell ref="A21:B21"/>
    <mergeCell ref="E21:G21"/>
    <mergeCell ref="B8:H8"/>
    <mergeCell ref="B16:G16"/>
    <mergeCell ref="A22:B22"/>
    <mergeCell ref="A23:B23"/>
    <mergeCell ref="E29:G29"/>
    <mergeCell ref="A34:B34"/>
    <mergeCell ref="A36:F36"/>
    <mergeCell ref="A37:F37"/>
    <mergeCell ref="A35:B35"/>
    <mergeCell ref="A30:B30"/>
    <mergeCell ref="A31:B31"/>
    <mergeCell ref="A33:B33"/>
  </mergeCells>
  <printOptions horizontalCentered="1" verticalCentered="1"/>
  <pageMargins left="0.51181102362204722" right="0.31496062992125984" top="0.35433070866141736" bottom="0.35433070866141736" header="0.31496062992125984" footer="0.31496062992125984"/>
  <pageSetup scale="56" orientation="landscape" r:id="rId1"/>
  <headerFooter>
    <oddFooter>Página &amp;P</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C15"/>
  <sheetViews>
    <sheetView tabSelected="1" topLeftCell="A4" workbookViewId="0">
      <selection activeCell="C15" sqref="C15"/>
    </sheetView>
  </sheetViews>
  <sheetFormatPr baseColWidth="10" defaultRowHeight="12.75" x14ac:dyDescent="0.2"/>
  <cols>
    <col min="2" max="2" width="64.85546875" customWidth="1"/>
    <col min="3" max="3" width="52.85546875" customWidth="1"/>
  </cols>
  <sheetData>
    <row r="4" spans="2:3" ht="13.5" thickBot="1" x14ac:dyDescent="0.25"/>
    <row r="5" spans="2:3" ht="17.25" thickBot="1" x14ac:dyDescent="0.25">
      <c r="B5" s="108" t="s">
        <v>85</v>
      </c>
      <c r="C5" s="109" t="s">
        <v>86</v>
      </c>
    </row>
    <row r="6" spans="2:3" ht="17.25" thickBot="1" x14ac:dyDescent="0.25">
      <c r="B6" s="119" t="s">
        <v>87</v>
      </c>
      <c r="C6" s="118" t="s">
        <v>96</v>
      </c>
    </row>
    <row r="7" spans="2:3" ht="33.75" thickBot="1" x14ac:dyDescent="0.25">
      <c r="B7" s="110" t="s">
        <v>88</v>
      </c>
      <c r="C7" s="111">
        <v>0</v>
      </c>
    </row>
    <row r="8" spans="2:3" ht="17.25" thickBot="1" x14ac:dyDescent="0.25">
      <c r="B8" s="112" t="s">
        <v>89</v>
      </c>
      <c r="C8" s="111">
        <v>10</v>
      </c>
    </row>
    <row r="9" spans="2:3" ht="33" customHeight="1" thickBot="1" x14ac:dyDescent="0.25">
      <c r="B9" s="165" t="s">
        <v>90</v>
      </c>
      <c r="C9" s="166"/>
    </row>
    <row r="10" spans="2:3" ht="33.75" thickBot="1" x14ac:dyDescent="0.25">
      <c r="B10" s="113" t="s">
        <v>91</v>
      </c>
      <c r="C10" s="114">
        <v>0</v>
      </c>
    </row>
    <row r="11" spans="2:3" ht="17.25" thickBot="1" x14ac:dyDescent="0.25">
      <c r="B11" s="115" t="s">
        <v>92</v>
      </c>
      <c r="C11" s="116"/>
    </row>
    <row r="12" spans="2:3" ht="17.25" thickBot="1" x14ac:dyDescent="0.25">
      <c r="B12" s="113" t="s">
        <v>93</v>
      </c>
      <c r="C12" s="114">
        <v>10</v>
      </c>
    </row>
    <row r="13" spans="2:3" ht="17.25" thickBot="1" x14ac:dyDescent="0.25">
      <c r="B13" s="113" t="s">
        <v>94</v>
      </c>
      <c r="C13" s="114">
        <v>0</v>
      </c>
    </row>
    <row r="14" spans="2:3" ht="33.75" thickBot="1" x14ac:dyDescent="0.25">
      <c r="B14" s="113" t="s">
        <v>95</v>
      </c>
      <c r="C14" s="117">
        <v>0</v>
      </c>
    </row>
    <row r="15" spans="2:3" ht="17.25" thickBot="1" x14ac:dyDescent="0.25">
      <c r="B15" s="120" t="s">
        <v>97</v>
      </c>
      <c r="C15" s="114" t="s">
        <v>98</v>
      </c>
    </row>
  </sheetData>
  <mergeCells count="1">
    <mergeCell ref="B9:C9"/>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DIRECTOR DEL PROYECTO</vt:lpstr>
      <vt:lpstr>SUBDIRECTOR OPERATIVO</vt:lpstr>
      <vt:lpstr>SUBDIRECTOR JURIDICO</vt:lpstr>
      <vt:lpstr>SUBDIRECTOR DE SISTEMAS</vt:lpstr>
      <vt:lpstr>PUNTAJE</vt:lpstr>
      <vt:lpstr>'DIRECTOR DEL PROYECTO'!Área_de_impresión</vt:lpstr>
      <vt:lpstr>'SUBDIRECTOR DE SISTEMAS'!Área_de_impresión</vt:lpstr>
      <vt:lpstr>'SUBDIRECTOR JURIDICO'!Área_de_impresión</vt:lpstr>
      <vt:lpstr>'SUBDIRECTOR OPERATIVO'!Área_de_impresión</vt:lpstr>
    </vt:vector>
  </TitlesOfParts>
  <Manager/>
  <Company>MINPROTECCIONSOCIAL</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GRUPO DE SOPORTE INFORMATICO</dc:creator>
  <cp:keywords/>
  <dc:description/>
  <cp:lastModifiedBy>LENOVO</cp:lastModifiedBy>
  <cp:revision/>
  <dcterms:created xsi:type="dcterms:W3CDTF">2007-10-26T21:01:02Z</dcterms:created>
  <dcterms:modified xsi:type="dcterms:W3CDTF">2022-11-25T16:31:56Z</dcterms:modified>
  <cp:category/>
  <cp:contentStatus/>
</cp:coreProperties>
</file>