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ocuments\MINISTERIO DEL TRABAJO\PROCESOS\PROCESOS 2022\ENCARGO FIDUCIARIO PENSIONES\EVALUACION DEFINIVITA\"/>
    </mc:Choice>
  </mc:AlternateContent>
  <bookViews>
    <workbookView xWindow="0" yWindow="0" windowWidth="20490" windowHeight="6855"/>
  </bookViews>
  <sheets>
    <sheet name="FIDUPREVISORA" sheetId="1" r:id="rId1"/>
    <sheet name="FIDUAGRARIA" sheetId="2" r:id="rId2"/>
    <sheet name="FIDUCENTRAL" sheetId="3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3" l="1"/>
  <c r="L9" i="2"/>
  <c r="J8" i="2"/>
  <c r="L7" i="1"/>
  <c r="L6" i="1"/>
  <c r="J7" i="2"/>
  <c r="N8" i="1"/>
</calcChain>
</file>

<file path=xl/sharedStrings.xml><?xml version="1.0" encoding="utf-8"?>
<sst xmlns="http://schemas.openxmlformats.org/spreadsheetml/2006/main" count="139" uniqueCount="58">
  <si>
    <t>No</t>
  </si>
  <si>
    <t>N°. CONTRATO</t>
  </si>
  <si>
    <t>NOMBRE DE LA EMPRESA O ENTIDAD CONTRATANTE</t>
  </si>
  <si>
    <t>NOMBRE DEL CONTRATISTA</t>
  </si>
  <si>
    <t>TIEMPO DURACIÓN EN AÑOS Y MESES</t>
  </si>
  <si>
    <t>VALOR TOTAL DE RECURSOS ADMINISTRADOS</t>
  </si>
  <si>
    <t>%PART CONS/ UT.</t>
  </si>
  <si>
    <t>VALOR TOTAL RECURSOS ADMINISTRADOS  DE CONFORMIDAD CON EL % DE PARTICIPACIÓN</t>
  </si>
  <si>
    <t>CUMPLIMIENTO A SATISFACCIÓN</t>
  </si>
  <si>
    <t>QUIEN CERTIFICA</t>
  </si>
  <si>
    <t>OBSERVACIÓN</t>
  </si>
  <si>
    <t>INICIO</t>
  </si>
  <si>
    <t>TERMINACIÓN</t>
  </si>
  <si>
    <t>AÑOS/</t>
  </si>
  <si>
    <t>NOMBRE</t>
  </si>
  <si>
    <t>Fecha</t>
  </si>
  <si>
    <t>MESES/</t>
  </si>
  <si>
    <t>DÍAS</t>
  </si>
  <si>
    <t>ECOPETROL</t>
  </si>
  <si>
    <t>60 MESES</t>
  </si>
  <si>
    <t>BUENO</t>
  </si>
  <si>
    <t>FERNANDO SUAREZ TELLO</t>
  </si>
  <si>
    <t>MINISTERIO DE HACIENDA Y CRÉDITO PUBLICO</t>
  </si>
  <si>
    <t>CONSORCIO FONPET2006</t>
  </si>
  <si>
    <t>ALEJANDRO RIOS MONZON</t>
  </si>
  <si>
    <t>TOTAL RECURSOS ADMINISTRADOS -EXPERIENCIA DEL PROPONENTE</t>
  </si>
  <si>
    <t>TOTAL TIEMPO DE EXPERIENCIA</t>
  </si>
  <si>
    <t>HABILITANTES TECNICOS</t>
  </si>
  <si>
    <t>EXPERIENCIA DEL PROPONENTE</t>
  </si>
  <si>
    <t>CONSORCIO COLOMBIA MAYOR 2018</t>
  </si>
  <si>
    <t>REQUISITO</t>
  </si>
  <si>
    <t>TOTAL TIEMPO/ TOTAL RECURSOS EN ADMINISTRACION  DE EXPERIENCIA ACREDITADO</t>
  </si>
  <si>
    <t>HABILITADO</t>
  </si>
  <si>
    <t>352 DE 2007</t>
  </si>
  <si>
    <t>MINISTERIO DEL TRABAJO</t>
  </si>
  <si>
    <t>CONSORCIO PROSPERAR</t>
  </si>
  <si>
    <t>No CONSECUTIVO RUP</t>
  </si>
  <si>
    <t>283 DE 2012</t>
  </si>
  <si>
    <t>CONSORCIO FOPEP 2012</t>
  </si>
  <si>
    <t>7 MESES</t>
  </si>
  <si>
    <t>HECTOR EMILIO GONZALEZ GARCIA</t>
  </si>
  <si>
    <t>67 MESES</t>
  </si>
  <si>
    <t>Acreditar experiencia de minimo cinco años o sesenta meses en contratos de encargo fiduciario, fiducia pública o patrimonios autónomos cuyo objeto sea la administración de recursos del Sistema Integral de Seguridad Social (salud, pensiones y riesgos laborales), y/o de los regímenes exeptuados, dichos contratos deben estar inscritos en el RUP con cualquiera de los codigos UNSPC establecidos anteriormente.</t>
  </si>
  <si>
    <t>Acredita un monto mínimo de recursos públicos o privados admninistrados por valor de 1 billon de pesos durante 10 años anteriores contados a partir de la fecha de cierre de la licitación.</t>
  </si>
  <si>
    <t>VIF03-06</t>
  </si>
  <si>
    <t>CONSORCIO ECOPETROL 2006</t>
  </si>
  <si>
    <t>6-002-2006</t>
  </si>
  <si>
    <t>16 MESES</t>
  </si>
  <si>
    <t>MARCELA CASTRO MACIAS</t>
  </si>
  <si>
    <t>76 MESES</t>
  </si>
  <si>
    <t>MUNICIPIO DE RIONEGRO-ANTIOQUIA</t>
  </si>
  <si>
    <t>FIDUCIARIA CENTRAL S.A</t>
  </si>
  <si>
    <t>MUY BUENO</t>
  </si>
  <si>
    <t>OSCAR RODRIGO RENDON SERNA</t>
  </si>
  <si>
    <t>COMITÉ EVALUADOR</t>
  </si>
  <si>
    <t>OMAR JHOAN MARTINEZ CASTRO</t>
  </si>
  <si>
    <t>CATALINA AGUIRRE SOCHA</t>
  </si>
  <si>
    <t>ANGELA ROCIO CUELLAR NARIÑO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</si>
</sst>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Verdana"/>
      <family val="2"/>
    </font>
    <font>
      <b/>
      <sz val="8"/>
      <color rgb="FF000000"/>
      <name val="Verdana"/>
      <family val="2"/>
    </font>
    <font>
      <sz val="8"/>
      <color theme="1"/>
      <name val="Verdana"/>
      <family val="2"/>
    </font>
    <font>
      <sz val="8"/>
      <color rgb="FF000000"/>
      <name val="Verdana"/>
      <family val="2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10" fontId="4" fillId="0" borderId="6" xfId="0" applyNumberFormat="1" applyFont="1" applyBorder="1" applyAlignment="1">
      <alignment horizontal="center" vertical="center"/>
    </xf>
    <xf numFmtId="15" fontId="4" fillId="0" borderId="6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/>
    </xf>
    <xf numFmtId="10" fontId="4" fillId="0" borderId="10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5" fontId="4" fillId="0" borderId="10" xfId="0" applyNumberFormat="1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6" fillId="0" borderId="0" xfId="0" applyFont="1"/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20</xdr:row>
      <xdr:rowOff>152400</xdr:rowOff>
    </xdr:from>
    <xdr:to>
      <xdr:col>10</xdr:col>
      <xdr:colOff>325755</xdr:colOff>
      <xdr:row>22</xdr:row>
      <xdr:rowOff>152400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DA4EA42E-7BE1-4E8B-827B-A36353D64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44125" y="11391900"/>
          <a:ext cx="1573530" cy="381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9525</xdr:colOff>
      <xdr:row>21</xdr:row>
      <xdr:rowOff>9526</xdr:rowOff>
    </xdr:from>
    <xdr:to>
      <xdr:col>5</xdr:col>
      <xdr:colOff>561975</xdr:colOff>
      <xdr:row>23</xdr:row>
      <xdr:rowOff>28576</xdr:rowOff>
    </xdr:to>
    <xdr:pic>
      <xdr:nvPicPr>
        <xdr:cNvPr id="6" name="Imagen 5">
          <a:extLst>
            <a:ext uri="{FF2B5EF4-FFF2-40B4-BE49-F238E27FC236}">
              <a16:creationId xmlns="" xmlns:a16="http://schemas.microsoft.com/office/drawing/2014/main" id="{5DD9B656-AC09-43B2-9DCB-8EB7B3AB9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11458576"/>
          <a:ext cx="1743075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3</xdr:col>
      <xdr:colOff>762000</xdr:colOff>
      <xdr:row>23</xdr:row>
      <xdr:rowOff>95250</xdr:rowOff>
    </xdr:to>
    <xdr:pic>
      <xdr:nvPicPr>
        <xdr:cNvPr id="7" name="Imagen 6">
          <a:extLst>
            <a:ext uri="{FF2B5EF4-FFF2-40B4-BE49-F238E27FC236}">
              <a16:creationId xmlns="" xmlns:a16="http://schemas.microsoft.com/office/drawing/2014/main" id="{FC925A22-9541-495A-A9C8-B13EF38FA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49050"/>
          <a:ext cx="155257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20</xdr:row>
      <xdr:rowOff>152400</xdr:rowOff>
    </xdr:from>
    <xdr:to>
      <xdr:col>8</xdr:col>
      <xdr:colOff>325755</xdr:colOff>
      <xdr:row>22</xdr:row>
      <xdr:rowOff>152400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9B5ED473-6098-4FF4-9532-D98755483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44125" y="11391900"/>
          <a:ext cx="1573530" cy="381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9525</xdr:colOff>
      <xdr:row>21</xdr:row>
      <xdr:rowOff>9526</xdr:rowOff>
    </xdr:from>
    <xdr:to>
      <xdr:col>3</xdr:col>
      <xdr:colOff>561975</xdr:colOff>
      <xdr:row>23</xdr:row>
      <xdr:rowOff>28576</xdr:rowOff>
    </xdr:to>
    <xdr:pic>
      <xdr:nvPicPr>
        <xdr:cNvPr id="6" name="Imagen 5">
          <a:extLst>
            <a:ext uri="{FF2B5EF4-FFF2-40B4-BE49-F238E27FC236}">
              <a16:creationId xmlns="" xmlns:a16="http://schemas.microsoft.com/office/drawing/2014/main" id="{735D1C6B-8A41-4284-B71D-140AA8668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11458576"/>
          <a:ext cx="1743075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1552575</xdr:colOff>
      <xdr:row>23</xdr:row>
      <xdr:rowOff>95250</xdr:rowOff>
    </xdr:to>
    <xdr:pic>
      <xdr:nvPicPr>
        <xdr:cNvPr id="7" name="Imagen 6">
          <a:extLst>
            <a:ext uri="{FF2B5EF4-FFF2-40B4-BE49-F238E27FC236}">
              <a16:creationId xmlns="" xmlns:a16="http://schemas.microsoft.com/office/drawing/2014/main" id="{3FD36868-3B09-49C5-B7DA-721B7B5FB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49050"/>
          <a:ext cx="155257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17</xdr:row>
      <xdr:rowOff>152400</xdr:rowOff>
    </xdr:from>
    <xdr:to>
      <xdr:col>8</xdr:col>
      <xdr:colOff>325755</xdr:colOff>
      <xdr:row>19</xdr:row>
      <xdr:rowOff>152400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6F610117-2C8A-4B9A-BD5F-62CF14054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44125" y="11391900"/>
          <a:ext cx="1573530" cy="381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9525</xdr:colOff>
      <xdr:row>18</xdr:row>
      <xdr:rowOff>9526</xdr:rowOff>
    </xdr:from>
    <xdr:to>
      <xdr:col>3</xdr:col>
      <xdr:colOff>561975</xdr:colOff>
      <xdr:row>20</xdr:row>
      <xdr:rowOff>28576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B657F9A7-8950-48A7-8765-E89401CF3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11458576"/>
          <a:ext cx="1743075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</xdr:col>
      <xdr:colOff>161925</xdr:colOff>
      <xdr:row>20</xdr:row>
      <xdr:rowOff>95250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27157BE4-171C-4300-968D-30D249686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49050"/>
          <a:ext cx="155257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7"/>
  <sheetViews>
    <sheetView tabSelected="1" workbookViewId="0">
      <selection activeCell="K16" sqref="K16"/>
    </sheetView>
  </sheetViews>
  <sheetFormatPr baseColWidth="10" defaultColWidth="11.42578125" defaultRowHeight="15" x14ac:dyDescent="0.25"/>
  <cols>
    <col min="1" max="1" width="1.5703125" customWidth="1"/>
    <col min="3" max="3" width="11.85546875" customWidth="1"/>
    <col min="4" max="4" width="20.5703125" customWidth="1"/>
    <col min="5" max="5" width="17.85546875" customWidth="1"/>
    <col min="6" max="6" width="17" customWidth="1"/>
    <col min="8" max="8" width="14.28515625" customWidth="1"/>
    <col min="10" max="10" width="20" bestFit="1" customWidth="1"/>
    <col min="12" max="12" width="21.7109375" bestFit="1" customWidth="1"/>
    <col min="14" max="14" width="33.7109375" customWidth="1"/>
    <col min="16" max="16" width="13.7109375" customWidth="1"/>
  </cols>
  <sheetData>
    <row r="1" spans="2:17" ht="15.75" thickBot="1" x14ac:dyDescent="0.3"/>
    <row r="2" spans="2:17" ht="15.75" thickBot="1" x14ac:dyDescent="0.3">
      <c r="C2" s="44" t="s">
        <v>0</v>
      </c>
      <c r="D2" s="38" t="s">
        <v>1</v>
      </c>
      <c r="E2" s="38" t="s">
        <v>2</v>
      </c>
      <c r="F2" s="38" t="s">
        <v>3</v>
      </c>
      <c r="G2" s="32" t="s">
        <v>4</v>
      </c>
      <c r="H2" s="33"/>
      <c r="I2" s="34"/>
      <c r="J2" s="38" t="s">
        <v>5</v>
      </c>
      <c r="K2" s="38" t="s">
        <v>6</v>
      </c>
      <c r="L2" s="38" t="s">
        <v>7</v>
      </c>
      <c r="M2" s="38" t="s">
        <v>8</v>
      </c>
      <c r="N2" s="47" t="s">
        <v>9</v>
      </c>
      <c r="O2" s="48"/>
      <c r="P2" s="38" t="s">
        <v>36</v>
      </c>
      <c r="Q2" s="38" t="s">
        <v>10</v>
      </c>
    </row>
    <row r="3" spans="2:17" x14ac:dyDescent="0.25">
      <c r="C3" s="45"/>
      <c r="D3" s="39"/>
      <c r="E3" s="39"/>
      <c r="F3" s="39"/>
      <c r="G3" s="41" t="s">
        <v>11</v>
      </c>
      <c r="H3" s="41" t="s">
        <v>12</v>
      </c>
      <c r="I3" s="1" t="s">
        <v>13</v>
      </c>
      <c r="J3" s="39"/>
      <c r="K3" s="39"/>
      <c r="L3" s="39"/>
      <c r="M3" s="39"/>
      <c r="N3" s="41" t="s">
        <v>14</v>
      </c>
      <c r="O3" s="41" t="s">
        <v>15</v>
      </c>
      <c r="P3" s="39"/>
      <c r="Q3" s="39"/>
    </row>
    <row r="4" spans="2:17" x14ac:dyDescent="0.25">
      <c r="C4" s="45"/>
      <c r="D4" s="39"/>
      <c r="E4" s="39"/>
      <c r="F4" s="39"/>
      <c r="G4" s="42"/>
      <c r="H4" s="42"/>
      <c r="I4" s="1" t="s">
        <v>16</v>
      </c>
      <c r="J4" s="39"/>
      <c r="K4" s="39"/>
      <c r="L4" s="39"/>
      <c r="M4" s="39"/>
      <c r="N4" s="42"/>
      <c r="O4" s="42"/>
      <c r="P4" s="39"/>
      <c r="Q4" s="39"/>
    </row>
    <row r="5" spans="2:17" ht="15.75" thickBot="1" x14ac:dyDescent="0.3">
      <c r="C5" s="46"/>
      <c r="D5" s="40"/>
      <c r="E5" s="40"/>
      <c r="F5" s="40"/>
      <c r="G5" s="43"/>
      <c r="H5" s="43"/>
      <c r="I5" s="2" t="s">
        <v>17</v>
      </c>
      <c r="J5" s="40"/>
      <c r="K5" s="40"/>
      <c r="L5" s="40"/>
      <c r="M5" s="40"/>
      <c r="N5" s="43"/>
      <c r="O5" s="43"/>
      <c r="P5" s="40"/>
      <c r="Q5" s="40"/>
    </row>
    <row r="6" spans="2:17" ht="21.75" thickBot="1" x14ac:dyDescent="0.3">
      <c r="C6" s="3">
        <v>1</v>
      </c>
      <c r="D6" s="4" t="s">
        <v>33</v>
      </c>
      <c r="E6" s="5" t="s">
        <v>34</v>
      </c>
      <c r="F6" s="5" t="s">
        <v>35</v>
      </c>
      <c r="G6" s="6">
        <v>39417</v>
      </c>
      <c r="H6" s="6">
        <v>41243</v>
      </c>
      <c r="I6" s="7" t="s">
        <v>19</v>
      </c>
      <c r="J6" s="8">
        <v>5917427315163</v>
      </c>
      <c r="K6" s="9">
        <v>0.33329999999999999</v>
      </c>
      <c r="L6" s="8">
        <f>+J6*K6</f>
        <v>1972278524143.8279</v>
      </c>
      <c r="M6" s="7" t="s">
        <v>20</v>
      </c>
      <c r="N6" s="7" t="s">
        <v>40</v>
      </c>
      <c r="O6" s="10">
        <v>41380</v>
      </c>
      <c r="P6" s="20">
        <v>8</v>
      </c>
      <c r="Q6" s="7"/>
    </row>
    <row r="7" spans="2:17" ht="21.75" thickBot="1" x14ac:dyDescent="0.3">
      <c r="C7" s="11">
        <v>2</v>
      </c>
      <c r="D7" s="12" t="s">
        <v>37</v>
      </c>
      <c r="E7" s="5" t="s">
        <v>34</v>
      </c>
      <c r="F7" s="5" t="s">
        <v>38</v>
      </c>
      <c r="G7" s="13">
        <v>41244</v>
      </c>
      <c r="H7" s="13">
        <v>41455</v>
      </c>
      <c r="I7" s="5" t="s">
        <v>39</v>
      </c>
      <c r="J7" s="8">
        <v>4190604193083.4502</v>
      </c>
      <c r="K7" s="9">
        <v>0.3</v>
      </c>
      <c r="L7" s="8">
        <f>+J7*K7</f>
        <v>1257181257925.0349</v>
      </c>
      <c r="M7" s="7" t="s">
        <v>20</v>
      </c>
      <c r="N7" s="7" t="s">
        <v>24</v>
      </c>
      <c r="O7" s="10">
        <v>42261</v>
      </c>
      <c r="P7" s="20">
        <v>4</v>
      </c>
      <c r="Q7" s="7"/>
    </row>
    <row r="8" spans="2:17" ht="15.75" thickBot="1" x14ac:dyDescent="0.3">
      <c r="C8" s="32" t="s">
        <v>25</v>
      </c>
      <c r="D8" s="33"/>
      <c r="E8" s="33"/>
      <c r="F8" s="33"/>
      <c r="G8" s="33"/>
      <c r="H8" s="33"/>
      <c r="I8" s="33"/>
      <c r="J8" s="33"/>
      <c r="K8" s="33"/>
      <c r="L8" s="34"/>
      <c r="M8" s="14"/>
      <c r="N8" s="35">
        <f>+J6+J7</f>
        <v>10108031508246.449</v>
      </c>
      <c r="O8" s="36"/>
      <c r="P8" s="36"/>
      <c r="Q8" s="37"/>
    </row>
    <row r="9" spans="2:17" ht="15.75" thickBot="1" x14ac:dyDescent="0.3">
      <c r="C9" s="32" t="s">
        <v>26</v>
      </c>
      <c r="D9" s="33"/>
      <c r="E9" s="33"/>
      <c r="F9" s="33"/>
      <c r="G9" s="33"/>
      <c r="H9" s="33"/>
      <c r="I9" s="33"/>
      <c r="J9" s="33"/>
      <c r="K9" s="33"/>
      <c r="L9" s="34"/>
      <c r="M9" s="14"/>
      <c r="N9" s="32" t="s">
        <v>41</v>
      </c>
      <c r="O9" s="33"/>
      <c r="P9" s="33"/>
      <c r="Q9" s="34"/>
    </row>
    <row r="12" spans="2:17" x14ac:dyDescent="0.25">
      <c r="B12" s="55" t="s">
        <v>27</v>
      </c>
      <c r="C12" s="56"/>
      <c r="D12" s="56"/>
      <c r="E12" s="57"/>
    </row>
    <row r="13" spans="2:17" ht="27.75" customHeight="1" thickBot="1" x14ac:dyDescent="0.3">
      <c r="B13" s="51" t="s">
        <v>28</v>
      </c>
      <c r="C13" s="52"/>
      <c r="D13" s="58" t="s">
        <v>29</v>
      </c>
      <c r="E13" s="59"/>
    </row>
    <row r="14" spans="2:17" ht="15.75" thickBot="1" x14ac:dyDescent="0.3">
      <c r="B14" s="53" t="s">
        <v>30</v>
      </c>
      <c r="C14" s="54"/>
      <c r="D14" s="17" t="s">
        <v>31</v>
      </c>
      <c r="E14" s="17" t="s">
        <v>32</v>
      </c>
    </row>
    <row r="15" spans="2:17" ht="103.5" customHeight="1" thickBot="1" x14ac:dyDescent="0.3">
      <c r="B15" s="49" t="s">
        <v>42</v>
      </c>
      <c r="C15" s="50"/>
      <c r="D15" s="7" t="s">
        <v>41</v>
      </c>
      <c r="E15" s="18" t="s">
        <v>32</v>
      </c>
    </row>
    <row r="16" spans="2:17" ht="107.25" customHeight="1" thickBot="1" x14ac:dyDescent="0.3">
      <c r="B16" s="49" t="s">
        <v>43</v>
      </c>
      <c r="C16" s="50"/>
      <c r="D16" s="19">
        <v>10108031508246.449</v>
      </c>
      <c r="E16" s="18" t="s">
        <v>32</v>
      </c>
    </row>
    <row r="20" spans="3:10" ht="16.5" x14ac:dyDescent="0.3">
      <c r="C20" s="31"/>
      <c r="D20" s="31"/>
      <c r="E20" s="31" t="s">
        <v>54</v>
      </c>
      <c r="F20" s="31"/>
      <c r="G20" s="31"/>
      <c r="H20" s="31"/>
      <c r="I20" s="31"/>
      <c r="J20" s="31"/>
    </row>
    <row r="21" spans="3:10" ht="16.5" x14ac:dyDescent="0.3">
      <c r="C21" s="31"/>
      <c r="D21" s="31"/>
      <c r="E21" s="31"/>
      <c r="F21" s="31"/>
      <c r="G21" s="31"/>
      <c r="H21" s="31"/>
      <c r="I21" s="31"/>
      <c r="J21" s="31"/>
    </row>
    <row r="22" spans="3:10" ht="16.5" x14ac:dyDescent="0.3">
      <c r="C22" s="31"/>
      <c r="D22" s="31"/>
      <c r="E22" s="31"/>
      <c r="F22" s="31"/>
      <c r="G22" s="31"/>
      <c r="H22" s="31"/>
      <c r="I22" s="31"/>
      <c r="J22" s="31"/>
    </row>
    <row r="23" spans="3:10" ht="16.5" x14ac:dyDescent="0.3">
      <c r="C23" s="31"/>
      <c r="D23" s="31"/>
      <c r="F23" s="31"/>
      <c r="G23" s="31"/>
      <c r="H23" s="31"/>
      <c r="I23" s="31"/>
      <c r="J23" s="31"/>
    </row>
    <row r="24" spans="3:10" ht="16.5" x14ac:dyDescent="0.3">
      <c r="C24" s="31" t="s">
        <v>55</v>
      </c>
      <c r="D24" s="31"/>
      <c r="E24" s="31" t="s">
        <v>56</v>
      </c>
      <c r="F24" s="31"/>
      <c r="G24" s="31"/>
      <c r="H24" s="31"/>
      <c r="I24" s="31"/>
      <c r="J24" s="31" t="s">
        <v>57</v>
      </c>
    </row>
    <row r="25" spans="3:10" ht="16.5" x14ac:dyDescent="0.3">
      <c r="C25" s="31"/>
      <c r="D25" s="31"/>
      <c r="E25" s="31"/>
      <c r="F25" s="31"/>
      <c r="G25" s="31"/>
      <c r="H25" s="31"/>
      <c r="I25" s="31"/>
      <c r="J25" s="31"/>
    </row>
    <row r="26" spans="3:10" ht="16.5" x14ac:dyDescent="0.3">
      <c r="C26" s="31"/>
      <c r="D26" s="31"/>
      <c r="E26" s="31"/>
      <c r="F26" s="31"/>
      <c r="G26" s="31"/>
      <c r="H26" s="31"/>
      <c r="I26" s="31"/>
      <c r="J26" s="31"/>
    </row>
    <row r="27" spans="3:10" ht="16.5" x14ac:dyDescent="0.3">
      <c r="C27" s="31"/>
      <c r="D27" s="31"/>
      <c r="E27" s="31"/>
      <c r="F27" s="31"/>
      <c r="G27" s="31"/>
      <c r="H27" s="31"/>
      <c r="I27" s="31"/>
      <c r="J27" s="31"/>
    </row>
  </sheetData>
  <sheetProtection algorithmName="SHA-512" hashValue="/d+pADI4Kw0qHJHtwKjQTZgFv/LyJeC/SisLsp+tS2ru/lNViIHY5V1EAMiwfbO7n8vaVCd12G0UOxh71hbxng==" saltValue="vZQnJ/53mBbG5Lb96PEnzg==" spinCount="100000" sheet="1" formatCells="0" formatColumns="0" formatRows="0" insertColumns="0" insertRows="0" insertHyperlinks="0" deleteColumns="0" deleteRows="0" sort="0" autoFilter="0" pivotTables="0"/>
  <mergeCells count="26">
    <mergeCell ref="B16:C16"/>
    <mergeCell ref="B13:C13"/>
    <mergeCell ref="B14:C14"/>
    <mergeCell ref="B12:E12"/>
    <mergeCell ref="D13:E13"/>
    <mergeCell ref="J2:J5"/>
    <mergeCell ref="L2:L5"/>
    <mergeCell ref="M2:M5"/>
    <mergeCell ref="N2:O2"/>
    <mergeCell ref="B15:C15"/>
    <mergeCell ref="C8:L8"/>
    <mergeCell ref="N8:Q8"/>
    <mergeCell ref="C9:L9"/>
    <mergeCell ref="N9:Q9"/>
    <mergeCell ref="P2:P5"/>
    <mergeCell ref="Q2:Q5"/>
    <mergeCell ref="N3:N5"/>
    <mergeCell ref="O3:O5"/>
    <mergeCell ref="C2:C5"/>
    <mergeCell ref="D2:D5"/>
    <mergeCell ref="E2:E5"/>
    <mergeCell ref="F2:F5"/>
    <mergeCell ref="G2:I2"/>
    <mergeCell ref="G3:G5"/>
    <mergeCell ref="H3:H5"/>
    <mergeCell ref="K2:K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7"/>
  <sheetViews>
    <sheetView workbookViewId="0">
      <selection activeCell="C15" sqref="C15"/>
    </sheetView>
  </sheetViews>
  <sheetFormatPr baseColWidth="10" defaultColWidth="11.42578125" defaultRowHeight="15" x14ac:dyDescent="0.25"/>
  <cols>
    <col min="1" max="1" width="47.42578125" customWidth="1"/>
    <col min="2" max="2" width="21.28515625" customWidth="1"/>
    <col min="3" max="3" width="17.85546875" customWidth="1"/>
    <col min="4" max="4" width="17" customWidth="1"/>
    <col min="6" max="6" width="14.28515625" customWidth="1"/>
    <col min="8" max="8" width="20" bestFit="1" customWidth="1"/>
    <col min="10" max="10" width="21.7109375" bestFit="1" customWidth="1"/>
    <col min="12" max="12" width="31.28515625" bestFit="1" customWidth="1"/>
  </cols>
  <sheetData>
    <row r="2" spans="1:15" ht="15.75" thickBot="1" x14ac:dyDescent="0.3"/>
    <row r="3" spans="1:15" ht="15.75" customHeight="1" thickBot="1" x14ac:dyDescent="0.3">
      <c r="A3" s="44" t="s">
        <v>0</v>
      </c>
      <c r="B3" s="38" t="s">
        <v>1</v>
      </c>
      <c r="C3" s="38" t="s">
        <v>2</v>
      </c>
      <c r="D3" s="38" t="s">
        <v>3</v>
      </c>
      <c r="E3" s="32" t="s">
        <v>4</v>
      </c>
      <c r="F3" s="33"/>
      <c r="G3" s="34"/>
      <c r="H3" s="38" t="s">
        <v>5</v>
      </c>
      <c r="I3" s="38" t="s">
        <v>6</v>
      </c>
      <c r="J3" s="38" t="s">
        <v>7</v>
      </c>
      <c r="K3" s="38" t="s">
        <v>8</v>
      </c>
      <c r="L3" s="47" t="s">
        <v>9</v>
      </c>
      <c r="M3" s="48"/>
      <c r="N3" s="38" t="s">
        <v>36</v>
      </c>
      <c r="O3" s="38" t="s">
        <v>10</v>
      </c>
    </row>
    <row r="4" spans="1:15" x14ac:dyDescent="0.25">
      <c r="A4" s="45"/>
      <c r="B4" s="39"/>
      <c r="C4" s="39"/>
      <c r="D4" s="39"/>
      <c r="E4" s="41" t="s">
        <v>11</v>
      </c>
      <c r="F4" s="41" t="s">
        <v>12</v>
      </c>
      <c r="G4" s="1" t="s">
        <v>13</v>
      </c>
      <c r="H4" s="39"/>
      <c r="I4" s="39"/>
      <c r="J4" s="39"/>
      <c r="K4" s="39"/>
      <c r="L4" s="41" t="s">
        <v>14</v>
      </c>
      <c r="M4" s="41" t="s">
        <v>15</v>
      </c>
      <c r="N4" s="39"/>
      <c r="O4" s="39"/>
    </row>
    <row r="5" spans="1:15" x14ac:dyDescent="0.25">
      <c r="A5" s="45"/>
      <c r="B5" s="39"/>
      <c r="C5" s="39"/>
      <c r="D5" s="39"/>
      <c r="E5" s="42"/>
      <c r="F5" s="42"/>
      <c r="G5" s="1" t="s">
        <v>16</v>
      </c>
      <c r="H5" s="39"/>
      <c r="I5" s="39"/>
      <c r="J5" s="39"/>
      <c r="K5" s="39"/>
      <c r="L5" s="42"/>
      <c r="M5" s="42"/>
      <c r="N5" s="39"/>
      <c r="O5" s="39"/>
    </row>
    <row r="6" spans="1:15" ht="15.75" thickBot="1" x14ac:dyDescent="0.3">
      <c r="A6" s="46"/>
      <c r="B6" s="40"/>
      <c r="C6" s="40"/>
      <c r="D6" s="40"/>
      <c r="E6" s="43"/>
      <c r="F6" s="43"/>
      <c r="G6" s="2" t="s">
        <v>17</v>
      </c>
      <c r="H6" s="40"/>
      <c r="I6" s="40"/>
      <c r="J6" s="40"/>
      <c r="K6" s="40"/>
      <c r="L6" s="43"/>
      <c r="M6" s="43"/>
      <c r="N6" s="40"/>
      <c r="O6" s="40"/>
    </row>
    <row r="7" spans="1:15" ht="21.75" thickBot="1" x14ac:dyDescent="0.3">
      <c r="A7" s="3">
        <v>1</v>
      </c>
      <c r="B7" s="4" t="s">
        <v>44</v>
      </c>
      <c r="C7" s="5" t="s">
        <v>18</v>
      </c>
      <c r="D7" s="5" t="s">
        <v>45</v>
      </c>
      <c r="E7" s="6">
        <v>38903</v>
      </c>
      <c r="F7" s="6">
        <v>40729</v>
      </c>
      <c r="G7" s="7" t="s">
        <v>19</v>
      </c>
      <c r="H7" s="8">
        <v>1325382640189</v>
      </c>
      <c r="I7" s="9">
        <v>0.33329999999999999</v>
      </c>
      <c r="J7" s="8">
        <f>+H7*I7</f>
        <v>441750033974.99365</v>
      </c>
      <c r="K7" s="7" t="s">
        <v>20</v>
      </c>
      <c r="L7" s="7" t="s">
        <v>21</v>
      </c>
      <c r="M7" s="10">
        <v>42822</v>
      </c>
      <c r="N7" s="20">
        <v>3</v>
      </c>
      <c r="O7" s="7"/>
    </row>
    <row r="8" spans="1:15" ht="32.25" thickBot="1" x14ac:dyDescent="0.3">
      <c r="A8" s="11">
        <v>2</v>
      </c>
      <c r="B8" s="12" t="s">
        <v>46</v>
      </c>
      <c r="C8" s="5" t="s">
        <v>22</v>
      </c>
      <c r="D8" s="5" t="s">
        <v>23</v>
      </c>
      <c r="E8" s="13">
        <v>40730</v>
      </c>
      <c r="F8" s="13">
        <v>41232</v>
      </c>
      <c r="G8" s="5" t="s">
        <v>47</v>
      </c>
      <c r="H8" s="8">
        <v>2698512270695.2402</v>
      </c>
      <c r="I8" s="9">
        <v>0.33329999999999999</v>
      </c>
      <c r="J8" s="8">
        <f>+H8*I8</f>
        <v>899414139822.72351</v>
      </c>
      <c r="K8" s="7" t="s">
        <v>20</v>
      </c>
      <c r="L8" s="7" t="s">
        <v>48</v>
      </c>
      <c r="M8" s="10">
        <v>42069</v>
      </c>
      <c r="N8" s="20">
        <v>10</v>
      </c>
      <c r="O8" s="7"/>
    </row>
    <row r="9" spans="1:15" ht="15.75" thickBot="1" x14ac:dyDescent="0.3">
      <c r="A9" s="32" t="s">
        <v>25</v>
      </c>
      <c r="B9" s="33"/>
      <c r="C9" s="33"/>
      <c r="D9" s="33"/>
      <c r="E9" s="33"/>
      <c r="F9" s="33"/>
      <c r="G9" s="33"/>
      <c r="H9" s="33"/>
      <c r="I9" s="33"/>
      <c r="J9" s="34"/>
      <c r="K9" s="14"/>
      <c r="L9" s="35">
        <f>+H7+H8</f>
        <v>4023894910884.2402</v>
      </c>
      <c r="M9" s="36"/>
      <c r="N9" s="36"/>
      <c r="O9" s="37"/>
    </row>
    <row r="10" spans="1:15" ht="15.75" thickBot="1" x14ac:dyDescent="0.3">
      <c r="A10" s="32" t="s">
        <v>26</v>
      </c>
      <c r="B10" s="33"/>
      <c r="C10" s="33"/>
      <c r="D10" s="33"/>
      <c r="E10" s="33"/>
      <c r="F10" s="33"/>
      <c r="G10" s="33"/>
      <c r="H10" s="33"/>
      <c r="I10" s="33"/>
      <c r="J10" s="34"/>
      <c r="K10" s="14"/>
      <c r="L10" s="32" t="s">
        <v>49</v>
      </c>
      <c r="M10" s="33"/>
      <c r="N10" s="33"/>
      <c r="O10" s="34"/>
    </row>
    <row r="12" spans="1:15" ht="15.75" thickBot="1" x14ac:dyDescent="0.3"/>
    <row r="13" spans="1:15" ht="15.75" thickBot="1" x14ac:dyDescent="0.3">
      <c r="A13" s="60" t="s">
        <v>27</v>
      </c>
      <c r="B13" s="61"/>
      <c r="C13" s="62"/>
    </row>
    <row r="14" spans="1:15" ht="15.75" thickBot="1" x14ac:dyDescent="0.3">
      <c r="A14" s="15" t="s">
        <v>28</v>
      </c>
      <c r="B14" s="63" t="s">
        <v>29</v>
      </c>
      <c r="C14" s="64"/>
    </row>
    <row r="15" spans="1:15" ht="15.75" thickBot="1" x14ac:dyDescent="0.3">
      <c r="A15" s="16" t="s">
        <v>30</v>
      </c>
      <c r="B15" s="17" t="s">
        <v>31</v>
      </c>
      <c r="C15" s="17" t="s">
        <v>32</v>
      </c>
    </row>
    <row r="16" spans="1:15" ht="95.25" thickBot="1" x14ac:dyDescent="0.3">
      <c r="A16" s="29" t="s">
        <v>42</v>
      </c>
      <c r="B16" s="7" t="s">
        <v>49</v>
      </c>
      <c r="C16" s="18" t="s">
        <v>32</v>
      </c>
    </row>
    <row r="17" spans="1:8" ht="48" customHeight="1" thickBot="1" x14ac:dyDescent="0.3">
      <c r="A17" s="29" t="s">
        <v>43</v>
      </c>
      <c r="B17" s="19">
        <v>4023894910884.2402</v>
      </c>
      <c r="C17" s="18" t="s">
        <v>32</v>
      </c>
    </row>
    <row r="20" spans="1:8" ht="16.5" x14ac:dyDescent="0.3">
      <c r="A20" s="31"/>
      <c r="B20" s="31"/>
      <c r="C20" s="31" t="s">
        <v>54</v>
      </c>
      <c r="D20" s="31"/>
      <c r="E20" s="31"/>
      <c r="F20" s="31"/>
      <c r="G20" s="31"/>
      <c r="H20" s="31"/>
    </row>
    <row r="21" spans="1:8" ht="16.5" x14ac:dyDescent="0.3">
      <c r="A21" s="31"/>
      <c r="B21" s="31"/>
      <c r="C21" s="31"/>
      <c r="D21" s="31"/>
      <c r="E21" s="31"/>
      <c r="F21" s="31"/>
      <c r="G21" s="31"/>
      <c r="H21" s="31"/>
    </row>
    <row r="22" spans="1:8" ht="16.5" x14ac:dyDescent="0.3">
      <c r="A22" s="31"/>
      <c r="B22" s="31"/>
      <c r="C22" s="31"/>
      <c r="D22" s="31"/>
      <c r="E22" s="31"/>
      <c r="F22" s="31"/>
      <c r="G22" s="31"/>
      <c r="H22" s="31"/>
    </row>
    <row r="23" spans="1:8" ht="16.5" x14ac:dyDescent="0.3">
      <c r="A23" s="31"/>
      <c r="B23" s="31"/>
      <c r="D23" s="31"/>
      <c r="E23" s="31"/>
      <c r="F23" s="31"/>
      <c r="G23" s="31"/>
      <c r="H23" s="31"/>
    </row>
    <row r="24" spans="1:8" ht="16.5" x14ac:dyDescent="0.3">
      <c r="A24" s="31" t="s">
        <v>55</v>
      </c>
      <c r="B24" s="31"/>
      <c r="C24" s="31" t="s">
        <v>56</v>
      </c>
      <c r="D24" s="31"/>
      <c r="E24" s="31"/>
      <c r="F24" s="31"/>
      <c r="G24" s="31"/>
      <c r="H24" s="31" t="s">
        <v>57</v>
      </c>
    </row>
    <row r="25" spans="1:8" ht="16.5" x14ac:dyDescent="0.3">
      <c r="A25" s="31"/>
      <c r="B25" s="31"/>
      <c r="C25" s="31"/>
      <c r="D25" s="31"/>
      <c r="E25" s="31"/>
      <c r="F25" s="31"/>
      <c r="G25" s="31"/>
      <c r="H25" s="31"/>
    </row>
    <row r="26" spans="1:8" ht="16.5" x14ac:dyDescent="0.3">
      <c r="A26" s="31"/>
      <c r="B26" s="31"/>
      <c r="C26" s="31"/>
      <c r="D26" s="31"/>
      <c r="E26" s="31"/>
      <c r="F26" s="31"/>
      <c r="G26" s="31"/>
      <c r="H26" s="31"/>
    </row>
    <row r="27" spans="1:8" ht="16.5" x14ac:dyDescent="0.3">
      <c r="A27" s="31"/>
      <c r="B27" s="31"/>
      <c r="C27" s="31"/>
      <c r="D27" s="31"/>
      <c r="E27" s="31"/>
      <c r="F27" s="31"/>
      <c r="G27" s="31"/>
      <c r="H27" s="31"/>
    </row>
  </sheetData>
  <mergeCells count="22">
    <mergeCell ref="O3:O6"/>
    <mergeCell ref="L4:L6"/>
    <mergeCell ref="M4:M6"/>
    <mergeCell ref="A3:A6"/>
    <mergeCell ref="B3:B6"/>
    <mergeCell ref="C3:C6"/>
    <mergeCell ref="D3:D6"/>
    <mergeCell ref="E3:G3"/>
    <mergeCell ref="H3:H6"/>
    <mergeCell ref="E4:E6"/>
    <mergeCell ref="F4:F6"/>
    <mergeCell ref="I3:I6"/>
    <mergeCell ref="J3:J6"/>
    <mergeCell ref="K3:K6"/>
    <mergeCell ref="L3:M3"/>
    <mergeCell ref="N3:N6"/>
    <mergeCell ref="A13:C13"/>
    <mergeCell ref="B14:C14"/>
    <mergeCell ref="A9:J9"/>
    <mergeCell ref="L9:O9"/>
    <mergeCell ref="A10:J10"/>
    <mergeCell ref="L10:O1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zoomScaleNormal="100" workbookViewId="0">
      <selection activeCell="F18" sqref="F18"/>
    </sheetView>
  </sheetViews>
  <sheetFormatPr baseColWidth="10" defaultColWidth="11.42578125" defaultRowHeight="15" x14ac:dyDescent="0.25"/>
  <cols>
    <col min="1" max="1" width="20.85546875" customWidth="1"/>
    <col min="2" max="2" width="27.7109375" customWidth="1"/>
    <col min="3" max="3" width="17.85546875" customWidth="1"/>
    <col min="4" max="4" width="17" customWidth="1"/>
    <col min="6" max="6" width="14.28515625" customWidth="1"/>
    <col min="8" max="8" width="20" bestFit="1" customWidth="1"/>
    <col min="10" max="10" width="21.7109375" bestFit="1" customWidth="1"/>
    <col min="12" max="12" width="31.28515625" bestFit="1" customWidth="1"/>
  </cols>
  <sheetData>
    <row r="1" spans="1:15" ht="15.75" customHeight="1" thickBot="1" x14ac:dyDescent="0.3">
      <c r="A1" s="44" t="s">
        <v>0</v>
      </c>
      <c r="B1" s="38" t="s">
        <v>1</v>
      </c>
      <c r="C1" s="38" t="s">
        <v>2</v>
      </c>
      <c r="D1" s="38" t="s">
        <v>3</v>
      </c>
      <c r="E1" s="32" t="s">
        <v>4</v>
      </c>
      <c r="F1" s="33"/>
      <c r="G1" s="34"/>
      <c r="H1" s="38" t="s">
        <v>5</v>
      </c>
      <c r="I1" s="38" t="s">
        <v>6</v>
      </c>
      <c r="J1" s="38" t="s">
        <v>7</v>
      </c>
      <c r="K1" s="38" t="s">
        <v>8</v>
      </c>
      <c r="L1" s="47" t="s">
        <v>9</v>
      </c>
      <c r="M1" s="48"/>
      <c r="N1" s="38" t="s">
        <v>36</v>
      </c>
      <c r="O1" s="38" t="s">
        <v>10</v>
      </c>
    </row>
    <row r="2" spans="1:15" x14ac:dyDescent="0.25">
      <c r="A2" s="45"/>
      <c r="B2" s="39"/>
      <c r="C2" s="39"/>
      <c r="D2" s="39"/>
      <c r="E2" s="41" t="s">
        <v>11</v>
      </c>
      <c r="F2" s="41" t="s">
        <v>12</v>
      </c>
      <c r="G2" s="1" t="s">
        <v>13</v>
      </c>
      <c r="H2" s="39"/>
      <c r="I2" s="39"/>
      <c r="J2" s="39"/>
      <c r="K2" s="39"/>
      <c r="L2" s="41" t="s">
        <v>14</v>
      </c>
      <c r="M2" s="41" t="s">
        <v>15</v>
      </c>
      <c r="N2" s="39"/>
      <c r="O2" s="39"/>
    </row>
    <row r="3" spans="1:15" x14ac:dyDescent="0.25">
      <c r="A3" s="45"/>
      <c r="B3" s="39"/>
      <c r="C3" s="39"/>
      <c r="D3" s="39"/>
      <c r="E3" s="42"/>
      <c r="F3" s="42"/>
      <c r="G3" s="1" t="s">
        <v>16</v>
      </c>
      <c r="H3" s="39"/>
      <c r="I3" s="39"/>
      <c r="J3" s="39"/>
      <c r="K3" s="39"/>
      <c r="L3" s="42"/>
      <c r="M3" s="42"/>
      <c r="N3" s="39"/>
      <c r="O3" s="39"/>
    </row>
    <row r="4" spans="1:15" ht="15.75" thickBot="1" x14ac:dyDescent="0.3">
      <c r="A4" s="46"/>
      <c r="B4" s="40"/>
      <c r="C4" s="40"/>
      <c r="D4" s="40"/>
      <c r="E4" s="43"/>
      <c r="F4" s="43"/>
      <c r="G4" s="2" t="s">
        <v>17</v>
      </c>
      <c r="H4" s="40"/>
      <c r="I4" s="40"/>
      <c r="J4" s="40"/>
      <c r="K4" s="40"/>
      <c r="L4" s="43"/>
      <c r="M4" s="43"/>
      <c r="N4" s="40"/>
      <c r="O4" s="40"/>
    </row>
    <row r="5" spans="1:15" ht="32.25" thickBot="1" x14ac:dyDescent="0.3">
      <c r="A5" s="3">
        <v>1</v>
      </c>
      <c r="B5" s="4">
        <v>2016060</v>
      </c>
      <c r="C5" s="5" t="s">
        <v>50</v>
      </c>
      <c r="D5" s="5" t="s">
        <v>51</v>
      </c>
      <c r="E5" s="6">
        <v>42503</v>
      </c>
      <c r="F5" s="6">
        <v>43010</v>
      </c>
      <c r="G5" s="7" t="s">
        <v>47</v>
      </c>
      <c r="H5" s="8">
        <v>108289477684.34</v>
      </c>
      <c r="I5" s="9">
        <v>1</v>
      </c>
      <c r="J5" s="8">
        <f>+H5*I5</f>
        <v>108289477684.34</v>
      </c>
      <c r="K5" s="7" t="s">
        <v>52</v>
      </c>
      <c r="L5" s="7" t="s">
        <v>53</v>
      </c>
      <c r="M5" s="10">
        <v>43402</v>
      </c>
      <c r="N5" s="20">
        <v>5</v>
      </c>
      <c r="O5" s="7"/>
    </row>
    <row r="6" spans="1:15" ht="15.75" thickBot="1" x14ac:dyDescent="0.3">
      <c r="A6" s="26">
        <v>2</v>
      </c>
      <c r="B6" s="23"/>
      <c r="C6" s="21"/>
      <c r="D6" s="21"/>
      <c r="E6" s="22"/>
      <c r="F6" s="22"/>
      <c r="G6" s="30"/>
      <c r="H6" s="24"/>
      <c r="I6" s="25"/>
      <c r="J6" s="8"/>
      <c r="K6" s="7"/>
      <c r="L6" s="30"/>
      <c r="M6" s="27"/>
      <c r="N6" s="28"/>
      <c r="O6" s="7"/>
    </row>
    <row r="7" spans="1:15" ht="15.75" thickBot="1" x14ac:dyDescent="0.3">
      <c r="A7" s="32" t="s">
        <v>25</v>
      </c>
      <c r="B7" s="33"/>
      <c r="C7" s="33"/>
      <c r="D7" s="33"/>
      <c r="E7" s="33"/>
      <c r="F7" s="33"/>
      <c r="G7" s="33"/>
      <c r="H7" s="33"/>
      <c r="I7" s="33"/>
      <c r="J7" s="34"/>
      <c r="K7" s="14"/>
      <c r="L7" s="35">
        <v>108289477684.34</v>
      </c>
      <c r="M7" s="36"/>
      <c r="N7" s="36"/>
      <c r="O7" s="37"/>
    </row>
    <row r="8" spans="1:15" ht="15.75" thickBot="1" x14ac:dyDescent="0.3">
      <c r="A8" s="32" t="s">
        <v>26</v>
      </c>
      <c r="B8" s="33"/>
      <c r="C8" s="33"/>
      <c r="D8" s="33"/>
      <c r="E8" s="33"/>
      <c r="F8" s="33"/>
      <c r="G8" s="33"/>
      <c r="H8" s="33"/>
      <c r="I8" s="33"/>
      <c r="J8" s="34"/>
      <c r="K8" s="14"/>
      <c r="L8" s="32">
        <v>16</v>
      </c>
      <c r="M8" s="33"/>
      <c r="N8" s="33"/>
      <c r="O8" s="34"/>
    </row>
    <row r="10" spans="1:15" ht="15.75" thickBot="1" x14ac:dyDescent="0.3"/>
    <row r="11" spans="1:15" ht="15.75" thickBot="1" x14ac:dyDescent="0.3">
      <c r="A11" s="60" t="s">
        <v>27</v>
      </c>
      <c r="B11" s="61"/>
      <c r="C11" s="62"/>
    </row>
    <row r="12" spans="1:15" ht="15.75" thickBot="1" x14ac:dyDescent="0.3">
      <c r="A12" s="15" t="s">
        <v>28</v>
      </c>
      <c r="B12" s="63" t="s">
        <v>29</v>
      </c>
      <c r="C12" s="64"/>
    </row>
    <row r="13" spans="1:15" ht="15.75" thickBot="1" x14ac:dyDescent="0.3">
      <c r="A13" s="16" t="s">
        <v>30</v>
      </c>
      <c r="B13" s="17" t="s">
        <v>31</v>
      </c>
      <c r="C13" s="17" t="s">
        <v>32</v>
      </c>
    </row>
    <row r="14" spans="1:15" ht="153.75" customHeight="1" thickBot="1" x14ac:dyDescent="0.3">
      <c r="A14" s="29" t="s">
        <v>42</v>
      </c>
      <c r="B14" s="7" t="s">
        <v>47</v>
      </c>
      <c r="C14" s="18" t="s">
        <v>32</v>
      </c>
    </row>
    <row r="15" spans="1:15" ht="91.5" customHeight="1" thickBot="1" x14ac:dyDescent="0.3">
      <c r="A15" s="29" t="s">
        <v>43</v>
      </c>
      <c r="B15" s="8">
        <v>108289477684.34</v>
      </c>
      <c r="C15" s="18" t="s">
        <v>32</v>
      </c>
    </row>
    <row r="17" spans="1:8" ht="16.5" x14ac:dyDescent="0.3">
      <c r="A17" s="31"/>
      <c r="B17" s="31"/>
      <c r="C17" s="31" t="s">
        <v>54</v>
      </c>
      <c r="D17" s="31"/>
      <c r="E17" s="31"/>
      <c r="F17" s="31"/>
      <c r="G17" s="31"/>
      <c r="H17" s="31"/>
    </row>
    <row r="18" spans="1:8" ht="16.5" x14ac:dyDescent="0.3">
      <c r="A18" s="31"/>
      <c r="B18" s="31"/>
      <c r="C18" s="31"/>
      <c r="D18" s="31"/>
      <c r="E18" s="31"/>
      <c r="F18" s="31"/>
      <c r="G18" s="31"/>
      <c r="H18" s="31"/>
    </row>
    <row r="19" spans="1:8" ht="16.5" x14ac:dyDescent="0.3">
      <c r="A19" s="31"/>
      <c r="B19" s="31"/>
      <c r="C19" s="31"/>
      <c r="D19" s="31"/>
      <c r="E19" s="31"/>
      <c r="F19" s="31"/>
      <c r="G19" s="31"/>
      <c r="H19" s="31"/>
    </row>
    <row r="20" spans="1:8" ht="16.5" x14ac:dyDescent="0.3">
      <c r="A20" s="31"/>
      <c r="B20" s="31"/>
      <c r="D20" s="31"/>
      <c r="E20" s="31"/>
      <c r="F20" s="31"/>
      <c r="G20" s="31"/>
      <c r="H20" s="31"/>
    </row>
    <row r="21" spans="1:8" ht="16.5" x14ac:dyDescent="0.3">
      <c r="A21" s="31" t="s">
        <v>55</v>
      </c>
      <c r="B21" s="31"/>
      <c r="C21" s="31" t="s">
        <v>56</v>
      </c>
      <c r="D21" s="31"/>
      <c r="E21" s="31"/>
      <c r="F21" s="31"/>
      <c r="G21" s="31"/>
      <c r="H21" s="31" t="s">
        <v>57</v>
      </c>
    </row>
    <row r="22" spans="1:8" ht="16.5" x14ac:dyDescent="0.3">
      <c r="A22" s="31"/>
      <c r="B22" s="31"/>
      <c r="C22" s="31"/>
      <c r="D22" s="31"/>
      <c r="E22" s="31"/>
      <c r="F22" s="31"/>
      <c r="G22" s="31"/>
      <c r="H22" s="31"/>
    </row>
    <row r="23" spans="1:8" ht="16.5" x14ac:dyDescent="0.3">
      <c r="A23" s="31"/>
      <c r="B23" s="31"/>
      <c r="C23" s="31"/>
      <c r="D23" s="31"/>
      <c r="E23" s="31"/>
      <c r="F23" s="31"/>
      <c r="G23" s="31"/>
      <c r="H23" s="31"/>
    </row>
    <row r="24" spans="1:8" ht="16.5" x14ac:dyDescent="0.3">
      <c r="A24" s="31"/>
      <c r="B24" s="31"/>
      <c r="C24" s="31"/>
      <c r="D24" s="31"/>
      <c r="E24" s="31"/>
      <c r="F24" s="31"/>
      <c r="G24" s="31"/>
      <c r="H24" s="31"/>
    </row>
  </sheetData>
  <sheetProtection algorithmName="SHA-512" hashValue="1czHG+dpZ4oUtzYdQK+ighw8XGXi3md0Xl4wAsVyjE5RCG7yFr7duG5gN2Ye1NR1f1BAQvqRXlP/pFh7vGksFA==" saltValue="b3LeqJxptnKDPw5Hx4LcIQ==" spinCount="100000" sheet="1" formatCells="0" formatColumns="0" formatRows="0" insertColumns="0" insertRows="0" insertHyperlinks="0" deleteColumns="0" deleteRows="0" sort="0" autoFilter="0" pivotTables="0"/>
  <mergeCells count="22">
    <mergeCell ref="O1:O4"/>
    <mergeCell ref="L2:L4"/>
    <mergeCell ref="M2:M4"/>
    <mergeCell ref="A1:A4"/>
    <mergeCell ref="B1:B4"/>
    <mergeCell ref="C1:C4"/>
    <mergeCell ref="D1:D4"/>
    <mergeCell ref="E1:G1"/>
    <mergeCell ref="H1:H4"/>
    <mergeCell ref="E2:E4"/>
    <mergeCell ref="F2:F4"/>
    <mergeCell ref="I1:I4"/>
    <mergeCell ref="J1:J4"/>
    <mergeCell ref="K1:K4"/>
    <mergeCell ref="L1:M1"/>
    <mergeCell ref="N1:N4"/>
    <mergeCell ref="A11:C11"/>
    <mergeCell ref="B12:C12"/>
    <mergeCell ref="A7:J7"/>
    <mergeCell ref="L7:O7"/>
    <mergeCell ref="A8:J8"/>
    <mergeCell ref="L8:O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FIDUPREVISORA</vt:lpstr>
      <vt:lpstr>FIDUAGRARIA</vt:lpstr>
      <vt:lpstr>FIDUCENTRAL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Gisele</dc:creator>
  <cp:keywords/>
  <dc:description/>
  <cp:lastModifiedBy>LENOVO</cp:lastModifiedBy>
  <cp:revision/>
  <cp:lastPrinted>2022-11-18T23:06:19Z</cp:lastPrinted>
  <dcterms:created xsi:type="dcterms:W3CDTF">2021-11-21T23:43:02Z</dcterms:created>
  <dcterms:modified xsi:type="dcterms:W3CDTF">2022-11-28T13:51:59Z</dcterms:modified>
  <cp:category/>
  <cp:contentStatus/>
</cp:coreProperties>
</file>