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726"/>
  <workbookPr/>
  <mc:AlternateContent xmlns:mc="http://schemas.openxmlformats.org/markup-compatibility/2006">
    <mc:Choice Requires="x15">
      <x15ac:absPath xmlns:x15ac="http://schemas.microsoft.com/office/spreadsheetml/2010/11/ac" url="C:\Users\ipachon\Desktop\"/>
    </mc:Choice>
  </mc:AlternateContent>
  <xr:revisionPtr revIDLastSave="0" documentId="8_{F9308EE7-A74F-4205-8904-2D96867DE0F4}" xr6:coauthVersionLast="47" xr6:coauthVersionMax="47" xr10:uidLastSave="{00000000-0000-0000-0000-000000000000}"/>
  <bookViews>
    <workbookView xWindow="-120" yWindow="-120" windowWidth="29040" windowHeight="15840" xr2:uid="{00000000-000D-0000-FFFF-FFFF00000000}"/>
  </bookViews>
  <sheets>
    <sheet name="FICHA TECNICA" sheetId="1" r:id="rId1"/>
  </sheets>
  <calcPr calcId="191029"/>
  <extLs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calcChain.xml><?xml version="1.0" encoding="utf-8"?>
<calcChain xmlns="http://schemas.openxmlformats.org/spreadsheetml/2006/main">
  <c r="M9" i="1" l="1"/>
  <c r="P9" i="1"/>
  <c r="P8" i="1"/>
  <c r="P7" i="1"/>
  <c r="P6" i="1"/>
  <c r="O9" i="1"/>
  <c r="O8" i="1"/>
  <c r="O7" i="1"/>
  <c r="O6" i="1"/>
  <c r="M7" i="1"/>
  <c r="I8" i="1"/>
  <c r="L10" i="1"/>
  <c r="L12" i="1" s="1"/>
  <c r="M6" i="1" l="1"/>
  <c r="I6" i="1"/>
  <c r="I7" i="1"/>
  <c r="I9" i="1"/>
  <c r="M8" i="1"/>
  <c r="H10" i="1"/>
  <c r="H12" i="1" s="1"/>
  <c r="O10" i="1"/>
  <c r="O11" i="1" l="1"/>
  <c r="O12" i="1" s="1"/>
</calcChain>
</file>

<file path=xl/sharedStrings.xml><?xml version="1.0" encoding="utf-8"?>
<sst xmlns="http://schemas.openxmlformats.org/spreadsheetml/2006/main" count="27" uniqueCount="23">
  <si>
    <t xml:space="preserve">ITEM </t>
  </si>
  <si>
    <t>DETALLE</t>
  </si>
  <si>
    <t>UNIDAD DE MEDIDA</t>
  </si>
  <si>
    <t>CANTIDAD</t>
  </si>
  <si>
    <t>METRO CUADRADO</t>
  </si>
  <si>
    <t>COTIZACIÓN 1</t>
  </si>
  <si>
    <t>Valor Total</t>
  </si>
  <si>
    <t>Valor m2</t>
  </si>
  <si>
    <t>COTIZACIÓN 2</t>
  </si>
  <si>
    <t>PROMEDIO</t>
  </si>
  <si>
    <t>IVA</t>
  </si>
  <si>
    <t>SUBTOTAL</t>
  </si>
  <si>
    <t>TOTAL</t>
  </si>
  <si>
    <t>PRESTACIÓN DE SERVICIO DE FUMIGACIÓN PARA EL CONTROL INTEGRAL DE VECTORES Y ROEDORES EN LOS ESCENARIOS DEPORTIVOS ADMINISTRADOS POR EL IMRDS</t>
  </si>
  <si>
    <r>
      <t xml:space="preserve">GRUMER: </t>
    </r>
    <r>
      <rPr>
        <sz val="10"/>
        <rFont val="Arial"/>
        <family val="2"/>
      </rPr>
      <t>Para evitar que las fibras se apelmacen y garantizar que el material de relleno se suelte se usa la des compactadora que puede limpiar los campos y consta de un carrete equipado con dientes diseñados para penetrar y soltar el material del relleno.</t>
    </r>
  </si>
  <si>
    <r>
      <rPr>
        <b/>
        <sz val="10"/>
        <rFont val="Arial"/>
        <family val="2"/>
      </rPr>
      <t xml:space="preserve">CAUCHO GRANULADO </t>
    </r>
    <r>
      <rPr>
        <sz val="10"/>
        <rFont val="Arial"/>
        <family val="2"/>
      </rPr>
      <t>reposición del material del relleno (caucho granulado) con tolva, el cual debe tener como mínimo una capa de 35mm que cubra la grama, el caucho molido con buena granulometría de 0.5 a 2.0mm (según indicaciones FIFA) para el debido mantenimiento de las canchas sintéticas, este producto es ideal para mantener la grama protegida y evitar el desgaste prematuro de la fibra sintética cada vez que sea necesario por perdida normal de uso</t>
    </r>
  </si>
  <si>
    <r>
      <rPr>
        <b/>
        <sz val="10"/>
        <rFont val="Arial"/>
        <family val="2"/>
      </rPr>
      <t xml:space="preserve">TOP DRESING </t>
    </r>
    <r>
      <rPr>
        <sz val="10"/>
        <rFont val="Arial"/>
        <family val="2"/>
      </rPr>
      <t>riego de caucho
Máquina para la instalación de arena y caucho en campos de fútbol con césped arti-ficial. Levantando previo de la fibra</t>
    </r>
  </si>
  <si>
    <r>
      <t xml:space="preserve">CEPILLADO </t>
    </r>
    <r>
      <rPr>
        <sz val="10"/>
        <rFont val="Arial"/>
        <family val="2"/>
      </rPr>
      <t>rejuvenecer las fibras apelmazadas y nivela la parte superior del material de relleno. Los desperdicios se tienen que extraer lo antes posible Se cepillan las canchas con elementos profesionales como cepillos triangulares con peso, para lo cual se utiliza</t>
    </r>
    <r>
      <rPr>
        <b/>
        <sz val="10"/>
        <rFont val="Arial"/>
        <family val="2"/>
      </rPr>
      <t xml:space="preserve"> </t>
    </r>
    <r>
      <rPr>
        <sz val="10"/>
        <rFont val="Arial"/>
        <family val="2"/>
      </rPr>
      <t>cuatrimoto o moto</t>
    </r>
  </si>
  <si>
    <t>UNIDAD</t>
  </si>
  <si>
    <t>KILO</t>
  </si>
  <si>
    <t>METRO CÚBICO</t>
  </si>
  <si>
    <t>INGIENERIA CMC S.A.S</t>
  </si>
  <si>
    <t>ASSERING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</si>
</sst>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quot;\ #,##0.00"/>
  </numFmts>
  <fonts count="10">
    <font>
      <sz val="11"/>
      <name val="Calibri"/>
      <scheme val="minor"/>
    </font>
    <font>
      <sz val="11"/>
      <name val="Calibri"/>
      <family val="2"/>
    </font>
    <font>
      <b/>
      <sz val="11"/>
      <name val="Arial"/>
      <family val="2"/>
    </font>
    <font>
      <sz val="11"/>
      <name val="Arial"/>
      <family val="2"/>
    </font>
    <font>
      <sz val="10"/>
      <name val="Arial"/>
      <family val="2"/>
    </font>
    <font>
      <b/>
      <sz val="10"/>
      <name val="Arial"/>
      <family val="2"/>
    </font>
    <font>
      <b/>
      <sz val="12"/>
      <color theme="0"/>
      <name val="Arial"/>
      <family val="2"/>
    </font>
    <font>
      <sz val="11"/>
      <color theme="0"/>
      <name val="Calibri"/>
      <family val="2"/>
    </font>
    <font>
      <b/>
      <sz val="11"/>
      <name val="Arial"/>
      <family val="2"/>
    </font>
    <font>
      <b/>
      <sz val="14"/>
      <name val="Calibri"/>
      <family val="2"/>
      <scheme val="minor"/>
    </font>
  </fonts>
  <fills count="4">
    <fill>
      <patternFill patternType="none"/>
    </fill>
    <fill>
      <patternFill patternType="gray125"/>
    </fill>
    <fill>
      <patternFill patternType="solid">
        <fgColor rgb="FF1E4E79"/>
        <bgColor rgb="FF1E4E79"/>
      </patternFill>
    </fill>
    <fill>
      <patternFill patternType="solid">
        <fgColor rgb="FFD9E2F3"/>
        <bgColor rgb="FFD9E2F3"/>
      </patternFill>
    </fill>
  </fills>
  <borders count="38">
    <border>
      <left/>
      <right/>
      <top/>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medium">
        <color rgb="FF000000"/>
      </left>
      <right/>
      <top/>
      <bottom/>
      <diagonal/>
    </border>
    <border>
      <left/>
      <right/>
      <top/>
      <bottom/>
      <diagonal/>
    </border>
    <border>
      <left/>
      <right/>
      <top style="medium">
        <color rgb="FF000000"/>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bottom style="medium">
        <color indexed="64"/>
      </bottom>
      <diagonal/>
    </border>
    <border>
      <left style="medium">
        <color indexed="64"/>
      </left>
      <right style="medium">
        <color indexed="64"/>
      </right>
      <top style="medium">
        <color rgb="FF000000"/>
      </top>
      <bottom/>
      <diagonal/>
    </border>
    <border>
      <left style="medium">
        <color indexed="64"/>
      </left>
      <right style="medium">
        <color indexed="64"/>
      </right>
      <top/>
      <bottom style="medium">
        <color indexed="64"/>
      </bottom>
      <diagonal/>
    </border>
    <border>
      <left style="medium">
        <color indexed="64"/>
      </left>
      <right/>
      <top style="medium">
        <color rgb="FF000000"/>
      </top>
      <bottom/>
      <diagonal/>
    </border>
    <border>
      <left/>
      <right/>
      <top/>
      <bottom style="medium">
        <color indexed="64"/>
      </bottom>
      <diagonal/>
    </border>
    <border>
      <left/>
      <right style="thin">
        <color indexed="64"/>
      </right>
      <top style="medium">
        <color rgb="FF000000"/>
      </top>
      <bottom/>
      <diagonal/>
    </border>
    <border>
      <left/>
      <right style="thin">
        <color indexed="64"/>
      </right>
      <top/>
      <bottom style="medium">
        <color indexed="64"/>
      </bottom>
      <diagonal/>
    </border>
    <border>
      <left style="thin">
        <color indexed="64"/>
      </left>
      <right style="thin">
        <color indexed="64"/>
      </right>
      <top style="thin">
        <color indexed="64"/>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s>
  <cellStyleXfs count="1">
    <xf numFmtId="0" fontId="0" fillId="0" borderId="0"/>
  </cellStyleXfs>
  <cellXfs count="63">
    <xf numFmtId="0" fontId="0" fillId="0" borderId="0" xfId="0"/>
    <xf numFmtId="0" fontId="1" fillId="0" borderId="0" xfId="0" applyFont="1" applyAlignment="1">
      <alignment horizontal="center"/>
    </xf>
    <xf numFmtId="0" fontId="1" fillId="0" borderId="0" xfId="0" applyFont="1" applyAlignment="1">
      <alignment horizontal="center" vertical="center"/>
    </xf>
    <xf numFmtId="0" fontId="3" fillId="0" borderId="21" xfId="0" applyFont="1" applyBorder="1" applyAlignment="1">
      <alignment horizontal="center" vertical="center" wrapText="1"/>
    </xf>
    <xf numFmtId="0" fontId="3" fillId="0" borderId="22"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12" xfId="0" applyFont="1" applyBorder="1" applyAlignment="1">
      <alignment horizontal="center" vertical="center" wrapText="1"/>
    </xf>
    <xf numFmtId="0" fontId="8" fillId="3" borderId="10" xfId="0" applyFont="1" applyFill="1" applyBorder="1" applyAlignment="1">
      <alignment horizontal="center" vertical="center" wrapText="1"/>
    </xf>
    <xf numFmtId="0" fontId="8" fillId="3" borderId="30" xfId="0" applyFont="1" applyFill="1" applyBorder="1" applyAlignment="1">
      <alignment horizontal="center" vertical="center" wrapText="1"/>
    </xf>
    <xf numFmtId="164" fontId="0" fillId="0" borderId="11" xfId="0" applyNumberFormat="1" applyBorder="1" applyAlignment="1">
      <alignment horizontal="center" vertical="center"/>
    </xf>
    <xf numFmtId="164" fontId="0" fillId="0" borderId="13" xfId="0" applyNumberFormat="1" applyBorder="1" applyAlignment="1">
      <alignment horizontal="center" vertical="center"/>
    </xf>
    <xf numFmtId="164" fontId="0" fillId="0" borderId="14" xfId="0" applyNumberFormat="1" applyBorder="1" applyAlignment="1">
      <alignment horizontal="center" vertical="center"/>
    </xf>
    <xf numFmtId="164" fontId="0" fillId="0" borderId="15" xfId="0" applyNumberFormat="1" applyBorder="1" applyAlignment="1">
      <alignment horizontal="center" vertical="center"/>
    </xf>
    <xf numFmtId="164" fontId="0" fillId="0" borderId="31" xfId="0" applyNumberFormat="1" applyBorder="1" applyAlignment="1">
      <alignment horizontal="center" vertical="center"/>
    </xf>
    <xf numFmtId="164" fontId="0" fillId="0" borderId="32" xfId="0" applyNumberFormat="1" applyBorder="1" applyAlignment="1">
      <alignment horizontal="center" vertical="center"/>
    </xf>
    <xf numFmtId="0" fontId="3" fillId="0" borderId="33" xfId="0" applyFont="1" applyBorder="1" applyAlignment="1">
      <alignment horizontal="center" vertical="center" wrapText="1"/>
    </xf>
    <xf numFmtId="0" fontId="1" fillId="0" borderId="30" xfId="0" applyFont="1" applyBorder="1" applyAlignment="1">
      <alignment horizontal="center" vertical="center" wrapText="1"/>
    </xf>
    <xf numFmtId="0" fontId="5" fillId="0" borderId="30" xfId="0" applyFont="1" applyBorder="1" applyAlignment="1">
      <alignment horizontal="center" vertical="center" wrapText="1"/>
    </xf>
    <xf numFmtId="0" fontId="4" fillId="0" borderId="10" xfId="0" applyFont="1" applyBorder="1" applyAlignment="1">
      <alignment horizontal="center" vertical="center" wrapText="1"/>
    </xf>
    <xf numFmtId="0" fontId="4" fillId="0" borderId="10" xfId="0" applyFont="1" applyBorder="1" applyAlignment="1">
      <alignment horizontal="left" vertical="center" wrapText="1"/>
    </xf>
    <xf numFmtId="0" fontId="5" fillId="0" borderId="10" xfId="0" applyFont="1" applyBorder="1" applyAlignment="1">
      <alignment horizontal="left" vertical="center" wrapText="1"/>
    </xf>
    <xf numFmtId="164" fontId="0" fillId="0" borderId="11" xfId="0" applyNumberFormat="1" applyBorder="1" applyAlignment="1">
      <alignment horizontal="center"/>
    </xf>
    <xf numFmtId="0" fontId="0" fillId="0" borderId="13" xfId="0" applyBorder="1" applyAlignment="1">
      <alignment horizontal="center"/>
    </xf>
    <xf numFmtId="164" fontId="0" fillId="0" borderId="14" xfId="0" applyNumberFormat="1" applyBorder="1" applyAlignment="1">
      <alignment horizontal="center"/>
    </xf>
    <xf numFmtId="0" fontId="0" fillId="0" borderId="15" xfId="0" applyBorder="1" applyAlignment="1">
      <alignment horizontal="center"/>
    </xf>
    <xf numFmtId="164" fontId="0" fillId="0" borderId="16" xfId="0" applyNumberFormat="1" applyBorder="1" applyAlignment="1">
      <alignment horizontal="center"/>
    </xf>
    <xf numFmtId="0" fontId="0" fillId="0" borderId="18" xfId="0" applyBorder="1" applyAlignment="1">
      <alignment horizontal="center"/>
    </xf>
    <xf numFmtId="164" fontId="0" fillId="0" borderId="15" xfId="0" applyNumberFormat="1" applyBorder="1" applyAlignment="1">
      <alignment horizontal="center"/>
    </xf>
    <xf numFmtId="164" fontId="0" fillId="0" borderId="18" xfId="0" applyNumberFormat="1" applyBorder="1" applyAlignment="1">
      <alignment horizontal="center"/>
    </xf>
    <xf numFmtId="0" fontId="2" fillId="3" borderId="20" xfId="0" applyFont="1" applyFill="1" applyBorder="1" applyAlignment="1">
      <alignment horizontal="center" vertical="center" wrapText="1"/>
    </xf>
    <xf numFmtId="0" fontId="8" fillId="3" borderId="19" xfId="0" applyFont="1" applyFill="1" applyBorder="1" applyAlignment="1">
      <alignment horizontal="center" vertical="center" wrapText="1"/>
    </xf>
    <xf numFmtId="0" fontId="8" fillId="3" borderId="20" xfId="0" applyFont="1" applyFill="1" applyBorder="1" applyAlignment="1">
      <alignment horizontal="center" vertical="center" wrapText="1"/>
    </xf>
    <xf numFmtId="0" fontId="9" fillId="0" borderId="11" xfId="0" applyFont="1" applyBorder="1" applyAlignment="1">
      <alignment horizontal="right" vertical="center"/>
    </xf>
    <xf numFmtId="0" fontId="9" fillId="0" borderId="12" xfId="0" applyFont="1" applyBorder="1" applyAlignment="1">
      <alignment horizontal="right" vertical="center"/>
    </xf>
    <xf numFmtId="0" fontId="9" fillId="0" borderId="13" xfId="0" applyFont="1" applyBorder="1" applyAlignment="1">
      <alignment horizontal="right" vertical="center"/>
    </xf>
    <xf numFmtId="0" fontId="9" fillId="0" borderId="14" xfId="0" applyFont="1" applyBorder="1" applyAlignment="1">
      <alignment horizontal="right" vertical="center"/>
    </xf>
    <xf numFmtId="0" fontId="9" fillId="0" borderId="10" xfId="0" applyFont="1" applyBorder="1" applyAlignment="1">
      <alignment horizontal="right" vertical="center"/>
    </xf>
    <xf numFmtId="0" fontId="9" fillId="0" borderId="15" xfId="0" applyFont="1" applyBorder="1" applyAlignment="1">
      <alignment horizontal="right" vertical="center"/>
    </xf>
    <xf numFmtId="0" fontId="2" fillId="3" borderId="24" xfId="0" applyFont="1" applyFill="1" applyBorder="1" applyAlignment="1">
      <alignment horizontal="center" vertical="center"/>
    </xf>
    <xf numFmtId="0" fontId="2" fillId="3" borderId="25" xfId="0" applyFont="1" applyFill="1" applyBorder="1" applyAlignment="1">
      <alignment horizontal="center" vertical="center"/>
    </xf>
    <xf numFmtId="0" fontId="2" fillId="3" borderId="26" xfId="0" applyFont="1" applyFill="1" applyBorder="1" applyAlignment="1">
      <alignment horizontal="center" vertical="center"/>
    </xf>
    <xf numFmtId="0" fontId="2" fillId="3" borderId="23" xfId="0" applyFont="1" applyFill="1" applyBorder="1" applyAlignment="1">
      <alignment horizontal="center" vertical="center"/>
    </xf>
    <xf numFmtId="0" fontId="2" fillId="3" borderId="9" xfId="0" applyFont="1" applyFill="1" applyBorder="1" applyAlignment="1">
      <alignment horizontal="center" vertical="center" wrapText="1"/>
    </xf>
    <xf numFmtId="0" fontId="2" fillId="3" borderId="27" xfId="0" applyFont="1" applyFill="1" applyBorder="1" applyAlignment="1">
      <alignment horizontal="center" vertical="center" wrapText="1"/>
    </xf>
    <xf numFmtId="0" fontId="2" fillId="3" borderId="28" xfId="0" applyFont="1" applyFill="1" applyBorder="1" applyAlignment="1">
      <alignment horizontal="center" vertical="center" wrapText="1"/>
    </xf>
    <xf numFmtId="0" fontId="2" fillId="3" borderId="29" xfId="0" applyFont="1" applyFill="1" applyBorder="1" applyAlignment="1">
      <alignment horizontal="center" vertical="center" wrapText="1"/>
    </xf>
    <xf numFmtId="0" fontId="3" fillId="0" borderId="36" xfId="0" applyFont="1" applyBorder="1" applyAlignment="1">
      <alignment horizontal="center" vertical="center" wrapText="1"/>
    </xf>
    <xf numFmtId="0" fontId="3" fillId="0" borderId="37" xfId="0" applyFont="1" applyBorder="1" applyAlignment="1">
      <alignment horizontal="center" vertical="center" wrapText="1"/>
    </xf>
    <xf numFmtId="0" fontId="3" fillId="0" borderId="20" xfId="0" applyFont="1" applyBorder="1" applyAlignment="1">
      <alignment horizontal="center" vertical="center" wrapText="1"/>
    </xf>
    <xf numFmtId="0" fontId="3" fillId="0" borderId="19" xfId="0" applyFont="1" applyBorder="1" applyAlignment="1">
      <alignment horizontal="center" vertical="center" wrapText="1"/>
    </xf>
    <xf numFmtId="0" fontId="6" fillId="2" borderId="1" xfId="0" applyFont="1" applyFill="1" applyBorder="1" applyAlignment="1">
      <alignment horizontal="center" vertical="center" wrapText="1"/>
    </xf>
    <xf numFmtId="0" fontId="7" fillId="0" borderId="2" xfId="0" applyFont="1" applyBorder="1"/>
    <xf numFmtId="0" fontId="7" fillId="0" borderId="7" xfId="0" applyFont="1" applyBorder="1"/>
    <xf numFmtId="0" fontId="7" fillId="0" borderId="8" xfId="0" applyFont="1" applyBorder="1"/>
    <xf numFmtId="0" fontId="7" fillId="0" borderId="4" xfId="0" applyFont="1" applyBorder="1"/>
    <xf numFmtId="0" fontId="7" fillId="0" borderId="5" xfId="0" applyFont="1" applyBorder="1"/>
    <xf numFmtId="0" fontId="7" fillId="0" borderId="3" xfId="0" applyFont="1" applyBorder="1"/>
    <xf numFmtId="0" fontId="7" fillId="0" borderId="6" xfId="0" applyFont="1" applyBorder="1"/>
    <xf numFmtId="0" fontId="3" fillId="0" borderId="34" xfId="0" applyFont="1" applyBorder="1" applyAlignment="1">
      <alignment horizontal="center" vertical="center" wrapText="1"/>
    </xf>
    <xf numFmtId="0" fontId="3" fillId="0" borderId="35" xfId="0" applyFont="1" applyBorder="1" applyAlignment="1">
      <alignment horizontal="center" vertical="center" wrapText="1"/>
    </xf>
    <xf numFmtId="0" fontId="9" fillId="0" borderId="16" xfId="0" applyFont="1" applyBorder="1" applyAlignment="1">
      <alignment horizontal="right" vertical="center"/>
    </xf>
    <xf numFmtId="0" fontId="9" fillId="0" borderId="17" xfId="0" applyFont="1" applyBorder="1" applyAlignment="1">
      <alignment horizontal="right" vertical="center"/>
    </xf>
    <xf numFmtId="0" fontId="9" fillId="0" borderId="18" xfId="0" applyFont="1" applyBorder="1" applyAlignment="1">
      <alignment horizontal="righ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P63"/>
  <sheetViews>
    <sheetView tabSelected="1" workbookViewId="0">
      <selection activeCell="L4" sqref="L4:M4"/>
    </sheetView>
  </sheetViews>
  <sheetFormatPr baseColWidth="10" defaultColWidth="14.42578125" defaultRowHeight="15" customHeight="1"/>
  <cols>
    <col min="1" max="1" width="2.5703125" customWidth="1"/>
    <col min="2" max="2" width="6.85546875" customWidth="1"/>
    <col min="3" max="3" width="68.7109375" customWidth="1"/>
    <col min="4" max="4" width="11.5703125" customWidth="1"/>
    <col min="5" max="5" width="3.28515625" customWidth="1"/>
    <col min="6" max="6" width="13" customWidth="1"/>
    <col min="7" max="7" width="2.85546875" customWidth="1"/>
    <col min="8" max="8" width="13.5703125" customWidth="1"/>
    <col min="9" max="9" width="13.7109375" customWidth="1"/>
    <col min="10" max="10" width="3.140625" customWidth="1"/>
    <col min="11" max="11" width="2.5703125" customWidth="1"/>
    <col min="12" max="12" width="14.140625" customWidth="1"/>
    <col min="13" max="13" width="13" customWidth="1"/>
    <col min="14" max="14" width="3.140625" customWidth="1"/>
    <col min="15" max="16" width="12.85546875" customWidth="1"/>
  </cols>
  <sheetData>
    <row r="1" spans="1:16" ht="15.75" thickBot="1">
      <c r="B1" s="1"/>
      <c r="E1" s="2"/>
    </row>
    <row r="2" spans="1:16" ht="15" customHeight="1">
      <c r="B2" s="50" t="s">
        <v>13</v>
      </c>
      <c r="C2" s="51"/>
      <c r="D2" s="51"/>
      <c r="E2" s="51"/>
      <c r="F2" s="56"/>
      <c r="H2" s="50" t="s">
        <v>5</v>
      </c>
      <c r="I2" s="51"/>
      <c r="L2" s="50" t="s">
        <v>8</v>
      </c>
      <c r="M2" s="51"/>
      <c r="O2" s="50" t="s">
        <v>9</v>
      </c>
      <c r="P2" s="51"/>
    </row>
    <row r="3" spans="1:16" ht="15" customHeight="1" thickBot="1">
      <c r="B3" s="54"/>
      <c r="C3" s="55"/>
      <c r="D3" s="55"/>
      <c r="E3" s="55"/>
      <c r="F3" s="57"/>
      <c r="H3" s="52"/>
      <c r="I3" s="53"/>
      <c r="L3" s="54"/>
      <c r="M3" s="55"/>
      <c r="O3" s="54"/>
      <c r="P3" s="55"/>
    </row>
    <row r="4" spans="1:16" ht="15" customHeight="1">
      <c r="B4" s="38" t="s">
        <v>0</v>
      </c>
      <c r="C4" s="40" t="s">
        <v>1</v>
      </c>
      <c r="D4" s="42" t="s">
        <v>2</v>
      </c>
      <c r="E4" s="42"/>
      <c r="F4" s="44" t="s">
        <v>3</v>
      </c>
      <c r="H4" s="29" t="s">
        <v>21</v>
      </c>
      <c r="I4" s="30"/>
      <c r="L4" s="29" t="s">
        <v>22</v>
      </c>
      <c r="M4" s="30"/>
      <c r="O4" s="31"/>
      <c r="P4" s="30"/>
    </row>
    <row r="5" spans="1:16" ht="30.75" customHeight="1" thickBot="1">
      <c r="A5" s="2"/>
      <c r="B5" s="39"/>
      <c r="C5" s="41"/>
      <c r="D5" s="43"/>
      <c r="E5" s="43"/>
      <c r="F5" s="45"/>
      <c r="G5" s="2"/>
      <c r="H5" s="8" t="s">
        <v>6</v>
      </c>
      <c r="I5" s="8" t="s">
        <v>7</v>
      </c>
      <c r="L5" s="7" t="s">
        <v>6</v>
      </c>
      <c r="M5" s="7" t="s">
        <v>7</v>
      </c>
      <c r="O5" s="7" t="s">
        <v>6</v>
      </c>
      <c r="P5" s="7" t="s">
        <v>7</v>
      </c>
    </row>
    <row r="6" spans="1:16" ht="59.25" customHeight="1">
      <c r="B6" s="3">
        <v>1</v>
      </c>
      <c r="C6" s="17" t="s">
        <v>14</v>
      </c>
      <c r="D6" s="46" t="s">
        <v>4</v>
      </c>
      <c r="E6" s="47"/>
      <c r="F6" s="6">
        <v>9847</v>
      </c>
      <c r="H6" s="9">
        <v>6982900</v>
      </c>
      <c r="I6" s="10">
        <f>H6/F6</f>
        <v>709.13983954503908</v>
      </c>
      <c r="L6" s="9">
        <v>7188310</v>
      </c>
      <c r="M6" s="10">
        <f>L6/F6</f>
        <v>730</v>
      </c>
      <c r="O6" s="9">
        <f t="shared" ref="O6:P9" si="0">(H6+L6)/2</f>
        <v>7085605</v>
      </c>
      <c r="P6" s="10">
        <f t="shared" si="0"/>
        <v>719.5699197725196</v>
      </c>
    </row>
    <row r="7" spans="1:16" ht="89.25">
      <c r="B7" s="4">
        <v>2</v>
      </c>
      <c r="C7" s="18" t="s">
        <v>15</v>
      </c>
      <c r="D7" s="48" t="s">
        <v>19</v>
      </c>
      <c r="E7" s="49"/>
      <c r="F7" s="5">
        <v>5700</v>
      </c>
      <c r="H7" s="11">
        <v>8550000</v>
      </c>
      <c r="I7" s="12">
        <f>H7/F7</f>
        <v>1500</v>
      </c>
      <c r="L7" s="11">
        <v>1380000</v>
      </c>
      <c r="M7" s="12">
        <f>L7/F7</f>
        <v>242.10526315789474</v>
      </c>
      <c r="O7" s="11">
        <f t="shared" si="0"/>
        <v>4965000</v>
      </c>
      <c r="P7" s="12">
        <f t="shared" si="0"/>
        <v>871.0526315789474</v>
      </c>
    </row>
    <row r="8" spans="1:16" ht="38.25" customHeight="1">
      <c r="B8" s="4">
        <v>3</v>
      </c>
      <c r="C8" s="19" t="s">
        <v>16</v>
      </c>
      <c r="D8" s="48" t="s">
        <v>20</v>
      </c>
      <c r="E8" s="49"/>
      <c r="F8" s="5">
        <v>9847</v>
      </c>
      <c r="H8" s="11">
        <v>6400550</v>
      </c>
      <c r="I8" s="12">
        <f t="shared" ref="I8:I9" si="1">H8/F8</f>
        <v>650</v>
      </c>
      <c r="L8" s="11">
        <v>8550000</v>
      </c>
      <c r="M8" s="12">
        <f>L8/F8</f>
        <v>868.28475677871438</v>
      </c>
      <c r="O8" s="11">
        <f t="shared" si="0"/>
        <v>7475275</v>
      </c>
      <c r="P8" s="12">
        <f t="shared" si="0"/>
        <v>759.14237838935719</v>
      </c>
    </row>
    <row r="9" spans="1:16" ht="57" customHeight="1" thickBot="1">
      <c r="B9" s="15">
        <v>4</v>
      </c>
      <c r="C9" s="20" t="s">
        <v>17</v>
      </c>
      <c r="D9" s="58" t="s">
        <v>18</v>
      </c>
      <c r="E9" s="59"/>
      <c r="F9" s="16">
        <v>6</v>
      </c>
      <c r="H9" s="13">
        <v>1320000</v>
      </c>
      <c r="I9" s="14">
        <f t="shared" si="1"/>
        <v>220000</v>
      </c>
      <c r="L9" s="13">
        <v>6400550</v>
      </c>
      <c r="M9" s="14">
        <f>L9/F9</f>
        <v>1066758.3333333333</v>
      </c>
      <c r="O9" s="13">
        <f t="shared" si="0"/>
        <v>3860275</v>
      </c>
      <c r="P9" s="14">
        <f t="shared" si="0"/>
        <v>643379.16666666663</v>
      </c>
    </row>
    <row r="10" spans="1:16" ht="15.75" customHeight="1">
      <c r="B10" s="32" t="s">
        <v>11</v>
      </c>
      <c r="C10" s="33"/>
      <c r="D10" s="33"/>
      <c r="E10" s="33"/>
      <c r="F10" s="34"/>
      <c r="H10" s="21">
        <f>SUM(H6:H9)</f>
        <v>23253450</v>
      </c>
      <c r="I10" s="22"/>
      <c r="L10" s="21">
        <f>SUM(L6:L9)</f>
        <v>23518860</v>
      </c>
      <c r="M10" s="22"/>
      <c r="O10" s="21">
        <f>SUM(O6:O9)</f>
        <v>23386155</v>
      </c>
      <c r="P10" s="22"/>
    </row>
    <row r="11" spans="1:16" ht="15.75" customHeight="1">
      <c r="B11" s="35" t="s">
        <v>10</v>
      </c>
      <c r="C11" s="36"/>
      <c r="D11" s="36"/>
      <c r="E11" s="36"/>
      <c r="F11" s="37"/>
      <c r="H11" s="23">
        <v>4401056</v>
      </c>
      <c r="I11" s="27"/>
      <c r="L11" s="23">
        <v>4468583</v>
      </c>
      <c r="M11" s="27"/>
      <c r="O11" s="23">
        <f>O10*19%</f>
        <v>4443369.45</v>
      </c>
      <c r="P11" s="24"/>
    </row>
    <row r="12" spans="1:16" ht="15.75" customHeight="1" thickBot="1">
      <c r="B12" s="60" t="s">
        <v>12</v>
      </c>
      <c r="C12" s="61"/>
      <c r="D12" s="61"/>
      <c r="E12" s="61"/>
      <c r="F12" s="62"/>
      <c r="H12" s="25">
        <f>SUM(H10+H11)</f>
        <v>27654506</v>
      </c>
      <c r="I12" s="26"/>
      <c r="L12" s="25">
        <f>L11+L10</f>
        <v>27987443</v>
      </c>
      <c r="M12" s="28"/>
      <c r="O12" s="25">
        <f>O10+O11</f>
        <v>27829524.449999999</v>
      </c>
      <c r="P12" s="26"/>
    </row>
    <row r="13" spans="1:16" ht="15.75" customHeight="1">
      <c r="B13" s="1"/>
      <c r="E13" s="2"/>
    </row>
    <row r="14" spans="1:16" ht="15.75" customHeight="1">
      <c r="B14" s="1"/>
      <c r="E14" s="2"/>
    </row>
    <row r="15" spans="1:16" ht="15.75" customHeight="1">
      <c r="B15" s="1"/>
      <c r="E15" s="2"/>
    </row>
    <row r="16" spans="1:16" ht="15.75" customHeight="1">
      <c r="B16" s="1"/>
      <c r="E16" s="2"/>
    </row>
    <row r="17" spans="2:5" ht="15.75" customHeight="1">
      <c r="B17" s="1"/>
      <c r="E17" s="2"/>
    </row>
    <row r="18" spans="2:5" ht="15.75" customHeight="1">
      <c r="B18" s="1"/>
      <c r="E18" s="2"/>
    </row>
    <row r="19" spans="2:5" ht="15.75" customHeight="1">
      <c r="B19" s="1"/>
      <c r="E19" s="2"/>
    </row>
    <row r="20" spans="2:5" ht="15.75" customHeight="1">
      <c r="B20" s="1"/>
      <c r="E20" s="2"/>
    </row>
    <row r="21" spans="2:5" ht="15.75" customHeight="1">
      <c r="B21" s="1"/>
      <c r="E21" s="2"/>
    </row>
    <row r="22" spans="2:5" ht="15.75" customHeight="1">
      <c r="B22" s="1"/>
      <c r="E22" s="2"/>
    </row>
    <row r="23" spans="2:5" ht="15.75" customHeight="1">
      <c r="B23" s="1"/>
      <c r="E23" s="2"/>
    </row>
    <row r="24" spans="2:5" ht="15.75" customHeight="1">
      <c r="B24" s="1"/>
      <c r="E24" s="2"/>
    </row>
    <row r="25" spans="2:5" ht="15.75" customHeight="1">
      <c r="B25" s="1"/>
      <c r="E25" s="2"/>
    </row>
    <row r="26" spans="2:5" ht="15.75" customHeight="1">
      <c r="B26" s="1"/>
      <c r="E26" s="2"/>
    </row>
    <row r="27" spans="2:5" ht="15.75" customHeight="1">
      <c r="B27" s="1"/>
      <c r="E27" s="2"/>
    </row>
    <row r="28" spans="2:5" ht="15.75" customHeight="1">
      <c r="B28" s="1"/>
      <c r="E28" s="2"/>
    </row>
    <row r="29" spans="2:5" ht="15.75" customHeight="1">
      <c r="B29" s="1"/>
      <c r="E29" s="2"/>
    </row>
    <row r="30" spans="2:5" ht="15.75" customHeight="1">
      <c r="B30" s="1"/>
      <c r="E30" s="2"/>
    </row>
    <row r="31" spans="2:5" ht="15.75" customHeight="1">
      <c r="B31" s="1"/>
      <c r="E31" s="2"/>
    </row>
    <row r="32" spans="2:5" ht="15.75" customHeight="1">
      <c r="B32" s="1"/>
      <c r="E32" s="2"/>
    </row>
    <row r="33" spans="2:5" ht="15.75" customHeight="1">
      <c r="B33" s="1"/>
      <c r="E33" s="2"/>
    </row>
    <row r="34" spans="2:5" ht="15.75" customHeight="1">
      <c r="B34" s="1"/>
      <c r="E34" s="2"/>
    </row>
    <row r="35" spans="2:5" ht="15.75" customHeight="1">
      <c r="B35" s="1"/>
      <c r="E35" s="2"/>
    </row>
    <row r="36" spans="2:5" ht="15.75" customHeight="1">
      <c r="B36" s="1"/>
      <c r="E36" s="2"/>
    </row>
    <row r="37" spans="2:5" ht="15.75" customHeight="1">
      <c r="B37" s="1"/>
      <c r="E37" s="2"/>
    </row>
    <row r="38" spans="2:5" ht="15.75" customHeight="1">
      <c r="B38" s="1"/>
      <c r="E38" s="2"/>
    </row>
    <row r="39" spans="2:5" ht="15.75" customHeight="1">
      <c r="B39" s="1"/>
      <c r="E39" s="2"/>
    </row>
    <row r="40" spans="2:5" ht="15.75" customHeight="1">
      <c r="B40" s="1"/>
      <c r="E40" s="2"/>
    </row>
    <row r="41" spans="2:5" ht="15.75" customHeight="1">
      <c r="B41" s="1"/>
      <c r="E41" s="2"/>
    </row>
    <row r="42" spans="2:5" ht="15.75" customHeight="1">
      <c r="B42" s="1"/>
      <c r="E42" s="2"/>
    </row>
    <row r="43" spans="2:5" ht="15.75" customHeight="1">
      <c r="B43" s="1"/>
      <c r="E43" s="2"/>
    </row>
    <row r="44" spans="2:5" ht="15.75" customHeight="1">
      <c r="B44" s="1"/>
      <c r="E44" s="2"/>
    </row>
    <row r="45" spans="2:5" ht="15.75" customHeight="1">
      <c r="B45" s="1"/>
      <c r="E45" s="2"/>
    </row>
    <row r="46" spans="2:5" ht="15.75" customHeight="1">
      <c r="B46" s="1"/>
      <c r="E46" s="2"/>
    </row>
    <row r="47" spans="2:5" ht="15.75" customHeight="1">
      <c r="B47" s="1"/>
      <c r="E47" s="2"/>
    </row>
    <row r="48" spans="2:5" ht="15.75" customHeight="1">
      <c r="B48" s="1"/>
      <c r="E48" s="2"/>
    </row>
    <row r="49" spans="2:5" ht="15.75" customHeight="1">
      <c r="B49" s="1"/>
      <c r="E49" s="2"/>
    </row>
    <row r="50" spans="2:5" ht="15.75" customHeight="1">
      <c r="B50" s="1"/>
      <c r="E50" s="2"/>
    </row>
    <row r="51" spans="2:5" ht="15.75" customHeight="1">
      <c r="B51" s="1"/>
      <c r="E51" s="2"/>
    </row>
    <row r="52" spans="2:5" ht="15.75" customHeight="1">
      <c r="B52" s="1"/>
      <c r="E52" s="2"/>
    </row>
    <row r="53" spans="2:5" ht="15.75" customHeight="1">
      <c r="B53" s="1"/>
      <c r="E53" s="2"/>
    </row>
    <row r="54" spans="2:5" ht="15.75" customHeight="1">
      <c r="B54" s="1"/>
      <c r="E54" s="2"/>
    </row>
    <row r="55" spans="2:5" ht="15.75" customHeight="1">
      <c r="B55" s="1"/>
      <c r="E55" s="2"/>
    </row>
    <row r="56" spans="2:5" ht="15.75" customHeight="1">
      <c r="B56" s="1"/>
      <c r="E56" s="2"/>
    </row>
    <row r="57" spans="2:5" ht="15.75" customHeight="1">
      <c r="B57" s="1"/>
      <c r="E57" s="2"/>
    </row>
    <row r="58" spans="2:5" ht="15.75" customHeight="1">
      <c r="B58" s="1"/>
      <c r="E58" s="2"/>
    </row>
    <row r="59" spans="2:5" ht="15.75" customHeight="1">
      <c r="B59" s="1"/>
      <c r="E59" s="2"/>
    </row>
    <row r="60" spans="2:5" ht="15.75" customHeight="1">
      <c r="B60" s="1"/>
      <c r="E60" s="2"/>
    </row>
    <row r="61" spans="2:5" ht="15.75" customHeight="1">
      <c r="B61" s="1"/>
      <c r="E61" s="2"/>
    </row>
    <row r="62" spans="2:5" ht="15.75" customHeight="1">
      <c r="B62" s="1"/>
      <c r="E62" s="2"/>
    </row>
    <row r="63" spans="2:5" ht="15.75" customHeight="1">
      <c r="B63" s="1"/>
      <c r="E63" s="2"/>
    </row>
  </sheetData>
  <mergeCells count="27">
    <mergeCell ref="H2:I3"/>
    <mergeCell ref="L2:M3"/>
    <mergeCell ref="O2:P3"/>
    <mergeCell ref="B2:F3"/>
    <mergeCell ref="D9:E9"/>
    <mergeCell ref="H12:I12"/>
    <mergeCell ref="L4:M4"/>
    <mergeCell ref="O4:P4"/>
    <mergeCell ref="B10:F10"/>
    <mergeCell ref="B11:F11"/>
    <mergeCell ref="H10:I10"/>
    <mergeCell ref="H11:I11"/>
    <mergeCell ref="B4:B5"/>
    <mergeCell ref="C4:C5"/>
    <mergeCell ref="D4:E5"/>
    <mergeCell ref="F4:F5"/>
    <mergeCell ref="H4:I4"/>
    <mergeCell ref="D6:E6"/>
    <mergeCell ref="D7:E7"/>
    <mergeCell ref="D8:E8"/>
    <mergeCell ref="B12:F12"/>
    <mergeCell ref="O10:P10"/>
    <mergeCell ref="O11:P11"/>
    <mergeCell ref="O12:P12"/>
    <mergeCell ref="L10:M10"/>
    <mergeCell ref="L11:M11"/>
    <mergeCell ref="L12:M12"/>
  </mergeCells>
  <pageMargins left="0.7" right="0.7" top="0.75" bottom="0.75" header="0" footer="0"/>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FICHA TECNICA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Manuel Higuera</dc:creator>
  <cp:lastModifiedBy>Ivan Pachon</cp:lastModifiedBy>
  <dcterms:created xsi:type="dcterms:W3CDTF">2019-05-03T21:34:58Z</dcterms:created>
  <dcterms:modified xsi:type="dcterms:W3CDTF">2022-11-29T18:12:56Z</dcterms:modified>
</cp:coreProperties>
</file>