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PROCESO MANTENIMIENTO\"/>
    </mc:Choice>
  </mc:AlternateContent>
  <xr:revisionPtr revIDLastSave="0" documentId="8_{9D63DE90-3E4F-43BD-B381-6C6AE654769A}" xr6:coauthVersionLast="47" xr6:coauthVersionMax="47" xr10:uidLastSave="{00000000-0000-0000-0000-000000000000}"/>
  <bookViews>
    <workbookView xWindow="-120" yWindow="-120" windowWidth="20730" windowHeight="11280" xr2:uid="{EBD7A1BF-35C0-4768-A60D-D710D20FD9F5}"/>
  </bookViews>
  <sheets>
    <sheet name="Hoja1" sheetId="1" r:id="rId1"/>
  </sheets>
  <definedNames>
    <definedName name="_xlnm.Print_Area">#REF!</definedName>
    <definedName name="LISTADEELEMENT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3" i="1"/>
  <c r="K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3" i="1"/>
  <c r="H3" i="1" s="1"/>
  <c r="K11" i="1" l="1"/>
  <c r="H11" i="1"/>
  <c r="L8" i="1"/>
  <c r="M8" i="1" s="1"/>
  <c r="L10" i="1"/>
  <c r="M10" i="1" s="1"/>
  <c r="L9" i="1"/>
  <c r="M9" i="1" s="1"/>
  <c r="L7" i="1"/>
  <c r="M7" i="1" s="1"/>
  <c r="L6" i="1"/>
  <c r="M6" i="1" s="1"/>
  <c r="L5" i="1"/>
  <c r="M5" i="1" s="1"/>
  <c r="L4" i="1"/>
  <c r="M4" i="1" s="1"/>
  <c r="L3" i="1"/>
  <c r="M3" i="1" s="1"/>
  <c r="M11" i="1" l="1"/>
</calcChain>
</file>

<file path=xl/sharedStrings.xml><?xml version="1.0" encoding="utf-8"?>
<sst xmlns="http://schemas.openxmlformats.org/spreadsheetml/2006/main" count="34" uniqueCount="23">
  <si>
    <t>GEMA</t>
  </si>
  <si>
    <t>ITEM</t>
  </si>
  <si>
    <t>CLASIFICACION DEL BIEN (CODIGO UNSPSC HASTA 4 NIVEL)</t>
  </si>
  <si>
    <t xml:space="preserve">DESCRIPCION DETALLADA </t>
  </si>
  <si>
    <t>UNIDAD DE MEDIDA</t>
  </si>
  <si>
    <t>CANTIDAD</t>
  </si>
  <si>
    <t xml:space="preserve">VALOR UNITARIO </t>
  </si>
  <si>
    <t xml:space="preserve">VALOR TOTAL </t>
  </si>
  <si>
    <t xml:space="preserve">Servicio de mantenimiento preventivo y correctivo para Elevador de 2 columnas, SNAPON;MODELO:YA9001;OBSERVACIONES:GATO HIDRAULICO MARCA SNAP-ON MOD. YA9001
Elevador dos columnas:requiere mantenimiento preventivo, ajuste y reglaje electromecánico, cambio de acete hidráulico, requiere traslado e instalacion en una superficie adecuada. </t>
  </si>
  <si>
    <t>unidad</t>
  </si>
  <si>
    <t>Servicio de mantenimiento preventivo y correctivo para Elevador de 4 columnas. ROTARY LIFT;OBSERVACIONES. 
Elevador cuatro columnas:Mantenimiento preventivo, ajuste y reglaje electromecánico, cambio de aceite hidráulico, requiere traslado e instalacion en una superficie adecuada.</t>
  </si>
  <si>
    <t>Servicio de Mantenimiento preventivo de módulo didáctico de aprendizaje transformador monofásico tridevanado Tridevanado tensiones: 120V/208V/120V Corrientes 0,3A/0,3A/0,5A, marca Lab Volt.  que incluye, bobinado del transformador, cambio de 9 bornes a 4mm 36A, reemplazo de 3 cables 4mm 36A de longitud 2m, 6 cables 4mm 36A de longitud 1m, 12 cables 4mm 36A de longitud 0.3m.</t>
  </si>
  <si>
    <t>Mantenimiento preventivo de estación de aprendizaje LabVolt que incluye, Fuente AC/DC, motor trifásico AC, transformador trifásico, carga Resistiva, carga inductiva, carga capacitiva, se incluye: 
Cambio general de 50 bornes a 4mm 36A, reemplazo de 24 cables 4mm 36A de longitud 2m, 24 cables 4mm 36A de longitud 1m, 24 cables 4mm 36A de longitud 0.3m  y entrega de informe de diagnóstico de la estación.</t>
  </si>
  <si>
    <t>Mantenimiento preventivo de módulo didáctico de aprendizaje motor monofásico 175W que incluye, cambio de interruptor centrifugo, cambio de 7 bornes a 4mm 36A, reemplazo de 3 cables 4mm 36A de longitud 2m, 6 cables 4mm 36A de longitud 1m, 12 cables 4mm 36A de longitud 0.3m  y entrega de informe de diagnóstico de la estación.</t>
  </si>
  <si>
    <t>Robot Mitsubishi RV-2SDB con controlador CR1DA-700
Pre inspección de equipo,  eliminación de fallos, revisión tarjeta servo controladora y accesorios, engrase de brazo y cambio de baterías, ajuste tensión de correa
Las baterías para este robot son:
Batería de Litio Mitsubishi CR17335SE-R (3V) - Cantidad: 1
Batería de Litio Toshiba ER6V/3.6V - Cantidad: 4</t>
  </si>
  <si>
    <t>Robot Mitsubishi SCARA RH-6SDH con controlador CR1DA-700
Pre inspección de equipo,  eliminación de fallos, revisión tarjeta servo controladora y accesorios, engrase de brazo y cambio de baterías, ajuste tensión de correa
Las baterías para este robot son:
Batería de Litio Mitsubishi CR17335SE-R (3V) - Cantidad: 1</t>
  </si>
  <si>
    <t>Realizar revisión y diagnostico para  Robot Mitsubishi RV-1A con controlador CR1-571-S11, se requiere entrega de informe diagnostico del equipo</t>
  </si>
  <si>
    <t>Promedio</t>
  </si>
  <si>
    <t>Maquiaros</t>
  </si>
  <si>
    <t>VALOR UNITARIO CON IVA</t>
  </si>
  <si>
    <t>TOTAL</t>
  </si>
  <si>
    <t>Jose Daniel Lopez Chica</t>
  </si>
  <si>
    <t>Gestor lider Servicios Tecnologicos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</si>
</sst>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* #,##0_-;\-&quot;$&quot;* #,##0_-;_-&quot;$&quot;* &quot;-&quot;_-;_-@_-"/>
  </numFmts>
  <fonts count="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 wrapText="1"/>
    </xf>
    <xf numFmtId="42" fontId="3" fillId="3" borderId="2" xfId="1" applyNumberFormat="1" applyFont="1" applyFill="1" applyBorder="1" applyAlignment="1">
      <alignment vertical="center"/>
    </xf>
    <xf numFmtId="42" fontId="3" fillId="4" borderId="2" xfId="1" applyNumberFormat="1" applyFont="1" applyFill="1" applyBorder="1" applyAlignment="1">
      <alignment vertical="center"/>
    </xf>
    <xf numFmtId="42" fontId="3" fillId="4" borderId="3" xfId="1" applyNumberFormat="1" applyFont="1" applyFill="1" applyBorder="1" applyAlignment="1">
      <alignment vertical="center"/>
    </xf>
    <xf numFmtId="42" fontId="3" fillId="5" borderId="2" xfId="1" applyNumberFormat="1" applyFont="1" applyFill="1" applyBorder="1" applyAlignment="1">
      <alignment horizontal="center" vertical="center"/>
    </xf>
    <xf numFmtId="164" fontId="3" fillId="0" borderId="0" xfId="2" applyFont="1"/>
    <xf numFmtId="164" fontId="3" fillId="0" borderId="0" xfId="1" applyNumberFormat="1" applyFont="1"/>
    <xf numFmtId="0" fontId="3" fillId="0" borderId="2" xfId="1" applyFont="1" applyBorder="1" applyAlignment="1">
      <alignment wrapText="1"/>
    </xf>
    <xf numFmtId="0" fontId="6" fillId="0" borderId="2" xfId="1" applyFont="1" applyBorder="1" applyAlignment="1">
      <alignment horizontal="center" vertical="center" wrapText="1"/>
    </xf>
    <xf numFmtId="0" fontId="3" fillId="2" borderId="0" xfId="1" applyFont="1" applyFill="1" applyAlignment="1">
      <alignment vertical="center"/>
    </xf>
    <xf numFmtId="42" fontId="3" fillId="2" borderId="2" xfId="1" applyNumberFormat="1" applyFont="1" applyFill="1" applyBorder="1" applyAlignment="1">
      <alignment vertical="center"/>
    </xf>
    <xf numFmtId="42" fontId="4" fillId="0" borderId="2" xfId="1" applyNumberFormat="1" applyFont="1" applyBorder="1"/>
    <xf numFmtId="0" fontId="3" fillId="4" borderId="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</cellXfs>
  <cellStyles count="3">
    <cellStyle name="Moneda [0]" xfId="2" builtinId="7"/>
    <cellStyle name="Normal" xfId="0" builtinId="0"/>
    <cellStyle name="Normal 28 3" xfId="1" xr:uid="{23C80228-99B4-475C-A5A2-6C114E4F91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13</xdr:row>
      <xdr:rowOff>57150</xdr:rowOff>
    </xdr:from>
    <xdr:to>
      <xdr:col>2</xdr:col>
      <xdr:colOff>1371600</xdr:colOff>
      <xdr:row>13</xdr:row>
      <xdr:rowOff>581896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3443E1-320B-6BC8-C96D-53F1F43227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79" b="10526"/>
        <a:stretch/>
      </xdr:blipFill>
      <xdr:spPr bwMode="auto">
        <a:xfrm>
          <a:off x="1590675" y="7439025"/>
          <a:ext cx="1323975" cy="52474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011AA-F50A-478A-9634-492A25C40F3D}">
  <dimension ref="A1:N16"/>
  <sheetViews>
    <sheetView tabSelected="1" zoomScaleNormal="100" workbookViewId="0">
      <pane ySplit="2" topLeftCell="A3" activePane="bottomLeft" state="frozen"/>
      <selection pane="bottomLeft" activeCell="C21" sqref="C21"/>
    </sheetView>
  </sheetViews>
  <sheetFormatPr baseColWidth="10" defaultColWidth="48.625" defaultRowHeight="11.25" x14ac:dyDescent="0.2"/>
  <cols>
    <col min="1" max="1" width="4.625" style="1" bestFit="1" customWidth="1"/>
    <col min="2" max="2" width="15.625" style="2" customWidth="1"/>
    <col min="3" max="3" width="48.375" style="1" customWidth="1"/>
    <col min="4" max="4" width="9.625" style="1" bestFit="1" customWidth="1"/>
    <col min="5" max="5" width="9.125" style="1" customWidth="1"/>
    <col min="6" max="6" width="17.125" style="21" customWidth="1"/>
    <col min="7" max="7" width="19" style="21" customWidth="1"/>
    <col min="8" max="8" width="16.375" style="21" customWidth="1"/>
    <col min="9" max="9" width="14.375" style="21" customWidth="1"/>
    <col min="10" max="10" width="17.375" style="21" customWidth="1"/>
    <col min="11" max="11" width="16.625" style="21" customWidth="1"/>
    <col min="12" max="12" width="17.625" style="1" customWidth="1"/>
    <col min="13" max="13" width="19.125" style="1" customWidth="1"/>
    <col min="14" max="14" width="19.375" style="1" customWidth="1"/>
    <col min="15" max="16384" width="48.625" style="1"/>
  </cols>
  <sheetData>
    <row r="1" spans="1:14" ht="30" customHeight="1" x14ac:dyDescent="0.2">
      <c r="F1" s="26" t="s">
        <v>0</v>
      </c>
      <c r="G1" s="26"/>
      <c r="H1" s="26"/>
      <c r="I1" s="24" t="s">
        <v>18</v>
      </c>
      <c r="J1" s="24"/>
      <c r="K1" s="24"/>
      <c r="L1" s="25" t="s">
        <v>17</v>
      </c>
      <c r="M1" s="25"/>
    </row>
    <row r="2" spans="1:14" ht="33.75" x14ac:dyDescent="0.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19</v>
      </c>
      <c r="H2" s="5" t="s">
        <v>20</v>
      </c>
      <c r="I2" s="6" t="s">
        <v>6</v>
      </c>
      <c r="J2" s="7" t="s">
        <v>19</v>
      </c>
      <c r="K2" s="7" t="s">
        <v>7</v>
      </c>
      <c r="L2" s="8" t="s">
        <v>6</v>
      </c>
      <c r="M2" s="9" t="s">
        <v>7</v>
      </c>
    </row>
    <row r="3" spans="1:14" ht="67.5" x14ac:dyDescent="0.2">
      <c r="A3" s="10">
        <v>1</v>
      </c>
      <c r="B3" s="11">
        <v>73152100</v>
      </c>
      <c r="C3" s="12" t="s">
        <v>8</v>
      </c>
      <c r="D3" s="11" t="s">
        <v>9</v>
      </c>
      <c r="E3" s="11">
        <v>1</v>
      </c>
      <c r="F3" s="13">
        <v>4500000</v>
      </c>
      <c r="G3" s="13">
        <f>F3*1.19</f>
        <v>5355000</v>
      </c>
      <c r="H3" s="13">
        <f>G3*E3</f>
        <v>5355000</v>
      </c>
      <c r="I3" s="14">
        <v>4360000</v>
      </c>
      <c r="J3" s="15">
        <f>I3*1.19</f>
        <v>5188400</v>
      </c>
      <c r="K3" s="15">
        <f>J3*E3</f>
        <v>5188400</v>
      </c>
      <c r="L3" s="16">
        <f>AVERAGE(G3,J3)</f>
        <v>5271700</v>
      </c>
      <c r="M3" s="16">
        <f>L3*E3</f>
        <v>5271700</v>
      </c>
      <c r="N3" s="17"/>
    </row>
    <row r="4" spans="1:14" ht="56.25" x14ac:dyDescent="0.2">
      <c r="A4" s="10">
        <v>2</v>
      </c>
      <c r="B4" s="11">
        <v>73152100</v>
      </c>
      <c r="C4" s="12" t="s">
        <v>10</v>
      </c>
      <c r="D4" s="11" t="s">
        <v>9</v>
      </c>
      <c r="E4" s="11">
        <v>1</v>
      </c>
      <c r="F4" s="13">
        <v>4500000</v>
      </c>
      <c r="G4" s="13">
        <f t="shared" ref="G4:G10" si="0">F4*1.19</f>
        <v>5355000</v>
      </c>
      <c r="H4" s="13">
        <f t="shared" ref="H4:H10" si="1">G4*E4</f>
        <v>5355000</v>
      </c>
      <c r="I4" s="14">
        <v>4460000</v>
      </c>
      <c r="J4" s="15">
        <f t="shared" ref="J4:J10" si="2">I4*1.19</f>
        <v>5307400</v>
      </c>
      <c r="K4" s="15">
        <f t="shared" ref="K4:K10" si="3">J4*E4</f>
        <v>5307400</v>
      </c>
      <c r="L4" s="16">
        <f t="shared" ref="L4:L10" si="4">AVERAGE(G4,J4)</f>
        <v>5331200</v>
      </c>
      <c r="M4" s="16">
        <f t="shared" ref="M4:M10" si="5">L4*E4</f>
        <v>5331200</v>
      </c>
      <c r="N4" s="18"/>
    </row>
    <row r="5" spans="1:14" ht="67.5" x14ac:dyDescent="0.2">
      <c r="A5" s="10">
        <v>3</v>
      </c>
      <c r="B5" s="11">
        <v>72154201</v>
      </c>
      <c r="C5" s="19" t="s">
        <v>11</v>
      </c>
      <c r="D5" s="11" t="s">
        <v>9</v>
      </c>
      <c r="E5" s="11">
        <v>3</v>
      </c>
      <c r="F5" s="13">
        <v>2536690</v>
      </c>
      <c r="G5" s="13">
        <f t="shared" si="0"/>
        <v>3018661.1</v>
      </c>
      <c r="H5" s="13">
        <f t="shared" si="1"/>
        <v>9055983.3000000007</v>
      </c>
      <c r="I5" s="14">
        <v>2440000</v>
      </c>
      <c r="J5" s="15">
        <f t="shared" si="2"/>
        <v>2903600</v>
      </c>
      <c r="K5" s="15">
        <f t="shared" si="3"/>
        <v>8710800</v>
      </c>
      <c r="L5" s="16">
        <f t="shared" si="4"/>
        <v>2961130.55</v>
      </c>
      <c r="M5" s="16">
        <f t="shared" si="5"/>
        <v>8883391.6499999985</v>
      </c>
    </row>
    <row r="6" spans="1:14" ht="67.5" x14ac:dyDescent="0.2">
      <c r="A6" s="10">
        <v>4</v>
      </c>
      <c r="B6" s="11">
        <v>72154201</v>
      </c>
      <c r="C6" s="19" t="s">
        <v>12</v>
      </c>
      <c r="D6" s="11" t="s">
        <v>9</v>
      </c>
      <c r="E6" s="20">
        <v>3</v>
      </c>
      <c r="F6" s="13">
        <v>5054400</v>
      </c>
      <c r="G6" s="13">
        <f t="shared" si="0"/>
        <v>6014736</v>
      </c>
      <c r="H6" s="13">
        <f t="shared" si="1"/>
        <v>18044208</v>
      </c>
      <c r="I6" s="14">
        <v>5000000</v>
      </c>
      <c r="J6" s="15">
        <f t="shared" si="2"/>
        <v>5950000</v>
      </c>
      <c r="K6" s="15">
        <f t="shared" si="3"/>
        <v>17850000</v>
      </c>
      <c r="L6" s="16">
        <f t="shared" si="4"/>
        <v>5982368</v>
      </c>
      <c r="M6" s="16">
        <f t="shared" si="5"/>
        <v>17947104</v>
      </c>
    </row>
    <row r="7" spans="1:14" ht="56.25" x14ac:dyDescent="0.2">
      <c r="A7" s="10">
        <v>5</v>
      </c>
      <c r="B7" s="10">
        <v>72154201</v>
      </c>
      <c r="C7" s="19" t="s">
        <v>13</v>
      </c>
      <c r="D7" s="11" t="s">
        <v>9</v>
      </c>
      <c r="E7" s="11">
        <v>4</v>
      </c>
      <c r="F7" s="13">
        <v>3356600</v>
      </c>
      <c r="G7" s="13">
        <f t="shared" si="0"/>
        <v>3994354</v>
      </c>
      <c r="H7" s="13">
        <f t="shared" si="1"/>
        <v>15977416</v>
      </c>
      <c r="I7" s="14">
        <v>3050000</v>
      </c>
      <c r="J7" s="15">
        <f t="shared" si="2"/>
        <v>3629500</v>
      </c>
      <c r="K7" s="15">
        <f t="shared" si="3"/>
        <v>14518000</v>
      </c>
      <c r="L7" s="16">
        <f t="shared" si="4"/>
        <v>3811927</v>
      </c>
      <c r="M7" s="16">
        <f t="shared" si="5"/>
        <v>15247708</v>
      </c>
    </row>
    <row r="8" spans="1:14" ht="78.75" x14ac:dyDescent="0.2">
      <c r="A8" s="10">
        <v>6</v>
      </c>
      <c r="B8" s="10">
        <v>73152100</v>
      </c>
      <c r="C8" s="19" t="s">
        <v>14</v>
      </c>
      <c r="D8" s="11" t="s">
        <v>9</v>
      </c>
      <c r="E8" s="11">
        <v>2</v>
      </c>
      <c r="F8" s="13">
        <v>8070400</v>
      </c>
      <c r="G8" s="13">
        <f t="shared" si="0"/>
        <v>9603776</v>
      </c>
      <c r="H8" s="13">
        <f t="shared" si="1"/>
        <v>19207552</v>
      </c>
      <c r="I8" s="14">
        <v>8000000</v>
      </c>
      <c r="J8" s="15">
        <f t="shared" si="2"/>
        <v>9520000</v>
      </c>
      <c r="K8" s="15">
        <f t="shared" si="3"/>
        <v>19040000</v>
      </c>
      <c r="L8" s="16">
        <f t="shared" si="4"/>
        <v>9561888</v>
      </c>
      <c r="M8" s="16">
        <f t="shared" si="5"/>
        <v>19123776</v>
      </c>
    </row>
    <row r="9" spans="1:14" ht="67.5" x14ac:dyDescent="0.2">
      <c r="A9" s="10">
        <v>7</v>
      </c>
      <c r="B9" s="10">
        <v>73152100</v>
      </c>
      <c r="C9" s="19" t="s">
        <v>15</v>
      </c>
      <c r="D9" s="11" t="s">
        <v>9</v>
      </c>
      <c r="E9" s="11">
        <v>1</v>
      </c>
      <c r="F9" s="13">
        <v>7755150</v>
      </c>
      <c r="G9" s="13">
        <f t="shared" si="0"/>
        <v>9228628.5</v>
      </c>
      <c r="H9" s="13">
        <f t="shared" si="1"/>
        <v>9228628.5</v>
      </c>
      <c r="I9" s="14">
        <v>7750000</v>
      </c>
      <c r="J9" s="15">
        <f t="shared" si="2"/>
        <v>9222500</v>
      </c>
      <c r="K9" s="15">
        <f t="shared" si="3"/>
        <v>9222500</v>
      </c>
      <c r="L9" s="16">
        <f t="shared" si="4"/>
        <v>9225564.25</v>
      </c>
      <c r="M9" s="16">
        <f t="shared" si="5"/>
        <v>9225564.25</v>
      </c>
    </row>
    <row r="10" spans="1:14" ht="22.5" x14ac:dyDescent="0.2">
      <c r="A10" s="10">
        <v>8</v>
      </c>
      <c r="B10" s="10">
        <v>73152100</v>
      </c>
      <c r="C10" s="19" t="s">
        <v>16</v>
      </c>
      <c r="D10" s="11" t="s">
        <v>9</v>
      </c>
      <c r="E10" s="11">
        <v>1</v>
      </c>
      <c r="F10" s="13">
        <v>5005000</v>
      </c>
      <c r="G10" s="13">
        <f t="shared" si="0"/>
        <v>5955950</v>
      </c>
      <c r="H10" s="13">
        <f t="shared" si="1"/>
        <v>5955950</v>
      </c>
      <c r="I10" s="14">
        <v>5000000</v>
      </c>
      <c r="J10" s="15">
        <f t="shared" si="2"/>
        <v>5950000</v>
      </c>
      <c r="K10" s="15">
        <f t="shared" si="3"/>
        <v>5950000</v>
      </c>
      <c r="L10" s="16">
        <f t="shared" si="4"/>
        <v>5952975</v>
      </c>
      <c r="M10" s="16">
        <f t="shared" si="5"/>
        <v>5952975</v>
      </c>
    </row>
    <row r="11" spans="1:14" x14ac:dyDescent="0.2">
      <c r="H11" s="22">
        <f>SUM(H3:H10)</f>
        <v>88179737.799999997</v>
      </c>
      <c r="K11" s="22">
        <f>SUM(K3:K10)</f>
        <v>85787100</v>
      </c>
      <c r="M11" s="23">
        <f>SUM(M3:M10)</f>
        <v>86983418.900000006</v>
      </c>
    </row>
    <row r="14" spans="1:14" ht="48" customHeight="1" x14ac:dyDescent="0.2"/>
    <row r="15" spans="1:14" x14ac:dyDescent="0.2">
      <c r="C15" s="1" t="s">
        <v>21</v>
      </c>
    </row>
    <row r="16" spans="1:14" x14ac:dyDescent="0.2">
      <c r="C16" s="1" t="s">
        <v>22</v>
      </c>
    </row>
  </sheetData>
  <mergeCells count="3">
    <mergeCell ref="I1:K1"/>
    <mergeCell ref="L1:M1"/>
    <mergeCell ref="F1:H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GEMA</dc:creator>
  <cp:lastModifiedBy>PAMELA LOZANO JARAMILLO</cp:lastModifiedBy>
  <dcterms:created xsi:type="dcterms:W3CDTF">2022-11-10T17:28:53Z</dcterms:created>
  <dcterms:modified xsi:type="dcterms:W3CDTF">2022-11-21T15:21:54Z</dcterms:modified>
</cp:coreProperties>
</file>