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eidyvillarroya/Downloads/Estructuración/"/>
    </mc:Choice>
  </mc:AlternateContent>
  <xr:revisionPtr revIDLastSave="0" documentId="13_ncr:1_{E226727C-3DCA-E14C-9718-1C51614AC0D4}" xr6:coauthVersionLast="47" xr6:coauthVersionMax="47" xr10:uidLastSave="{00000000-0000-0000-0000-000000000000}"/>
  <bookViews>
    <workbookView xWindow="0" yWindow="500" windowWidth="28800" windowHeight="15840" xr2:uid="{215703E1-E351-504B-A4E6-C03B567299EE}"/>
  </bookViews>
  <sheets>
    <sheet name="Formulario 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[4]INV!$A$25:$D$28</definedName>
    <definedName name="_AFC3">[4]INV!$F$25:$I$28</definedName>
    <definedName name="_AFC5">[4]INV!$K$25:$N$28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[4]INV!$A$5:$D$8</definedName>
    <definedName name="_BGC3">[4]INV!$F$5:$I$8</definedName>
    <definedName name="_BGC5">[4]INV!$K$5:$N$8</definedName>
    <definedName name="_CAC1">[4]INV!$A$19:$D$22</definedName>
    <definedName name="_CAC3">[4]INV!$F$19:$I$22</definedName>
    <definedName name="_CAC5">[4]INV!$K$19:$N$22</definedName>
    <definedName name="_Cod1">#REF!</definedName>
    <definedName name="_Dist_Bin" hidden="1">[5]MPC3I4!$A$2040:$DD$3161</definedName>
    <definedName name="_Dist_Values" hidden="1">[5]MPC3I4!$A$2552:$IV$3906</definedName>
    <definedName name="_Fill" hidden="1">#REF!</definedName>
    <definedName name="_xlnm._FilterDatabase" localSheetId="0" hidden="1">'Formulario 1'!$B$5:$H$26</definedName>
    <definedName name="_xlnm._FilterDatabase" hidden="1">[6]Presupuesto_Via_distribuidora!$A$9:$H$344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[7]INST!#REF!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'[8]Paral. 1'!$E$1:$E$65536</definedName>
    <definedName name="_Pa2">'[8]Paral. 2'!$E$1:$E$65536</definedName>
    <definedName name="_Pa3">'[8]Paral. 3'!$E$1:$E$65536</definedName>
    <definedName name="_Pa4">[8]Paral.4!$E$1:$E$65536</definedName>
    <definedName name="_Parse_Out" hidden="1">'[9]7422CW00'!#REF!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[4]INV!$A$12:$D$15</definedName>
    <definedName name="_SBC3">[4]INV!$F$12:$I$15</definedName>
    <definedName name="_SBC5">[4]INV!$K$12:$N$15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s" hidden="1">{"TAB1",#N/A,TRUE,"GENERAL";"TAB2",#N/A,TRUE,"GENERAL";"TAB3",#N/A,TRUE,"GENERAL";"TAB4",#N/A,TRUE,"GENERAL";"TAB5",#N/A,TRUE,"GENERAL"}</definedName>
    <definedName name="AAC">[4]AASHTO!$A$14:$F$17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BG">[4]AASHTO!$A$2:$F$5</definedName>
    <definedName name="AccessDatabase" hidden="1">"C:\C-314\VOLUMENES\volfin4.mdb"</definedName>
    <definedName name="ADFGSDB" hidden="1">{"via1",#N/A,TRUE,"general";"via2",#N/A,TRUE,"general";"via3",#N/A,TRUE,"general"}</definedName>
    <definedName name="admon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'Formulario 1'!$A$1:$H$38</definedName>
    <definedName name="_xlnm.Print_Area">#N/A</definedName>
    <definedName name="ASB">[4]AASHTO!$A$8:$F$11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se">#REF!</definedName>
    <definedName name="_xlnm.Database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P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">[10]Hoja1!$C$81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d">#REF!</definedName>
    <definedName name="CODOS">#REF!</definedName>
    <definedName name="ColTap">'[8]Coloc. e Interc. Tapones'!$E$1:$E$65536</definedName>
    <definedName name="copia1">#REF!</definedName>
    <definedName name="costo2" hidden="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a">'[8]Cambio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metros">#REF!</definedName>
    <definedName name="djdytj" hidden="1">{"TAB1",#N/A,TRUE,"GENERAL";"TAB2",#N/A,TRUE,"GENERAL";"TAB3",#N/A,TRUE,"GENERAL";"TAB4",#N/A,TRUE,"GENERAL";"TAB5",#N/A,TRUE,"GENERAL"}</definedName>
    <definedName name="dos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el_BuiltIn__FilterDatabase">[11]Presupuesto_Via_distribuidora!$A$9:$H$344</definedName>
    <definedName name="Excel_BuiltIn_Print_Area">[11]Presupuesto_Via_distribuidora!$C$1:$H$344</definedName>
    <definedName name="Excel_BuiltIn_Print_Titles">[11]Presupuesto_Via_distribuidora!$A$2:$IV$8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'[8]Interc de Hidr.'!$E$1:$E$65536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rat">'[12]Itemes Renovación'!#REF!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NSU">[13]INSUMOS!$A$1:$E$65536</definedName>
    <definedName name="InTap">[8]Interc.tapones!$E$1:$E$65536</definedName>
    <definedName name="IntVal">'[8]Interc.válv.'!$E$1:$E$65536</definedName>
    <definedName name="irng" hidden="1">#REF!</definedName>
    <definedName name="ITEM1">#REF!</definedName>
    <definedName name="ITEM2">#REF!</definedName>
    <definedName name="ITEM3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staCantidad">#REF!</definedName>
    <definedName name="ListaItem">#REF!</definedName>
    <definedName name="ListaUni">[14]TOTALES!$D$7:$D$654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aterialTub">#REF!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rte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ecio">#REF!</definedName>
    <definedName name="precio2">#REF!</definedName>
    <definedName name="PrecioS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U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'[15]SUB APU'!$A$1:$D$65536</definedName>
    <definedName name="SUELLEN">#REF!</definedName>
    <definedName name="suma">[10]Hoja1!$F$60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ítulos_a_imprimir_IM">#REF!</definedName>
    <definedName name="TK_1" hidden="1">[7]INST!#REF!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r">[8]Varios.!$E$1:$E$65536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[6]Presupuesto_Via_distribuidora!$A$9:$H$344</definedName>
    <definedName name="Z_026CD6D7_F7CA_4BE8_B625_9A1778CFA739_.wvu.PrintArea" hidden="1">[6]Presupuesto_Via_distribuidora!$A$390:$I$602</definedName>
    <definedName name="Z_026CD6D7_F7CA_4BE8_B625_9A1778CFA739_.wvu.PrintTitles" hidden="1">[6]Presupuesto_Via_distribuidora!$380:$389</definedName>
    <definedName name="Z_05670E35_1347_49D9_AD91_AA9A31A4EF61_.wvu.FilterData" hidden="1">[6]Presupuesto_Via_distribuidora!$A$9:$H$344</definedName>
    <definedName name="Z_05670E35_1347_49D9_AD91_AA9A31A4EF61_.wvu.PrintArea" hidden="1">[6]Presupuesto_Via_distribuidora!$C$1:$H$344</definedName>
    <definedName name="Z_05670E35_1347_49D9_AD91_AA9A31A4EF61_.wvu.PrintTitles" hidden="1">[6]Presupuesto_Via_distribuidora!$2:$8</definedName>
    <definedName name="Z_0890F28A_A8C8_451C_A3E6_C3AFDD239B64_.wvu.FilterData" hidden="1">[6]Presupuesto_Via_distribuidora!$A$9:$H$344</definedName>
    <definedName name="Z_0890F28A_A8C8_451C_A3E6_C3AFDD239B64_.wvu.PrintArea" hidden="1">[6]Presupuesto_Via_distribuidora!$A$392:$I$604</definedName>
    <definedName name="Z_0890F28A_A8C8_451C_A3E6_C3AFDD239B64_.wvu.PrintTitles" hidden="1">[6]Presupuesto_Via_distribuidora!$382:$391</definedName>
    <definedName name="Z_0A4C2D72_EA87_11DA_B6F6_00609720E0A1_.wvu.FilterData" hidden="1">[6]Presupuesto_Via_distribuidora!$A$9:$H$344</definedName>
    <definedName name="Z_0A4C2D72_EA87_11DA_B6F6_00609720E0A1_.wvu.PrintArea" hidden="1">[6]Presupuesto_Via_distribuidora!$A$10:$I$164</definedName>
    <definedName name="Z_0A4C2D72_EA87_11DA_B6F6_00609720E0A1_.wvu.PrintTitles" hidden="1">[6]Presupuesto_Via_distribuidora!$1:$9</definedName>
    <definedName name="Z_0A4C2D73_EA87_11DA_B6F6_00609720E0A1_.wvu.FilterData" hidden="1">[6]Presupuesto_Via_distribuidora!$A$9:$H$344</definedName>
    <definedName name="Z_0A4C2D73_EA87_11DA_B6F6_00609720E0A1_.wvu.PrintArea" hidden="1">[6]Presupuesto_Via_distribuidora!$A$176:$I$193</definedName>
    <definedName name="Z_0A4C2D74_EA87_11DA_B6F6_00609720E0A1_.wvu.FilterData" hidden="1">[6]Presupuesto_Via_distribuidora!$A$9:$H$344</definedName>
    <definedName name="Z_0A4C2D74_EA87_11DA_B6F6_00609720E0A1_.wvu.PrintArea" hidden="1">[6]Presupuesto_Via_distribuidora!$A$342:$I$541</definedName>
    <definedName name="Z_0A4C2D75_EA87_11DA_B6F6_00609720E0A1_.wvu.FilterData" hidden="1">[6]Presupuesto_Via_distribuidora!$A$9:$H$344</definedName>
    <definedName name="Z_0A4C2D75_EA87_11DA_B6F6_00609720E0A1_.wvu.PrintArea" hidden="1">[6]Presupuesto_Via_distribuidora!$A$557:$I$825</definedName>
    <definedName name="Z_0A4C2D75_EA87_11DA_B6F6_00609720E0A1_.wvu.PrintTitles" hidden="1">[6]Presupuesto_Via_distribuidora!$547:$556</definedName>
    <definedName name="Z_0A4C2D76_EA87_11DA_B6F6_00609720E0A1_.wvu.FilterData" hidden="1">[6]Presupuesto_Via_distribuidora!$A$9:$H$344</definedName>
    <definedName name="Z_0A4C2D76_EA87_11DA_B6F6_00609720E0A1_.wvu.PrintArea" hidden="1">[6]Presupuesto_Via_distribuidora!$A$839:$I$1037</definedName>
    <definedName name="Z_0A4C2D76_EA87_11DA_B6F6_00609720E0A1_.wvu.PrintTitles" hidden="1">[6]Presupuesto_Via_distribuidora!$829:$838</definedName>
    <definedName name="Z_0E0DE1F8_394A_4093_8E74_B2A631A3A88C_.wvu.FilterData" hidden="1">[6]Presupuesto_Via_distribuidora!$A$9:$H$344</definedName>
    <definedName name="Z_0E0DE1F8_394A_4093_8E74_B2A631A3A88C_.wvu.PrintArea" hidden="1">[6]Presupuesto_Via_distribuidora!$A$620:$I$888</definedName>
    <definedName name="Z_0E0DE1F8_394A_4093_8E74_B2A631A3A88C_.wvu.PrintTitles" hidden="1">[6]Presupuesto_Via_distribuidora!$610:$619</definedName>
    <definedName name="Z_18C710ED_70CF_48D0_92F5_038A88335068_.wvu.FilterData" hidden="1">[6]Presupuesto_Via_distribuidora!$A$9:$H$344</definedName>
    <definedName name="Z_18C710ED_70CF_48D0_92F5_038A88335068_.wvu.PrintArea" hidden="1">[6]Presupuesto_Via_distribuidora!$C$1:$H$344</definedName>
    <definedName name="Z_18C710ED_70CF_48D0_92F5_038A88335068_.wvu.PrintTitles" hidden="1">[6]Presupuesto_Via_distribuidora!$2:$8</definedName>
    <definedName name="Z_378D82E8_FE69_4712_AE73_9D578C4190DE_.wvu.FilterData" hidden="1">[6]Presupuesto_Via_distribuidora!$A$9:$H$344</definedName>
    <definedName name="Z_378D82E8_FE69_4712_AE73_9D578C4190DE_.wvu.PrintArea" hidden="1">[6]Presupuesto_Via_distribuidora!$C$1:$H$344</definedName>
    <definedName name="Z_378D82E8_FE69_4712_AE73_9D578C4190DE_.wvu.PrintTitles" hidden="1">[6]Presupuesto_Via_distribuidora!$2:$8</definedName>
    <definedName name="Z_381FCF61_DF95_4756_B103_A1118DFFDE02_.wvu.FilterData" hidden="1">[6]Presupuesto_Via_distribuidora!$A$9:$H$344</definedName>
    <definedName name="Z_381FCF61_DF95_4756_B103_A1118DFFDE02_.wvu.PrintArea" hidden="1">[6]Presupuesto_Via_distribuidora!$C$1:$H$344</definedName>
    <definedName name="Z_381FCF61_DF95_4756_B103_A1118DFFDE02_.wvu.PrintTitles" hidden="1">[6]Presupuesto_Via_distribuidora!$2:$8</definedName>
    <definedName name="Z_3B3C0CA1_2A9C_45FD_9823_50B200F6C0D1_.wvu.FilterData" hidden="1">[6]Presupuesto_Via_distribuidora!$A$9:$H$344</definedName>
    <definedName name="Z_3B3C0CA1_2A9C_45FD_9823_50B200F6C0D1_.wvu.PrintArea" hidden="1">[6]Presupuesto_Via_distribuidora!$C$1:$H$344</definedName>
    <definedName name="Z_3B3C0CA1_2A9C_45FD_9823_50B200F6C0D1_.wvu.PrintTitles" hidden="1">[6]Presupuesto_Via_distribuidora!$2:$8</definedName>
    <definedName name="Z_3E9430E5_6A83_435B_9E47_1B8F7E18D67C_.wvu.FilterData" hidden="1">[6]Presupuesto_Via_distribuidora!$A$9:$H$344</definedName>
    <definedName name="Z_3E9430E5_6A83_435B_9E47_1B8F7E18D67C_.wvu.PrintArea" hidden="1">[6]Presupuesto_Via_distribuidora!$C$1:$H$344</definedName>
    <definedName name="Z_3E9430E5_6A83_435B_9E47_1B8F7E18D67C_.wvu.PrintTitles" hidden="1">[6]Presupuesto_Via_distribuidora!$2:$8</definedName>
    <definedName name="Z_4A14CB5C_2287_4F6E_9A65_22F0A4D81D81_.wvu.FilterData" hidden="1">[6]Presupuesto_Via_distribuidora!$A$9:$H$344</definedName>
    <definedName name="Z_4A14CB5C_2287_4F6E_9A65_22F0A4D81D81_.wvu.PrintArea" hidden="1">[6]Presupuesto_Via_distribuidora!$C$1:$H$344</definedName>
    <definedName name="Z_4A14CB5C_2287_4F6E_9A65_22F0A4D81D81_.wvu.PrintTitles" hidden="1">[6]Presupuesto_Via_distribuidora!$2:$8</definedName>
    <definedName name="Z_4BBC24C4_A093_4EC9_8AFF_49C6F602CC39_.wvu.FilterData" hidden="1">[6]Presupuesto_Via_distribuidora!$A$9:$H$344</definedName>
    <definedName name="Z_4BBC24C4_A093_4EC9_8AFF_49C6F602CC39_.wvu.PrintArea" hidden="1">[6]Presupuesto_Via_distribuidora!$C$1:$H$344</definedName>
    <definedName name="Z_4BBC24C4_A093_4EC9_8AFF_49C6F602CC39_.wvu.PrintTitles" hidden="1">[6]Presupuesto_Via_distribuidora!$2:$8</definedName>
    <definedName name="Z_504A8F9D_2C46_439E_975A_DF1C1FA56E7B_.wvu.FilterData" hidden="1">[6]Presupuesto_Via_distribuidora!$A$9:$H$344</definedName>
    <definedName name="Z_504A8F9D_2C46_439E_975A_DF1C1FA56E7B_.wvu.PrintArea" hidden="1">[6]Presupuesto_Via_distribuidora!$C$1:$H$344</definedName>
    <definedName name="Z_504A8F9D_2C46_439E_975A_DF1C1FA56E7B_.wvu.PrintTitles" hidden="1">[6]Presupuesto_Via_distribuidora!$2:$8</definedName>
    <definedName name="Z_653348E7_CDAD_4F62_A236_641A4BB6425A_.wvu.FilterData" hidden="1">[6]Presupuesto_Via_distribuidora!$A$9:$H$344</definedName>
    <definedName name="Z_653348E7_CDAD_4F62_A236_641A4BB6425A_.wvu.PrintArea" hidden="1">[6]Presupuesto_Via_distribuidora!$A$221:$I$375</definedName>
    <definedName name="Z_653348E7_CDAD_4F62_A236_641A4BB6425A_.wvu.PrintTitles" hidden="1">[6]Presupuesto_Via_distribuidora!$211:$220</definedName>
    <definedName name="Z_68C48519_C8C2_4287_96F6_0F561F815CE8_.wvu.FilterData" hidden="1">[6]Presupuesto_Via_distribuidora!$A$9:$H$344</definedName>
    <definedName name="Z_68C48519_C8C2_4287_96F6_0F561F815CE8_.wvu.PrintArea" hidden="1">[6]Presupuesto_Via_distribuidora!$C$1:$H$344</definedName>
    <definedName name="Z_68C48519_C8C2_4287_96F6_0F561F815CE8_.wvu.PrintTitles" hidden="1">[6]Presupuesto_Via_distribuidora!$2:$8</definedName>
    <definedName name="Z_6BA141F2_E104_11DA_B6F6_00609720E0A1_.wvu.FilterData" hidden="1">[6]Presupuesto_Via_distribuidora!$A$9:$H$344</definedName>
    <definedName name="Z_6BA141F2_E104_11DA_B6F6_00609720E0A1_.wvu.PrintArea" hidden="1">[6]Presupuesto_Via_distribuidora!$A$10:$I$164</definedName>
    <definedName name="Z_6BA141F2_E104_11DA_B6F6_00609720E0A1_.wvu.PrintTitles" hidden="1">[6]Presupuesto_Via_distribuidora!$1:$9</definedName>
    <definedName name="Z_6BA141F3_E104_11DA_B6F6_00609720E0A1_.wvu.FilterData" hidden="1">[6]Presupuesto_Via_distribuidora!$A$9:$H$344</definedName>
    <definedName name="Z_6BA141F3_E104_11DA_B6F6_00609720E0A1_.wvu.PrintArea" hidden="1">[6]Presupuesto_Via_distribuidora!$A$176:$I$193</definedName>
    <definedName name="Z_6BA141F4_E104_11DA_B6F6_00609720E0A1_.wvu.FilterData" hidden="1">[6]Presupuesto_Via_distribuidora!$A$9:$H$344</definedName>
    <definedName name="Z_6BA141F4_E104_11DA_B6F6_00609720E0A1_.wvu.PrintArea" hidden="1">[6]Presupuesto_Via_distribuidora!$A$342:$I$541</definedName>
    <definedName name="Z_6BA141F5_E104_11DA_B6F6_00609720E0A1_.wvu.FilterData" hidden="1">[6]Presupuesto_Via_distribuidora!$A$9:$H$344</definedName>
    <definedName name="Z_6BA141F5_E104_11DA_B6F6_00609720E0A1_.wvu.PrintArea" hidden="1">[6]Presupuesto_Via_distribuidora!$A$557:$I$825</definedName>
    <definedName name="Z_6BA141F5_E104_11DA_B6F6_00609720E0A1_.wvu.PrintTitles" hidden="1">[6]Presupuesto_Via_distribuidora!$547:$556</definedName>
    <definedName name="Z_6BA141F6_E104_11DA_B6F6_00609720E0A1_.wvu.FilterData" hidden="1">[6]Presupuesto_Via_distribuidora!$A$9:$H$344</definedName>
    <definedName name="Z_6BA141F6_E104_11DA_B6F6_00609720E0A1_.wvu.PrintArea" hidden="1">[6]Presupuesto_Via_distribuidora!$A$839:$I$1037</definedName>
    <definedName name="Z_6BA141F6_E104_11DA_B6F6_00609720E0A1_.wvu.PrintTitles" hidden="1">[6]Presupuesto_Via_distribuidora!$829:$838</definedName>
    <definedName name="Z_726673D2_C579_4EF3_83C7_45DC3792EA6A_.wvu.FilterData" hidden="1">[6]Presupuesto_Via_distribuidora!$A$9:$H$344</definedName>
    <definedName name="Z_726673D2_C579_4EF3_83C7_45DC3792EA6A_.wvu.PrintArea" hidden="1">[6]Presupuesto_Via_distribuidora!$A$10:$I$208</definedName>
    <definedName name="Z_726673D2_C579_4EF3_83C7_45DC3792EA6A_.wvu.PrintTitles" hidden="1">[6]Presupuesto_Via_distribuidora!$1:$9</definedName>
    <definedName name="Z_729969D8_DFDA_47B9_ADA2_E05CF62B3DEF_.wvu.FilterData" hidden="1">[6]Presupuesto_Via_distribuidora!$A$9:$H$344</definedName>
    <definedName name="Z_729969D8_DFDA_47B9_ADA2_E05CF62B3DEF_.wvu.PrintArea" hidden="1">[6]Presupuesto_Via_distribuidora!$A$618:$I$886</definedName>
    <definedName name="Z_729969D8_DFDA_47B9_ADA2_E05CF62B3DEF_.wvu.PrintTitles" hidden="1">[6]Presupuesto_Via_distribuidora!$608:$617</definedName>
    <definedName name="Z_75EDDC88_CA8C_4671_911D_25D74F37EC47_.wvu.FilterData" hidden="1">[6]Presupuesto_Via_distribuidora!$A$9:$H$344</definedName>
    <definedName name="Z_75EDDC88_CA8C_4671_911D_25D74F37EC47_.wvu.PrintArea" hidden="1">[6]Presupuesto_Via_distribuidora!$A$902:$I$1100</definedName>
    <definedName name="Z_75EDDC88_CA8C_4671_911D_25D74F37EC47_.wvu.PrintTitles" hidden="1">[6]Presupuesto_Via_distribuidora!$892:$901</definedName>
    <definedName name="Z_80573755_2D8B_4158_BD3A_CC331B950748_.wvu.FilterData" hidden="1">[6]Presupuesto_Via_distribuidora!$A$9:$H$344</definedName>
    <definedName name="Z_80573755_2D8B_4158_BD3A_CC331B950748_.wvu.PrintArea" hidden="1">[6]Presupuesto_Via_distribuidora!$A$221:$I$375</definedName>
    <definedName name="Z_80573755_2D8B_4158_BD3A_CC331B950748_.wvu.PrintTitles" hidden="1">[6]Presupuesto_Via_distribuidora!$211:$220</definedName>
    <definedName name="Z_9C7B0D6D_4DDE_4C72_B23F_2E183F63ECB1_.wvu.FilterData" hidden="1">[6]Presupuesto_Via_distribuidora!$A$9:$H$344</definedName>
    <definedName name="Z_9C7B0D6D_4DDE_4C72_B23F_2E183F63ECB1_.wvu.PrintArea" hidden="1">[6]Presupuesto_Via_distribuidora!$C$1:$H$344</definedName>
    <definedName name="Z_9C7B0D6D_4DDE_4C72_B23F_2E183F63ECB1_.wvu.PrintTitles" hidden="1">[6]Presupuesto_Via_distribuidora!$2:$8</definedName>
    <definedName name="Z_9C8B6436_249F_426A_96DC_EEE5E7CB7D1B_.wvu.FilterData" hidden="1">[6]Presupuesto_Via_distribuidora!$A$9:$H$344</definedName>
    <definedName name="Z_9C8B6436_249F_426A_96DC_EEE5E7CB7D1B_.wvu.PrintArea" hidden="1">[6]Presupuesto_Via_distribuidora!$C$1:$H$344</definedName>
    <definedName name="Z_9C8B6436_249F_426A_96DC_EEE5E7CB7D1B_.wvu.PrintTitles" hidden="1">[6]Presupuesto_Via_distribuidora!$2:$8</definedName>
    <definedName name="Z_9FCFD0D5_270B_4F36_B422_02EF7A3700B8_.wvu.FilterData" hidden="1">[6]Presupuesto_Via_distribuidora!$A$9:$H$344</definedName>
    <definedName name="Z_9FCFD0D5_270B_4F36_B422_02EF7A3700B8_.wvu.PrintArea" hidden="1">[6]Presupuesto_Via_distribuidora!$A$390:$I$602</definedName>
    <definedName name="Z_9FCFD0D5_270B_4F36_B422_02EF7A3700B8_.wvu.PrintTitles" hidden="1">[6]Presupuesto_Via_distribuidora!$380:$389</definedName>
    <definedName name="Z_9FE8FF3F_4486_44D6_9AFB_43CC5B824BF9_.wvu.FilterData" hidden="1">[6]Presupuesto_Via_distribuidora!$A$9:$H$344</definedName>
    <definedName name="Z_9FE8FF3F_4486_44D6_9AFB_43CC5B824BF9_.wvu.PrintArea" hidden="1">[6]Presupuesto_Via_distribuidora!$C$1:$H$344</definedName>
    <definedName name="Z_9FE8FF3F_4486_44D6_9AFB_43CC5B824BF9_.wvu.PrintTitles" hidden="1">[6]Presupuesto_Via_distribuidora!$2:$8</definedName>
    <definedName name="Z_A3DE26BA_CF48_4654_9BE9_FAEB3C301C95_.wvu.FilterData" hidden="1">[6]Presupuesto_Via_distribuidora!$A$9:$H$344</definedName>
    <definedName name="Z_A3DE26BA_CF48_4654_9BE9_FAEB3C301C95_.wvu.PrintArea" hidden="1">[6]Presupuesto_Via_distribuidora!$A$221:$I$377</definedName>
    <definedName name="Z_A3DE26BA_CF48_4654_9BE9_FAEB3C301C95_.wvu.PrintTitles" hidden="1">[6]Presupuesto_Via_distribuidora!$211:$220</definedName>
    <definedName name="Z_AAA1DD33_F1E3_423A_B1F2_E8567F4D95A5_.wvu.FilterData" hidden="1">[6]Presupuesto_Via_distribuidora!$A$9:$H$344</definedName>
    <definedName name="Z_AAA1DD33_F1E3_423A_B1F2_E8567F4D95A5_.wvu.PrintArea" hidden="1">[6]Presupuesto_Via_distribuidora!$A$900:$I$1098</definedName>
    <definedName name="Z_AAA1DD33_F1E3_423A_B1F2_E8567F4D95A5_.wvu.PrintTitles" hidden="1">[6]Presupuesto_Via_distribuidora!$890:$899</definedName>
    <definedName name="Z_B4899972_EBDC_11DA_B6F6_00609720E0A1_.wvu.FilterData" hidden="1">[6]Presupuesto_Via_distribuidora!$A$9:$H$344</definedName>
    <definedName name="Z_B4899972_EBDC_11DA_B6F6_00609720E0A1_.wvu.PrintArea" hidden="1">[6]Presupuesto_Via_distribuidora!$A$10:$I$164</definedName>
    <definedName name="Z_B4899972_EBDC_11DA_B6F6_00609720E0A1_.wvu.PrintTitles" hidden="1">[6]Presupuesto_Via_distribuidora!$1:$9</definedName>
    <definedName name="Z_B4899973_EBDC_11DA_B6F6_00609720E0A1_.wvu.FilterData" hidden="1">[6]Presupuesto_Via_distribuidora!$A$9:$H$344</definedName>
    <definedName name="Z_B4899973_EBDC_11DA_B6F6_00609720E0A1_.wvu.PrintArea" hidden="1">[6]Presupuesto_Via_distribuidora!$A$176:$I$193</definedName>
    <definedName name="Z_B4899974_EBDC_11DA_B6F6_00609720E0A1_.wvu.FilterData" hidden="1">[6]Presupuesto_Via_distribuidora!$A$9:$H$344</definedName>
    <definedName name="Z_B4899974_EBDC_11DA_B6F6_00609720E0A1_.wvu.PrintArea" hidden="1">[6]Presupuesto_Via_distribuidora!$A$342:$I$541</definedName>
    <definedName name="Z_B4899975_EBDC_11DA_B6F6_00609720E0A1_.wvu.FilterData" hidden="1">[6]Presupuesto_Via_distribuidora!$A$9:$H$344</definedName>
    <definedName name="Z_B4899975_EBDC_11DA_B6F6_00609720E0A1_.wvu.PrintArea" hidden="1">[6]Presupuesto_Via_distribuidora!$A$557:$I$825</definedName>
    <definedName name="Z_B4899975_EBDC_11DA_B6F6_00609720E0A1_.wvu.PrintTitles" hidden="1">[6]Presupuesto_Via_distribuidora!$547:$556</definedName>
    <definedName name="Z_B4899976_EBDC_11DA_B6F6_00609720E0A1_.wvu.FilterData" hidden="1">[6]Presupuesto_Via_distribuidora!$A$9:$H$344</definedName>
    <definedName name="Z_B4899976_EBDC_11DA_B6F6_00609720E0A1_.wvu.PrintArea" hidden="1">[6]Presupuesto_Via_distribuidora!$A$839:$I$1037</definedName>
    <definedName name="Z_B4899976_EBDC_11DA_B6F6_00609720E0A1_.wvu.PrintTitles" hidden="1">[6]Presupuesto_Via_distribuidora!$829:$838</definedName>
    <definedName name="Z_C24E6469_C4CC_430B_8814_72DD019DF2C8_.wvu.FilterData" hidden="1">[6]Presupuesto_Via_distribuidora!$A$9:$H$344</definedName>
    <definedName name="Z_C24E6469_C4CC_430B_8814_72DD019DF2C8_.wvu.PrintArea" hidden="1">[6]Presupuesto_Via_distribuidora!$A$900:$I$1098</definedName>
    <definedName name="Z_C24E6469_C4CC_430B_8814_72DD019DF2C8_.wvu.PrintTitles" hidden="1">[6]Presupuesto_Via_distribuidora!$890:$899</definedName>
    <definedName name="Z_CA61CA57_E7CE_4A4D_974A_F3124BCA2797_.wvu.FilterData" hidden="1">[6]Presupuesto_Via_distribuidora!$A$9:$H$344</definedName>
    <definedName name="Z_CA61CA57_E7CE_4A4D_974A_F3124BCA2797_.wvu.PrintArea" hidden="1">[6]Presupuesto_Via_distribuidora!$A$618:$I$886</definedName>
    <definedName name="Z_CA61CA57_E7CE_4A4D_974A_F3124BCA2797_.wvu.PrintTitles" hidden="1">[6]Presupuesto_Via_distribuidora!$608:$617</definedName>
    <definedName name="Z_DA4D5A8F_12FA_42F5_A8BB_526600E97433_.wvu.FilterData" hidden="1">[6]Presupuesto_Via_distribuidora!$A$9:$H$344</definedName>
    <definedName name="Z_DA4D5A8F_12FA_42F5_A8BB_526600E97433_.wvu.PrintArea" hidden="1">[6]Presupuesto_Via_distribuidora!$C$1:$H$344</definedName>
    <definedName name="Z_DA4D5A8F_12FA_42F5_A8BB_526600E97433_.wvu.PrintTitles" hidden="1">[6]Presupuesto_Via_distribuidora!$2:$8</definedName>
    <definedName name="Z_DFB4C5EB_A8D3_475E_B627_EA98F95F9220_.wvu.FilterData" hidden="1">[6]Presupuesto_Via_distribuidora!$A$9:$H$344</definedName>
    <definedName name="Z_DFB4C5EB_A8D3_475E_B627_EA98F95F9220_.wvu.PrintArea" hidden="1">[6]Presupuesto_Via_distribuidora!$A$10:$I$208</definedName>
    <definedName name="Z_DFB4C5EB_A8D3_475E_B627_EA98F95F9220_.wvu.PrintTitles" hidden="1">[6]Presupuesto_Via_distribuidora!$1:$9</definedName>
    <definedName name="Z_F2B990A1_57B3_4766_8C3D_4D3A5265BAEF_.wvu.FilterData" hidden="1">[6]Presupuesto_Via_distribuidora!$A$9:$H$344</definedName>
    <definedName name="Z_F2B990A1_57B3_4766_8C3D_4D3A5265BAEF_.wvu.PrintArea" hidden="1">[6]Presupuesto_Via_distribuidora!$C$1:$H$344</definedName>
    <definedName name="Z_F2B990A1_57B3_4766_8C3D_4D3A5265BAEF_.wvu.PrintTitles" hidden="1">[6]Presupuesto_Via_distribuidora!$2:$8</definedName>
    <definedName name="Z_F9482E1F_92B8_43D8_949A_7DDCF2E63A19_.wvu.FilterData" hidden="1">[6]Presupuesto_Via_distribuidora!$A$9:$H$344</definedName>
    <definedName name="Z_F9482E1F_92B8_43D8_949A_7DDCF2E63A19_.wvu.PrintArea" hidden="1">[6]Presupuesto_Via_distribuidora!$A$10:$I$208</definedName>
    <definedName name="Z_F9482E1F_92B8_43D8_949A_7DDCF2E63A19_.wvu.PrintTitles" hidden="1">[6]Presupuesto_Via_distribuidora!$1:$9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  <c r="H29" i="1"/>
  <c r="H27" i="1"/>
  <c r="H26" i="1"/>
  <c r="H22" i="1"/>
  <c r="H21" i="1"/>
  <c r="H20" i="1"/>
  <c r="B22" i="1"/>
  <c r="B20" i="1"/>
  <c r="H16" i="1"/>
  <c r="H15" i="1"/>
  <c r="B16" i="1"/>
  <c r="B15" i="1"/>
  <c r="G14" i="1"/>
  <c r="D14" i="1"/>
  <c r="B14" i="1"/>
  <c r="H11" i="1"/>
  <c r="H8" i="1"/>
  <c r="H7" i="1"/>
  <c r="H6" i="1"/>
  <c r="C9" i="1"/>
  <c r="C8" i="1"/>
  <c r="C7" i="1"/>
  <c r="C6" i="1"/>
  <c r="H5" i="1"/>
  <c r="G5" i="1"/>
  <c r="F5" i="1"/>
  <c r="E5" i="1"/>
  <c r="D5" i="1"/>
  <c r="C5" i="1"/>
  <c r="B5" i="1"/>
  <c r="B29" i="1" l="1"/>
  <c r="B28" i="1"/>
  <c r="B27" i="1"/>
  <c r="H25" i="1"/>
  <c r="H24" i="1"/>
  <c r="H23" i="1"/>
  <c r="H9" i="1" l="1"/>
  <c r="H10" i="1"/>
  <c r="H17" i="1"/>
  <c r="H12" i="1" l="1"/>
  <c r="H32" i="1" s="1"/>
  <c r="H33" i="1" s="1"/>
</calcChain>
</file>

<file path=xl/sharedStrings.xml><?xml version="1.0" encoding="utf-8"?>
<sst xmlns="http://schemas.openxmlformats.org/spreadsheetml/2006/main" count="41" uniqueCount="31">
  <si>
    <t>Objeto:</t>
  </si>
  <si>
    <t xml:space="preserve"> INTERVENTORÍA INTEGRAL 
DE LOS CONTRATOS QUE TENDRAN POR OBJETO LA OPERACIÓN DEL SERVICIO DE ALUMBRADO PUBLICO, LAS ACTIVIDADES DE ILUMINACIÓN ORNAMENTAL Y NAVIDEÑA EN LOS ESPACIOS PÚBLICOS, EL SUMINISTRO DE ENERGÍA  Y TODO LO RELACIONADO CON LA PRESTACION DEL SERVICIO DE ALUMBRADO PÚBLICO DEL DISTRITO DE CARTAGENA</t>
  </si>
  <si>
    <t>A - Costos directos de personal (Profesional, tecnólogo y técnico)</t>
  </si>
  <si>
    <t>Director de Interventoría</t>
  </si>
  <si>
    <t>Director Tecnico</t>
  </si>
  <si>
    <t>Director Financiero</t>
  </si>
  <si>
    <t>Director Legal</t>
  </si>
  <si>
    <t>Profesional Mantenimiento, expansión, verificación</t>
  </si>
  <si>
    <t xml:space="preserve">Tecnólogo Electricista </t>
  </si>
  <si>
    <t>TOTAL A</t>
  </si>
  <si>
    <t>B - Otros Transporte</t>
  </si>
  <si>
    <t>Cantidad</t>
  </si>
  <si>
    <t>Valor Unitario</t>
  </si>
  <si>
    <t>Plazo (Meses)</t>
  </si>
  <si>
    <t>valor total</t>
  </si>
  <si>
    <t>TOTAL B</t>
  </si>
  <si>
    <t>C - Costos Indirectos</t>
  </si>
  <si>
    <t>Descricpión</t>
  </si>
  <si>
    <t>Unidad de Medida</t>
  </si>
  <si>
    <t>Global</t>
  </si>
  <si>
    <t>Arrendamiento + Equipo de oficina</t>
  </si>
  <si>
    <t>Asesoria legal, tributaria y Honorarios</t>
  </si>
  <si>
    <t>Impuestos</t>
  </si>
  <si>
    <t>Polizas Contractuales</t>
  </si>
  <si>
    <t>TOTAL C</t>
  </si>
  <si>
    <t>SUBTOTAL (A+B+C)</t>
  </si>
  <si>
    <t>IVA</t>
  </si>
  <si>
    <t>COSTO TOTAL (A+B+ Pólizas C + IVA)</t>
  </si>
  <si>
    <t>C.C. No.</t>
  </si>
  <si>
    <t>Representante Legal</t>
  </si>
  <si>
    <t>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</si>
</sst>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&quot;$&quot;* #,##0_);_(&quot;$&quot;* \(#,##0\);_(&quot;$&quot;* &quot;-&quot;_);_(@_)"/>
    <numFmt numFmtId="165" formatCode="_(* #,##0.00_);_(* \(#,##0.00\);_(* &quot;-&quot;??_);_(@_)"/>
    <numFmt numFmtId="166" formatCode="_-&quot;$&quot;* #,##0_-;\-&quot;$&quot;* #,##0_-;_-&quot;$&quot;* &quot;-&quot;??_-;_-@_-"/>
    <numFmt numFmtId="167" formatCode="_(* #,##0_);_(* \(#,##0\);_(* &quot;-&quot;??_);_(@_)"/>
    <numFmt numFmtId="168" formatCode="_(&quot;$&quot;* #,##0.00_);_(&quot;$&quot;* \(#,##0.00\);_(&quot;$&quot;* &quot;-&quot;_);_(@_)"/>
    <numFmt numFmtId="169" formatCode="_(&quot;$&quot;\ * #,##0.00_);_(&quot;$&quot;\ * \(#,##0.0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0" tint="-5.0965910824915313E-2"/>
        </stop>
        <stop position="1">
          <color theme="0" tint="-0.1490218817712943"/>
        </stop>
      </gradientFill>
    </fill>
    <fill>
      <patternFill patternType="solid">
        <fgColor theme="0"/>
        <bgColor indexed="64"/>
      </patternFill>
    </fill>
    <fill>
      <patternFill patternType="solid">
        <fgColor rgb="FF9A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16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 wrapText="1"/>
    </xf>
    <xf numFmtId="2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" fontId="0" fillId="0" borderId="1" xfId="0" applyNumberFormat="1" applyBorder="1" applyAlignment="1">
      <alignment horizontal="center" vertical="center"/>
    </xf>
    <xf numFmtId="164" fontId="1" fillId="0" borderId="1" xfId="2" applyFon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165" fontId="0" fillId="0" borderId="0" xfId="1" applyFont="1" applyAlignment="1">
      <alignment vertical="center"/>
    </xf>
    <xf numFmtId="43" fontId="0" fillId="0" borderId="0" xfId="0" applyNumberFormat="1" applyAlignment="1">
      <alignment vertical="center"/>
    </xf>
    <xf numFmtId="164" fontId="1" fillId="0" borderId="1" xfId="2" applyFont="1" applyFill="1" applyBorder="1" applyAlignment="1">
      <alignment vertical="center"/>
    </xf>
    <xf numFmtId="164" fontId="0" fillId="0" borderId="1" xfId="2" applyFont="1" applyBorder="1"/>
    <xf numFmtId="165" fontId="0" fillId="0" borderId="0" xfId="1" applyFont="1"/>
    <xf numFmtId="0" fontId="0" fillId="3" borderId="0" xfId="0" applyFill="1" applyAlignment="1">
      <alignment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6" fontId="0" fillId="0" borderId="1" xfId="2" applyNumberFormat="1" applyFont="1" applyBorder="1" applyAlignment="1">
      <alignment vertical="center"/>
    </xf>
    <xf numFmtId="164" fontId="4" fillId="0" borderId="1" xfId="2" applyFont="1" applyBorder="1" applyAlignment="1">
      <alignment vertic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164" fontId="2" fillId="0" borderId="1" xfId="2" applyFont="1" applyBorder="1"/>
    <xf numFmtId="167" fontId="0" fillId="0" borderId="0" xfId="1" applyNumberFormat="1" applyFont="1" applyAlignment="1">
      <alignment vertical="center"/>
    </xf>
    <xf numFmtId="10" fontId="0" fillId="0" borderId="1" xfId="0" applyNumberFormat="1" applyBorder="1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vertical="center"/>
    </xf>
    <xf numFmtId="168" fontId="0" fillId="0" borderId="0" xfId="0" applyNumberFormat="1" applyAlignment="1">
      <alignment vertical="center"/>
    </xf>
    <xf numFmtId="10" fontId="5" fillId="4" borderId="5" xfId="3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vertical="center"/>
    </xf>
    <xf numFmtId="167" fontId="6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9" fontId="12" fillId="0" borderId="6" xfId="3" applyFont="1" applyFill="1" applyBorder="1" applyAlignment="1" applyProtection="1">
      <alignment horizontal="center"/>
      <protection locked="0"/>
    </xf>
    <xf numFmtId="9" fontId="12" fillId="0" borderId="1" xfId="3" applyFont="1" applyFill="1" applyBorder="1" applyAlignment="1" applyProtection="1">
      <alignment horizontal="center"/>
      <protection locked="0"/>
    </xf>
    <xf numFmtId="9" fontId="12" fillId="0" borderId="7" xfId="3" applyFont="1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1" xfId="0" applyBorder="1" applyAlignment="1">
      <alignment horizontal="left" vertical="center"/>
    </xf>
    <xf numFmtId="2" fontId="3" fillId="2" borderId="2" xfId="0" applyNumberFormat="1" applyFont="1" applyFill="1" applyBorder="1" applyAlignment="1">
      <alignment horizontal="left" vertical="center" wrapText="1"/>
    </xf>
    <xf numFmtId="2" fontId="3" fillId="2" borderId="3" xfId="0" applyNumberFormat="1" applyFont="1" applyFill="1" applyBorder="1" applyAlignment="1">
      <alignment horizontal="left" vertical="center" wrapText="1"/>
    </xf>
    <xf numFmtId="2" fontId="3" fillId="2" borderId="4" xfId="0" applyNumberFormat="1" applyFont="1" applyFill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7">
    <cellStyle name="Millares" xfId="1" builtinId="3"/>
    <cellStyle name="Moneda [0]" xfId="2" builtinId="7"/>
    <cellStyle name="Moneda 2 2 35" xfId="6" xr:uid="{62A7FDD4-C3FF-8944-99AC-DCBDFFB22BC0}"/>
    <cellStyle name="Normal" xfId="0" builtinId="0"/>
    <cellStyle name="Normal 18 3 2" xfId="4" xr:uid="{4F1501EF-9ECE-EE44-84DF-626B0E1B9D3D}"/>
    <cellStyle name="Normal 70" xfId="5" xr:uid="{F930145E-A2AF-C04F-BD3D-CA9C417AD592}"/>
    <cellStyle name="Porcentaje" xfId="3" builtinId="5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3405188</xdr:colOff>
      <xdr:row>0</xdr:row>
      <xdr:rowOff>71439</xdr:rowOff>
    </xdr:from>
    <xdr:to>
      <xdr:col>3</xdr:col>
      <xdr:colOff>1085851</xdr:colOff>
      <xdr:row>0</xdr:row>
      <xdr:rowOff>1163003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5BB49A1-F82F-C04E-9AAC-641AC1D53DA5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334" t="-1" r="-1026" b="25389"/>
        <a:stretch/>
      </xdr:blipFill>
      <xdr:spPr bwMode="auto">
        <a:xfrm>
          <a:off x="3811588" y="71439"/>
          <a:ext cx="2989263" cy="109156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qicpysvr/VQ2008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10.6.75.177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Nasly/buzon/Users/Usuario/Desktop/Documents%20and%20Settings/Juan%20Arrubla/APU%20Secundaria%20Corvi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Vqicpysvr/VQ2008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1037579737/Documents/ZONE%204/PP%2009-10/MALLA%20VIAL/MALLA%20VIAL/HLOPEZA/CANTIDADES%20GERONA/Documents%20and%20Settings/swilches/Configuraci&#243;n%20local/Archivos%20temporales%20de%20Internet/OLK6/formulario%20bas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1037579737/Documents/ZONE%204/PP%2009-10/MALLA%20VIAL/MALLA%20VIAL/PAVICOL/MSOFFICE/LICITAR/analisis%20del%20AIU/AI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04F75DD8/RELACI~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1037579737/Documents/ZONE%204/PP%2009-10/MALLA%20VIAL/MALLA%20VIAL/HLOPEZA/GERONA/CANTIDADES%20REPOSICION/SUBCIRCUITO%207/REDES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SIMULACI&#211;NEDIFICIO.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los%20Tapias/Desktop/EP%2031337%20ModeloCalculoFactorMultiplicador%205%20meses%20modern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erviciospublicos/Downloads/PPTO%20Interventoria%20(1)%20vr%202%206%20me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4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Jul-Ago"/>
      <sheetName val="May-Jun"/>
      <sheetName val="Sep-Oct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so 1 Calculo del Presupuesto"/>
      <sheetName val="Paso 2 Calculo Factor Multiplic"/>
      <sheetName val="A+U"/>
      <sheetName val="Paso 3 - Publicar en SECOP"/>
      <sheetName val="Anexo Salarios Referencia"/>
      <sheetName val="Anexo Factor Prestacional"/>
      <sheetName val="PRESUPUESTO OFICIAL"/>
      <sheetName val="ITEM DE PAGO"/>
      <sheetName val="APU ambiental 2019"/>
    </sheetNames>
    <sheetDataSet>
      <sheetData sheetId="0" refreshError="1">
        <row r="5">
          <cell r="C5" t="str">
            <v>Interventoría al contrato Interadministrativo para la prestación de actividades relacionadas con el alumbrado público y la iluminación ornamental de Medellín</v>
          </cell>
        </row>
        <row r="20">
          <cell r="B20" t="str">
            <v>Descricpión</v>
          </cell>
          <cell r="E20" t="str">
            <v>Cantidad</v>
          </cell>
          <cell r="F20" t="str">
            <v>% de Dedicación</v>
          </cell>
          <cell r="G20" t="str">
            <v>Salario</v>
          </cell>
          <cell r="H20" t="str">
            <v>Plazo 
(Meses)</v>
          </cell>
          <cell r="K20" t="str">
            <v>FM</v>
          </cell>
          <cell r="L20" t="str">
            <v>Valor Total</v>
          </cell>
        </row>
        <row r="31">
          <cell r="K31" t="str">
            <v/>
          </cell>
        </row>
        <row r="50">
          <cell r="B50" t="str">
            <v>Descricpión</v>
          </cell>
          <cell r="D50" t="str">
            <v>Unidad de Medida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ria 2-2"/>
      <sheetName val="2024 6 Meses"/>
    </sheetNames>
    <sheetDataSet>
      <sheetData sheetId="0" refreshError="1">
        <row r="8">
          <cell r="D8">
            <v>1</v>
          </cell>
        </row>
        <row r="9">
          <cell r="D9">
            <v>1</v>
          </cell>
        </row>
        <row r="10">
          <cell r="D10">
            <v>1</v>
          </cell>
        </row>
        <row r="11">
          <cell r="D11">
            <v>1</v>
          </cell>
        </row>
        <row r="19">
          <cell r="B19" t="str">
            <v xml:space="preserve">Camioneta todo costo con conductor </v>
          </cell>
        </row>
        <row r="20">
          <cell r="B20" t="str">
            <v>Motos todo costo sin conductor</v>
          </cell>
        </row>
        <row r="25">
          <cell r="A25" t="str">
            <v>Personal administrativo, técnico y no técnico, no Operativo</v>
          </cell>
        </row>
        <row r="65">
          <cell r="A65" t="str">
            <v xml:space="preserve">Seguridad industrial y ocupacional 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ED83-74F6-FD45-ABEA-AD337D362B8A}">
  <dimension ref="A1:N38"/>
  <sheetViews>
    <sheetView tabSelected="1" workbookViewId="0">
      <selection activeCell="I7" sqref="I7"/>
    </sheetView>
  </sheetViews>
  <sheetFormatPr baseColWidth="10" defaultColWidth="11.5" defaultRowHeight="15" x14ac:dyDescent="0.2"/>
  <cols>
    <col min="1" max="1" width="5.33203125" style="1" customWidth="1"/>
    <col min="2" max="2" width="59.33203125" style="1" customWidth="1"/>
    <col min="3" max="3" width="10.33203125" style="1" customWidth="1"/>
    <col min="4" max="4" width="18.33203125" style="1" bestFit="1" customWidth="1"/>
    <col min="5" max="5" width="13.83203125" style="1" bestFit="1" customWidth="1"/>
    <col min="6" max="6" width="15.83203125" style="1" bestFit="1" customWidth="1"/>
    <col min="7" max="7" width="9.5" style="1" customWidth="1"/>
    <col min="8" max="8" width="18.5" style="1" customWidth="1"/>
    <col min="9" max="9" width="26.33203125" style="1" customWidth="1"/>
    <col min="10" max="10" width="17.1640625" style="1" customWidth="1"/>
    <col min="11" max="11" width="16" style="1" customWidth="1"/>
    <col min="12" max="12" width="16" style="1" bestFit="1" customWidth="1"/>
    <col min="13" max="16384" width="11.5" style="1"/>
  </cols>
  <sheetData>
    <row r="1" spans="1:10" ht="98.25" customHeight="1" x14ac:dyDescent="0.2"/>
    <row r="2" spans="1:10" ht="120.75" customHeight="1" x14ac:dyDescent="0.2">
      <c r="B2" s="2" t="s">
        <v>0</v>
      </c>
      <c r="C2" s="45" t="s">
        <v>1</v>
      </c>
      <c r="D2" s="45"/>
      <c r="E2" s="45"/>
      <c r="F2" s="45"/>
      <c r="G2" s="45"/>
      <c r="H2" s="45"/>
    </row>
    <row r="4" spans="1:10" x14ac:dyDescent="0.2">
      <c r="B4" s="44" t="s">
        <v>2</v>
      </c>
      <c r="C4" s="44"/>
      <c r="D4" s="44"/>
      <c r="E4" s="44"/>
      <c r="F4" s="44"/>
      <c r="G4" s="44"/>
      <c r="H4" s="44"/>
    </row>
    <row r="5" spans="1:10" ht="16" thickBot="1" x14ac:dyDescent="0.25">
      <c r="B5" s="4" t="str">
        <f>+'[16]Paso 1 Calculo del Presupuesto'!B20</f>
        <v>Descricpión</v>
      </c>
      <c r="C5" s="4" t="str">
        <f>+'[16]Paso 1 Calculo del Presupuesto'!E20</f>
        <v>Cantidad</v>
      </c>
      <c r="D5" s="5" t="str">
        <f>+'[16]Paso 1 Calculo del Presupuesto'!F20</f>
        <v>% de Dedicación</v>
      </c>
      <c r="E5" s="4" t="str">
        <f>+'[16]Paso 1 Calculo del Presupuesto'!G20</f>
        <v>Salario</v>
      </c>
      <c r="F5" s="6" t="str">
        <f>+'[16]Paso 1 Calculo del Presupuesto'!H20</f>
        <v>Plazo 
(Meses)</v>
      </c>
      <c r="G5" s="6" t="str">
        <f>+'[16]Paso 1 Calculo del Presupuesto'!K20</f>
        <v>FM</v>
      </c>
      <c r="H5" s="5" t="str">
        <f>+'[16]Paso 1 Calculo del Presupuesto'!L20</f>
        <v>Valor Total</v>
      </c>
    </row>
    <row r="6" spans="1:10" ht="16" x14ac:dyDescent="0.15">
      <c r="B6" s="7" t="s">
        <v>3</v>
      </c>
      <c r="C6" s="8">
        <f>'[17]Memoria 2-2'!D8</f>
        <v>1</v>
      </c>
      <c r="D6" s="41">
        <v>1</v>
      </c>
      <c r="E6" s="9"/>
      <c r="F6" s="8">
        <v>18</v>
      </c>
      <c r="G6" s="10"/>
      <c r="H6" s="11">
        <f>+C6*D6*E6*F6*G6</f>
        <v>0</v>
      </c>
      <c r="I6" s="12"/>
      <c r="J6" s="13"/>
    </row>
    <row r="7" spans="1:10" ht="16" x14ac:dyDescent="0.15">
      <c r="B7" s="7" t="s">
        <v>4</v>
      </c>
      <c r="C7" s="8">
        <f>'[17]Memoria 2-2'!D9</f>
        <v>1</v>
      </c>
      <c r="D7" s="42">
        <v>1</v>
      </c>
      <c r="E7" s="9"/>
      <c r="F7" s="8">
        <v>18</v>
      </c>
      <c r="G7" s="10"/>
      <c r="H7" s="11">
        <f>C7*D7*E7*F7*G7</f>
        <v>0</v>
      </c>
      <c r="I7" s="12"/>
      <c r="J7" s="13"/>
    </row>
    <row r="8" spans="1:10" ht="30" customHeight="1" x14ac:dyDescent="0.15">
      <c r="B8" s="7" t="s">
        <v>5</v>
      </c>
      <c r="C8" s="8">
        <f>'[17]Memoria 2-2'!D10</f>
        <v>1</v>
      </c>
      <c r="D8" s="42">
        <v>0.5</v>
      </c>
      <c r="E8" s="9"/>
      <c r="F8" s="8">
        <v>18</v>
      </c>
      <c r="G8" s="10"/>
      <c r="H8" s="11">
        <f>C8*D8*E8*F8*G8</f>
        <v>0</v>
      </c>
      <c r="I8" s="12"/>
      <c r="J8" s="13"/>
    </row>
    <row r="9" spans="1:10" ht="16" x14ac:dyDescent="0.15">
      <c r="B9" s="7" t="s">
        <v>6</v>
      </c>
      <c r="C9" s="8">
        <f>'[17]Memoria 2-2'!D11</f>
        <v>1</v>
      </c>
      <c r="D9" s="42">
        <v>0.5</v>
      </c>
      <c r="E9" s="9"/>
      <c r="F9" s="8">
        <v>18</v>
      </c>
      <c r="G9" s="10"/>
      <c r="H9" s="11">
        <f t="shared" ref="H9:H10" si="0">C9*D9*E9*F9*G9</f>
        <v>0</v>
      </c>
      <c r="I9" s="12"/>
      <c r="J9" s="13"/>
    </row>
    <row r="10" spans="1:10" ht="16" x14ac:dyDescent="0.15">
      <c r="B10" s="7" t="s">
        <v>7</v>
      </c>
      <c r="C10" s="8">
        <v>1</v>
      </c>
      <c r="D10" s="42">
        <v>1</v>
      </c>
      <c r="E10" s="9"/>
      <c r="F10" s="8">
        <v>18</v>
      </c>
      <c r="G10" s="10"/>
      <c r="H10" s="11">
        <f t="shared" si="0"/>
        <v>0</v>
      </c>
      <c r="I10" s="12"/>
      <c r="J10" s="13"/>
    </row>
    <row r="11" spans="1:10" ht="17" thickBot="1" x14ac:dyDescent="0.2">
      <c r="B11" s="7" t="s">
        <v>8</v>
      </c>
      <c r="C11" s="8">
        <v>2</v>
      </c>
      <c r="D11" s="43">
        <v>1</v>
      </c>
      <c r="E11" s="14"/>
      <c r="F11" s="8">
        <v>18</v>
      </c>
      <c r="G11" s="10"/>
      <c r="H11" s="11">
        <f>C11*D11*E11*F11*G11</f>
        <v>0</v>
      </c>
      <c r="I11" s="12"/>
      <c r="J11" s="13"/>
    </row>
    <row r="12" spans="1:10" customFormat="1" x14ac:dyDescent="0.2">
      <c r="B12" s="46" t="s">
        <v>9</v>
      </c>
      <c r="C12" s="47"/>
      <c r="D12" s="47"/>
      <c r="E12" s="47"/>
      <c r="F12" s="47"/>
      <c r="G12" s="48"/>
      <c r="H12" s="15">
        <f>SUM(H6:H11)</f>
        <v>0</v>
      </c>
      <c r="I12" s="16"/>
      <c r="J12" s="16"/>
    </row>
    <row r="13" spans="1:10" x14ac:dyDescent="0.2">
      <c r="A13" s="17"/>
      <c r="B13" s="44" t="s">
        <v>10</v>
      </c>
      <c r="C13" s="44"/>
      <c r="D13" s="44"/>
      <c r="E13" s="44"/>
      <c r="F13" s="44"/>
      <c r="G13" s="44"/>
      <c r="H13" s="44"/>
      <c r="I13" s="12"/>
      <c r="J13" s="13"/>
    </row>
    <row r="14" spans="1:10" x14ac:dyDescent="0.2">
      <c r="B14" s="5" t="str">
        <f>+'[16]Paso 1 Calculo del Presupuesto'!B50</f>
        <v>Descricpión</v>
      </c>
      <c r="C14" s="5" t="s">
        <v>11</v>
      </c>
      <c r="D14" s="5" t="str">
        <f>+'[16]Paso 1 Calculo del Presupuesto'!D50</f>
        <v>Unidad de Medida</v>
      </c>
      <c r="E14" s="5" t="s">
        <v>12</v>
      </c>
      <c r="F14" s="18" t="s">
        <v>13</v>
      </c>
      <c r="G14" s="6" t="str">
        <f>+'[16]Paso 1 Calculo del Presupuesto'!K31</f>
        <v/>
      </c>
      <c r="H14" s="5" t="s">
        <v>14</v>
      </c>
      <c r="I14" s="12"/>
      <c r="J14" s="13"/>
    </row>
    <row r="15" spans="1:10" ht="16" x14ac:dyDescent="0.2">
      <c r="B15" s="7" t="str">
        <f>'[17]Memoria 2-2'!B19</f>
        <v xml:space="preserve">Camioneta todo costo con conductor </v>
      </c>
      <c r="C15" s="8">
        <v>260</v>
      </c>
      <c r="D15" s="10" t="s">
        <v>30</v>
      </c>
      <c r="E15" s="11"/>
      <c r="F15" s="8">
        <v>18</v>
      </c>
      <c r="G15" s="19"/>
      <c r="H15" s="11">
        <f>C15*E15*F15</f>
        <v>0</v>
      </c>
      <c r="I15" s="12"/>
      <c r="J15" s="13"/>
    </row>
    <row r="16" spans="1:10" ht="16" x14ac:dyDescent="0.2">
      <c r="B16" s="7" t="str">
        <f>'[17]Memoria 2-2'!B20</f>
        <v>Motos todo costo sin conductor</v>
      </c>
      <c r="C16" s="8">
        <v>440</v>
      </c>
      <c r="D16" s="10" t="s">
        <v>30</v>
      </c>
      <c r="E16" s="11"/>
      <c r="F16" s="8">
        <v>18</v>
      </c>
      <c r="G16" s="19"/>
      <c r="H16" s="11">
        <f>C16*E16*F16</f>
        <v>0</v>
      </c>
      <c r="I16" s="12"/>
      <c r="J16" s="13"/>
    </row>
    <row r="17" spans="2:12" x14ac:dyDescent="0.2">
      <c r="B17" s="46" t="s">
        <v>15</v>
      </c>
      <c r="C17" s="47"/>
      <c r="D17" s="47"/>
      <c r="E17" s="47"/>
      <c r="F17" s="47"/>
      <c r="G17" s="48"/>
      <c r="H17" s="15">
        <f>SUM(H15:H16)</f>
        <v>0</v>
      </c>
      <c r="I17" s="12"/>
      <c r="J17" s="13"/>
    </row>
    <row r="18" spans="2:12" x14ac:dyDescent="0.2">
      <c r="B18" s="44" t="s">
        <v>16</v>
      </c>
      <c r="C18" s="44"/>
      <c r="D18" s="44"/>
      <c r="E18" s="44"/>
      <c r="F18" s="44"/>
      <c r="G18" s="44"/>
      <c r="H18" s="44"/>
      <c r="I18" s="12"/>
      <c r="J18" s="13"/>
    </row>
    <row r="19" spans="2:12" x14ac:dyDescent="0.2">
      <c r="B19" s="3" t="s">
        <v>17</v>
      </c>
      <c r="C19" s="3" t="s">
        <v>11</v>
      </c>
      <c r="D19" s="3" t="s">
        <v>18</v>
      </c>
      <c r="E19" s="3" t="s">
        <v>12</v>
      </c>
      <c r="F19" s="6" t="s">
        <v>13</v>
      </c>
      <c r="G19" s="6"/>
      <c r="H19" s="3" t="s">
        <v>14</v>
      </c>
      <c r="I19" s="12"/>
      <c r="J19" s="13"/>
    </row>
    <row r="20" spans="2:12" ht="16" x14ac:dyDescent="0.2">
      <c r="B20" s="7" t="str">
        <f>'[17]Memoria 2-2'!A25</f>
        <v>Personal administrativo, técnico y no técnico, no Operativo</v>
      </c>
      <c r="C20" s="8">
        <v>1</v>
      </c>
      <c r="D20" s="10" t="s">
        <v>19</v>
      </c>
      <c r="E20" s="11"/>
      <c r="F20" s="39">
        <v>18</v>
      </c>
      <c r="G20" s="19"/>
      <c r="H20" s="20">
        <f>E20*F20</f>
        <v>0</v>
      </c>
      <c r="I20" s="16"/>
      <c r="J20" s="16"/>
    </row>
    <row r="21" spans="2:12" ht="16" x14ac:dyDescent="0.2">
      <c r="B21" s="7" t="s">
        <v>20</v>
      </c>
      <c r="C21" s="8">
        <v>1</v>
      </c>
      <c r="D21" s="10" t="s">
        <v>19</v>
      </c>
      <c r="E21" s="11"/>
      <c r="F21" s="39">
        <v>18</v>
      </c>
      <c r="G21" s="19"/>
      <c r="H21" s="11">
        <f>E21*F21</f>
        <v>0</v>
      </c>
      <c r="I21" s="12"/>
      <c r="J21" s="13"/>
    </row>
    <row r="22" spans="2:12" ht="16" x14ac:dyDescent="0.2">
      <c r="B22" s="7" t="str">
        <f>'[17]Memoria 2-2'!A65</f>
        <v xml:space="preserve">Seguridad industrial y ocupacional </v>
      </c>
      <c r="C22" s="8">
        <v>1</v>
      </c>
      <c r="D22" s="10" t="s">
        <v>19</v>
      </c>
      <c r="E22" s="11"/>
      <c r="F22" s="39">
        <v>18</v>
      </c>
      <c r="G22" s="19"/>
      <c r="H22" s="11">
        <f>E22*F22</f>
        <v>0</v>
      </c>
      <c r="I22" s="12"/>
      <c r="J22" s="16"/>
    </row>
    <row r="23" spans="2:12" ht="16" x14ac:dyDescent="0.2">
      <c r="B23" s="7" t="s">
        <v>21</v>
      </c>
      <c r="C23" s="8">
        <v>1</v>
      </c>
      <c r="D23" s="10" t="s">
        <v>19</v>
      </c>
      <c r="E23" s="11"/>
      <c r="F23" s="39">
        <v>18</v>
      </c>
      <c r="G23" s="19"/>
      <c r="H23" s="11">
        <f>E23*F23</f>
        <v>0</v>
      </c>
      <c r="I23" s="12"/>
      <c r="J23" s="13"/>
    </row>
    <row r="24" spans="2:12" ht="16" x14ac:dyDescent="0.2">
      <c r="B24" s="7" t="s">
        <v>22</v>
      </c>
      <c r="C24" s="8">
        <v>1</v>
      </c>
      <c r="D24" s="10" t="s">
        <v>19</v>
      </c>
      <c r="E24" s="21"/>
      <c r="F24" s="8">
        <v>1</v>
      </c>
      <c r="G24" s="19"/>
      <c r="H24" s="11">
        <f>+E24*F24</f>
        <v>0</v>
      </c>
      <c r="I24" s="12"/>
      <c r="J24" s="16"/>
    </row>
    <row r="25" spans="2:12" customFormat="1" x14ac:dyDescent="0.2">
      <c r="B25" s="22" t="s">
        <v>23</v>
      </c>
      <c r="C25" s="23">
        <v>1</v>
      </c>
      <c r="D25" s="10" t="s">
        <v>19</v>
      </c>
      <c r="E25" s="11"/>
      <c r="F25" s="23">
        <v>1</v>
      </c>
      <c r="G25" s="19"/>
      <c r="H25" s="11">
        <f>+E25*F25</f>
        <v>0</v>
      </c>
      <c r="I25" s="12"/>
      <c r="J25" s="13"/>
    </row>
    <row r="26" spans="2:12" customFormat="1" ht="26" customHeight="1" x14ac:dyDescent="0.2">
      <c r="B26" s="46" t="s">
        <v>24</v>
      </c>
      <c r="C26" s="47"/>
      <c r="D26" s="47"/>
      <c r="E26" s="47"/>
      <c r="F26" s="47"/>
      <c r="G26" s="48"/>
      <c r="H26" s="24">
        <f>SUM(H20:H25)</f>
        <v>0</v>
      </c>
      <c r="I26" s="12"/>
      <c r="J26" s="16"/>
    </row>
    <row r="27" spans="2:12" x14ac:dyDescent="0.2">
      <c r="B27" s="53" t="str">
        <f>B4</f>
        <v>A - Costos directos de personal (Profesional, tecnólogo y técnico)</v>
      </c>
      <c r="C27" s="49"/>
      <c r="D27" s="49"/>
      <c r="E27" s="49"/>
      <c r="F27" s="49"/>
      <c r="G27" s="49"/>
      <c r="H27" s="11">
        <f>H12</f>
        <v>0</v>
      </c>
      <c r="I27" s="12"/>
      <c r="J27" s="13"/>
    </row>
    <row r="28" spans="2:12" x14ac:dyDescent="0.2">
      <c r="B28" s="53" t="str">
        <f>B13</f>
        <v>B - Otros Transporte</v>
      </c>
      <c r="C28" s="49"/>
      <c r="D28" s="49"/>
      <c r="E28" s="49"/>
      <c r="F28" s="49"/>
      <c r="G28" s="49"/>
      <c r="H28" s="11"/>
      <c r="I28" s="12"/>
      <c r="J28" s="13"/>
    </row>
    <row r="29" spans="2:12" x14ac:dyDescent="0.2">
      <c r="B29" s="53" t="str">
        <f>B18</f>
        <v>C - Costos Indirectos</v>
      </c>
      <c r="C29" s="49"/>
      <c r="D29" s="49"/>
      <c r="E29" s="49"/>
      <c r="F29" s="49"/>
      <c r="G29" s="49"/>
      <c r="H29" s="11">
        <f>H26</f>
        <v>0</v>
      </c>
      <c r="I29" s="12"/>
    </row>
    <row r="30" spans="2:12" x14ac:dyDescent="0.2">
      <c r="B30" s="54"/>
      <c r="C30" s="55"/>
      <c r="D30" s="55"/>
      <c r="E30" s="55"/>
      <c r="F30" s="55"/>
      <c r="G30" s="55"/>
      <c r="H30" s="56"/>
      <c r="K30" s="25"/>
      <c r="L30" s="25"/>
    </row>
    <row r="31" spans="2:12" x14ac:dyDescent="0.2">
      <c r="B31" s="49" t="s">
        <v>25</v>
      </c>
      <c r="C31" s="49"/>
      <c r="D31" s="49"/>
      <c r="E31" s="49"/>
      <c r="F31" s="49"/>
      <c r="G31" s="49"/>
      <c r="H31" s="11">
        <f>SUM(H27:H29)</f>
        <v>0</v>
      </c>
      <c r="I31" s="25"/>
    </row>
    <row r="32" spans="2:12" x14ac:dyDescent="0.2">
      <c r="B32" s="49" t="s">
        <v>26</v>
      </c>
      <c r="C32" s="49"/>
      <c r="D32" s="49"/>
      <c r="E32" s="49"/>
      <c r="F32" s="49"/>
      <c r="G32" s="26">
        <v>0.19</v>
      </c>
      <c r="H32" s="11">
        <f>H31*G32</f>
        <v>0</v>
      </c>
      <c r="I32" s="25"/>
      <c r="J32" s="27"/>
      <c r="K32" s="28"/>
      <c r="L32" s="28"/>
    </row>
    <row r="33" spans="2:14" ht="25.5" customHeight="1" x14ac:dyDescent="0.2">
      <c r="B33" s="50" t="s">
        <v>27</v>
      </c>
      <c r="C33" s="51"/>
      <c r="D33" s="51"/>
      <c r="E33" s="51"/>
      <c r="F33" s="52"/>
      <c r="G33" s="29"/>
      <c r="H33" s="11">
        <f>SUM(H31:H32)</f>
        <v>0</v>
      </c>
      <c r="I33" s="25"/>
      <c r="J33" s="30"/>
      <c r="K33" s="31"/>
    </row>
    <row r="34" spans="2:14" x14ac:dyDescent="0.2">
      <c r="H34" s="12"/>
      <c r="I34" s="32"/>
      <c r="J34" s="33"/>
    </row>
    <row r="35" spans="2:14" ht="24.75" customHeight="1" x14ac:dyDescent="0.2">
      <c r="B35" s="34"/>
      <c r="C35" s="35"/>
      <c r="D35" s="35"/>
      <c r="E35" s="35"/>
      <c r="F35" s="35"/>
      <c r="H35" s="36"/>
      <c r="I35" s="37"/>
      <c r="J35" s="37"/>
      <c r="K35" s="37"/>
      <c r="L35" s="37"/>
      <c r="M35" s="37"/>
      <c r="N35" s="37"/>
    </row>
    <row r="36" spans="2:14" ht="30" customHeight="1" x14ac:dyDescent="0.2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</row>
    <row r="37" spans="2:14" ht="24.75" customHeight="1" x14ac:dyDescent="0.2">
      <c r="B37" s="40" t="s">
        <v>29</v>
      </c>
      <c r="C37" s="40"/>
      <c r="D37" s="40"/>
      <c r="E37" s="40"/>
      <c r="F37" s="40"/>
      <c r="G37" s="40"/>
      <c r="H37" s="40"/>
    </row>
    <row r="38" spans="2:14" x14ac:dyDescent="0.2">
      <c r="B38" s="37" t="s">
        <v>28</v>
      </c>
      <c r="C38" s="38"/>
      <c r="D38" s="38"/>
      <c r="E38" s="38"/>
      <c r="F38" s="38"/>
      <c r="G38" s="38"/>
      <c r="H38" s="38"/>
    </row>
  </sheetData>
  <autoFilter ref="B5:H26" xr:uid="{00000000-0009-0000-0000-000001000000}"/>
  <mergeCells count="14">
    <mergeCell ref="B32:F32"/>
    <mergeCell ref="B33:F33"/>
    <mergeCell ref="B26:G26"/>
    <mergeCell ref="B27:G27"/>
    <mergeCell ref="B28:G28"/>
    <mergeCell ref="B29:G29"/>
    <mergeCell ref="B30:H30"/>
    <mergeCell ref="B31:G31"/>
    <mergeCell ref="B18:H18"/>
    <mergeCell ref="C2:H2"/>
    <mergeCell ref="B4:H4"/>
    <mergeCell ref="B12:G12"/>
    <mergeCell ref="B13:H13"/>
    <mergeCell ref="B17:G17"/>
  </mergeCells>
  <conditionalFormatting sqref="K33">
    <cfRule type="expression" dxfId="3" priority="4">
      <formula>TEXT(L$7="","")</formula>
    </cfRule>
  </conditionalFormatting>
  <conditionalFormatting sqref="D7:D10">
    <cfRule type="expression" dxfId="2" priority="3">
      <formula>+TEXT($B7="","")</formula>
    </cfRule>
  </conditionalFormatting>
  <conditionalFormatting sqref="D11">
    <cfRule type="expression" dxfId="1" priority="2">
      <formula>+TEXT($B11="","")</formula>
    </cfRule>
  </conditionalFormatting>
  <conditionalFormatting sqref="D6">
    <cfRule type="expression" dxfId="0" priority="1">
      <formula>+TEXT($B6="","")</formula>
    </cfRule>
  </conditionalFormatting>
  <pageMargins left="0.7" right="0.7" top="0.75" bottom="0.75" header="0.3" footer="0.3"/>
  <pageSetup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</vt:lpstr>
      <vt:lpstr>'Formulario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Torres</dc:creator>
  <cp:lastModifiedBy>Microsoft Office User</cp:lastModifiedBy>
  <dcterms:created xsi:type="dcterms:W3CDTF">2022-11-30T20:13:52Z</dcterms:created>
  <dcterms:modified xsi:type="dcterms:W3CDTF">2022-11-30T21:28:39Z</dcterms:modified>
</cp:coreProperties>
</file>