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namedSheetViews/namedSheetView1.xml" ContentType="application/vnd.ms-excel.namedsheetview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codeName="ThisWorkbook" defaultThemeVersion="166925"/>
  <mc:AlternateContent xmlns:mc="http://schemas.openxmlformats.org/markup-compatibility/2006">
    <mc:Choice Requires="x15">
      <x15ac:absPath xmlns:x15ac="http://schemas.microsoft.com/office/spreadsheetml/2010/11/ac" url="https://icbfgob-my.sharepoint.com/personal/edwin_lanchero_icbf_gov_co/Documents/Documentos/2022/Anexos_Memorando/"/>
    </mc:Choice>
  </mc:AlternateContent>
  <xr:revisionPtr revIDLastSave="0" documentId="8_{9845F51B-505A-41FB-8F1C-23B609CA51E8}" xr6:coauthVersionLast="47" xr6:coauthVersionMax="47" xr10:uidLastSave="{00000000-0000-0000-0000-000000000000}"/>
  <bookViews>
    <workbookView xWindow="-120" yWindow="-120" windowWidth="20730" windowHeight="11160" firstSheet="1" activeTab="1" xr2:uid="{00000000-000D-0000-FFFF-FFFF00000000}"/>
  </bookViews>
  <sheets>
    <sheet name="Hoja adicional" sheetId="1" state="hidden" r:id="rId1"/>
    <sheet name="EXPERIENCIA EN TERRITORIO" sheetId="4" r:id="rId2"/>
    <sheet name="RESUMEN" sheetId="10" state="hidden" r:id="rId3"/>
  </sheets>
  <definedNames>
    <definedName name="_xlnm._FilterDatabase" localSheetId="1" hidden="1">'EXPERIENCIA EN TERRITORIO'!$A$4:$M$964</definedName>
    <definedName name="_xlnm._FilterDatabase" localSheetId="0" hidden="1">'Hoja adicional'!$A$6:$R$126</definedName>
    <definedName name="_xlnm._FilterDatabase" localSheetId="2" hidden="1">RESUMEN!$A$4:$F$1202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958" i="4" l="1"/>
  <c r="A959" i="4" s="1"/>
  <c r="A960" i="4" s="1"/>
  <c r="A961" i="4" s="1"/>
  <c r="A962" i="4" s="1"/>
  <c r="A963" i="4" s="1"/>
  <c r="A964" i="4" s="1"/>
  <c r="A950" i="4"/>
  <c r="A951" i="4" s="1"/>
  <c r="A952" i="4" s="1"/>
  <c r="A953" i="4" s="1"/>
  <c r="A954" i="4" s="1"/>
  <c r="A955" i="4" s="1"/>
  <c r="A956" i="4" s="1"/>
  <c r="A942" i="4"/>
  <c r="A943" i="4" s="1"/>
  <c r="A944" i="4" s="1"/>
  <c r="A945" i="4" s="1"/>
  <c r="A946" i="4" s="1"/>
  <c r="A947" i="4" s="1"/>
  <c r="A948" i="4" s="1"/>
  <c r="A934" i="4"/>
  <c r="A935" i="4" s="1"/>
  <c r="A936" i="4" s="1"/>
  <c r="A937" i="4" s="1"/>
  <c r="A938" i="4" s="1"/>
  <c r="A939" i="4" s="1"/>
  <c r="A940" i="4" s="1"/>
  <c r="A926" i="4"/>
  <c r="A927" i="4" s="1"/>
  <c r="A928" i="4" s="1"/>
  <c r="A929" i="4" s="1"/>
  <c r="A930" i="4" s="1"/>
  <c r="A931" i="4" s="1"/>
  <c r="A932" i="4" s="1"/>
  <c r="A918" i="4"/>
  <c r="A919" i="4" s="1"/>
  <c r="A920" i="4" s="1"/>
  <c r="A921" i="4" s="1"/>
  <c r="A922" i="4" s="1"/>
  <c r="A923" i="4" s="1"/>
  <c r="A924" i="4" s="1"/>
  <c r="A910" i="4"/>
  <c r="A911" i="4" s="1"/>
  <c r="A912" i="4" s="1"/>
  <c r="A913" i="4" s="1"/>
  <c r="A914" i="4" s="1"/>
  <c r="A915" i="4" s="1"/>
  <c r="A916" i="4" s="1"/>
  <c r="A902" i="4"/>
  <c r="A903" i="4" s="1"/>
  <c r="A904" i="4" s="1"/>
  <c r="A905" i="4" s="1"/>
  <c r="A906" i="4" s="1"/>
  <c r="A907" i="4" s="1"/>
  <c r="A908" i="4" s="1"/>
  <c r="A894" i="4"/>
  <c r="A895" i="4" s="1"/>
  <c r="A896" i="4" s="1"/>
  <c r="A897" i="4" s="1"/>
  <c r="A898" i="4" s="1"/>
  <c r="A899" i="4" s="1"/>
  <c r="A900" i="4" s="1"/>
  <c r="A886" i="4"/>
  <c r="A887" i="4" s="1"/>
  <c r="A888" i="4" s="1"/>
  <c r="A889" i="4" s="1"/>
  <c r="A890" i="4" s="1"/>
  <c r="A891" i="4" s="1"/>
  <c r="A892" i="4" s="1"/>
  <c r="A878" i="4"/>
  <c r="A879" i="4" s="1"/>
  <c r="A880" i="4" s="1"/>
  <c r="A881" i="4" s="1"/>
  <c r="A882" i="4" s="1"/>
  <c r="A883" i="4" s="1"/>
  <c r="A884" i="4" s="1"/>
  <c r="A870" i="4"/>
  <c r="A871" i="4" s="1"/>
  <c r="A872" i="4" s="1"/>
  <c r="A873" i="4" s="1"/>
  <c r="A874" i="4" s="1"/>
  <c r="A875" i="4" s="1"/>
  <c r="A876" i="4" s="1"/>
  <c r="A862" i="4"/>
  <c r="A863" i="4" s="1"/>
  <c r="A864" i="4" s="1"/>
  <c r="A865" i="4" s="1"/>
  <c r="A866" i="4" s="1"/>
  <c r="A867" i="4" s="1"/>
  <c r="A868" i="4" s="1"/>
  <c r="A854" i="4"/>
  <c r="A855" i="4" s="1"/>
  <c r="A856" i="4" s="1"/>
  <c r="A857" i="4" s="1"/>
  <c r="A858" i="4" s="1"/>
  <c r="A859" i="4" s="1"/>
  <c r="A860" i="4" s="1"/>
  <c r="A846" i="4"/>
  <c r="A847" i="4" s="1"/>
  <c r="A848" i="4" s="1"/>
  <c r="A849" i="4" s="1"/>
  <c r="A850" i="4" s="1"/>
  <c r="A851" i="4" s="1"/>
  <c r="A852" i="4" s="1"/>
  <c r="A838" i="4"/>
  <c r="A839" i="4" s="1"/>
  <c r="A840" i="4" s="1"/>
  <c r="A841" i="4" s="1"/>
  <c r="A842" i="4" s="1"/>
  <c r="A843" i="4" s="1"/>
  <c r="A844" i="4" s="1"/>
  <c r="A830" i="4"/>
  <c r="A831" i="4" s="1"/>
  <c r="A832" i="4" s="1"/>
  <c r="A833" i="4" s="1"/>
  <c r="A834" i="4" s="1"/>
  <c r="A835" i="4" s="1"/>
  <c r="A836" i="4" s="1"/>
  <c r="A822" i="4"/>
  <c r="A823" i="4" s="1"/>
  <c r="A824" i="4" s="1"/>
  <c r="A825" i="4" s="1"/>
  <c r="A826" i="4" s="1"/>
  <c r="A827" i="4" s="1"/>
  <c r="A828" i="4" s="1"/>
  <c r="A814" i="4"/>
  <c r="A815" i="4" s="1"/>
  <c r="A816" i="4" s="1"/>
  <c r="A817" i="4" s="1"/>
  <c r="A818" i="4" s="1"/>
  <c r="A819" i="4" s="1"/>
  <c r="A820" i="4" s="1"/>
  <c r="A806" i="4"/>
  <c r="A807" i="4" s="1"/>
  <c r="A808" i="4" s="1"/>
  <c r="A809" i="4" s="1"/>
  <c r="A810" i="4" s="1"/>
  <c r="A811" i="4" s="1"/>
  <c r="A812" i="4" s="1"/>
  <c r="A798" i="4"/>
  <c r="A799" i="4" s="1"/>
  <c r="A800" i="4" s="1"/>
  <c r="A801" i="4" s="1"/>
  <c r="A802" i="4" s="1"/>
  <c r="A803" i="4" s="1"/>
  <c r="A804" i="4" s="1"/>
  <c r="A790" i="4"/>
  <c r="A791" i="4" s="1"/>
  <c r="A792" i="4" s="1"/>
  <c r="A793" i="4" s="1"/>
  <c r="A794" i="4" s="1"/>
  <c r="A795" i="4" s="1"/>
  <c r="A796" i="4" s="1"/>
  <c r="A782" i="4"/>
  <c r="A783" i="4" s="1"/>
  <c r="A784" i="4" s="1"/>
  <c r="A785" i="4" s="1"/>
  <c r="A786" i="4" s="1"/>
  <c r="A787" i="4" s="1"/>
  <c r="A788" i="4" s="1"/>
  <c r="A774" i="4"/>
  <c r="A775" i="4" s="1"/>
  <c r="A776" i="4" s="1"/>
  <c r="A777" i="4" s="1"/>
  <c r="A778" i="4" s="1"/>
  <c r="A779" i="4" s="1"/>
  <c r="A780" i="4" s="1"/>
  <c r="A766" i="4"/>
  <c r="A767" i="4" s="1"/>
  <c r="A768" i="4" s="1"/>
  <c r="A769" i="4" s="1"/>
  <c r="A770" i="4" s="1"/>
  <c r="A771" i="4" s="1"/>
  <c r="A772" i="4" s="1"/>
  <c r="A758" i="4"/>
  <c r="A759" i="4" s="1"/>
  <c r="A760" i="4" s="1"/>
  <c r="A761" i="4" s="1"/>
  <c r="A762" i="4" s="1"/>
  <c r="A763" i="4" s="1"/>
  <c r="A764" i="4" s="1"/>
  <c r="A750" i="4"/>
  <c r="A751" i="4" s="1"/>
  <c r="A752" i="4" s="1"/>
  <c r="A753" i="4" s="1"/>
  <c r="A754" i="4" s="1"/>
  <c r="A755" i="4" s="1"/>
  <c r="A756" i="4" s="1"/>
  <c r="A742" i="4"/>
  <c r="A743" i="4" s="1"/>
  <c r="A744" i="4" s="1"/>
  <c r="A745" i="4" s="1"/>
  <c r="A746" i="4" s="1"/>
  <c r="A747" i="4" s="1"/>
  <c r="A748" i="4" s="1"/>
  <c r="A734" i="4"/>
  <c r="A735" i="4" s="1"/>
  <c r="A736" i="4" s="1"/>
  <c r="A737" i="4" s="1"/>
  <c r="A738" i="4" s="1"/>
  <c r="A739" i="4" s="1"/>
  <c r="A740" i="4" s="1"/>
  <c r="A726" i="4"/>
  <c r="A727" i="4" s="1"/>
  <c r="A728" i="4" s="1"/>
  <c r="A729" i="4" s="1"/>
  <c r="A730" i="4" s="1"/>
  <c r="A731" i="4" s="1"/>
  <c r="A732" i="4" s="1"/>
  <c r="A718" i="4"/>
  <c r="A719" i="4" s="1"/>
  <c r="A720" i="4" s="1"/>
  <c r="A721" i="4" s="1"/>
  <c r="A722" i="4" s="1"/>
  <c r="A723" i="4" s="1"/>
  <c r="A724" i="4" s="1"/>
  <c r="A710" i="4"/>
  <c r="A711" i="4" s="1"/>
  <c r="A712" i="4" s="1"/>
  <c r="A713" i="4" s="1"/>
  <c r="A714" i="4" s="1"/>
  <c r="A715" i="4" s="1"/>
  <c r="A716" i="4" s="1"/>
  <c r="A702" i="4"/>
  <c r="A703" i="4" s="1"/>
  <c r="A704" i="4" s="1"/>
  <c r="A705" i="4" s="1"/>
  <c r="A706" i="4" s="1"/>
  <c r="A707" i="4" s="1"/>
  <c r="A708" i="4" s="1"/>
  <c r="A694" i="4"/>
  <c r="A695" i="4" s="1"/>
  <c r="A696" i="4" s="1"/>
  <c r="A697" i="4" s="1"/>
  <c r="A698" i="4" s="1"/>
  <c r="A699" i="4" s="1"/>
  <c r="A700" i="4" s="1"/>
  <c r="A686" i="4"/>
  <c r="A687" i="4" s="1"/>
  <c r="A688" i="4" s="1"/>
  <c r="A689" i="4" s="1"/>
  <c r="A690" i="4" s="1"/>
  <c r="A691" i="4" s="1"/>
  <c r="A692" i="4" s="1"/>
  <c r="A678" i="4"/>
  <c r="A679" i="4" s="1"/>
  <c r="A680" i="4" s="1"/>
  <c r="A681" i="4" s="1"/>
  <c r="A682" i="4" s="1"/>
  <c r="A683" i="4" s="1"/>
  <c r="A684" i="4" s="1"/>
  <c r="A670" i="4"/>
  <c r="A671" i="4" s="1"/>
  <c r="A672" i="4" s="1"/>
  <c r="A673" i="4" s="1"/>
  <c r="A674" i="4" s="1"/>
  <c r="A675" i="4" s="1"/>
  <c r="A676" i="4" s="1"/>
  <c r="A662" i="4"/>
  <c r="A663" i="4" s="1"/>
  <c r="A664" i="4" s="1"/>
  <c r="A665" i="4" s="1"/>
  <c r="A666" i="4" s="1"/>
  <c r="A667" i="4" s="1"/>
  <c r="A668" i="4" s="1"/>
  <c r="A654" i="4"/>
  <c r="A655" i="4" s="1"/>
  <c r="A656" i="4" s="1"/>
  <c r="A657" i="4" s="1"/>
  <c r="A658" i="4" s="1"/>
  <c r="A659" i="4" s="1"/>
  <c r="A660" i="4" s="1"/>
  <c r="A646" i="4"/>
  <c r="A647" i="4" s="1"/>
  <c r="A648" i="4" s="1"/>
  <c r="A649" i="4" s="1"/>
  <c r="A650" i="4" s="1"/>
  <c r="A651" i="4" s="1"/>
  <c r="A652" i="4" s="1"/>
  <c r="A638" i="4"/>
  <c r="A639" i="4" s="1"/>
  <c r="A640" i="4" s="1"/>
  <c r="A641" i="4" s="1"/>
  <c r="A642" i="4" s="1"/>
  <c r="A643" i="4" s="1"/>
  <c r="A644" i="4" s="1"/>
  <c r="A630" i="4"/>
  <c r="A631" i="4" s="1"/>
  <c r="A632" i="4" s="1"/>
  <c r="A633" i="4" s="1"/>
  <c r="A634" i="4" s="1"/>
  <c r="A635" i="4" s="1"/>
  <c r="A636" i="4" s="1"/>
  <c r="A622" i="4"/>
  <c r="A623" i="4" s="1"/>
  <c r="A624" i="4" s="1"/>
  <c r="A625" i="4" s="1"/>
  <c r="A626" i="4" s="1"/>
  <c r="A627" i="4" s="1"/>
  <c r="A628" i="4" s="1"/>
  <c r="A614" i="4"/>
  <c r="A615" i="4" s="1"/>
  <c r="A616" i="4" s="1"/>
  <c r="A617" i="4" s="1"/>
  <c r="A618" i="4" s="1"/>
  <c r="A619" i="4" s="1"/>
  <c r="A620" i="4" s="1"/>
  <c r="A606" i="4"/>
  <c r="A607" i="4" s="1"/>
  <c r="A608" i="4" s="1"/>
  <c r="A609" i="4" s="1"/>
  <c r="A610" i="4" s="1"/>
  <c r="A611" i="4" s="1"/>
  <c r="A612" i="4" s="1"/>
  <c r="A598" i="4"/>
  <c r="A599" i="4" s="1"/>
  <c r="A600" i="4" s="1"/>
  <c r="A601" i="4" s="1"/>
  <c r="A602" i="4" s="1"/>
  <c r="A603" i="4" s="1"/>
  <c r="A604" i="4" s="1"/>
  <c r="A590" i="4"/>
  <c r="A591" i="4" s="1"/>
  <c r="A592" i="4" s="1"/>
  <c r="A593" i="4" s="1"/>
  <c r="A594" i="4" s="1"/>
  <c r="A595" i="4" s="1"/>
  <c r="A596" i="4" s="1"/>
  <c r="A582" i="4"/>
  <c r="A583" i="4" s="1"/>
  <c r="A584" i="4" s="1"/>
  <c r="A585" i="4" s="1"/>
  <c r="A586" i="4" s="1"/>
  <c r="A587" i="4" s="1"/>
  <c r="A588" i="4" s="1"/>
  <c r="A574" i="4"/>
  <c r="A575" i="4" s="1"/>
  <c r="A576" i="4" s="1"/>
  <c r="A577" i="4" s="1"/>
  <c r="A578" i="4" s="1"/>
  <c r="A579" i="4" s="1"/>
  <c r="A580" i="4" s="1"/>
  <c r="A566" i="4"/>
  <c r="A567" i="4" s="1"/>
  <c r="A568" i="4" s="1"/>
  <c r="A569" i="4" s="1"/>
  <c r="A570" i="4" s="1"/>
  <c r="A571" i="4" s="1"/>
  <c r="A572" i="4" s="1"/>
  <c r="A558" i="4"/>
  <c r="A559" i="4" s="1"/>
  <c r="A560" i="4" s="1"/>
  <c r="A561" i="4" s="1"/>
  <c r="A562" i="4" s="1"/>
  <c r="A563" i="4" s="1"/>
  <c r="A564" i="4" s="1"/>
  <c r="A550" i="4"/>
  <c r="A551" i="4" s="1"/>
  <c r="A552" i="4" s="1"/>
  <c r="A553" i="4" s="1"/>
  <c r="A554" i="4" s="1"/>
  <c r="A555" i="4" s="1"/>
  <c r="A556" i="4" s="1"/>
  <c r="A542" i="4"/>
  <c r="A543" i="4" s="1"/>
  <c r="A544" i="4" s="1"/>
  <c r="A545" i="4" s="1"/>
  <c r="A546" i="4" s="1"/>
  <c r="A547" i="4" s="1"/>
  <c r="A548" i="4" s="1"/>
  <c r="A534" i="4"/>
  <c r="A535" i="4" s="1"/>
  <c r="A536" i="4" s="1"/>
  <c r="A537" i="4" s="1"/>
  <c r="A538" i="4" s="1"/>
  <c r="A539" i="4" s="1"/>
  <c r="A540" i="4" s="1"/>
  <c r="A526" i="4"/>
  <c r="A527" i="4" s="1"/>
  <c r="A528" i="4" s="1"/>
  <c r="A529" i="4" s="1"/>
  <c r="A530" i="4" s="1"/>
  <c r="A531" i="4" s="1"/>
  <c r="A532" i="4" s="1"/>
  <c r="A518" i="4"/>
  <c r="A519" i="4" s="1"/>
  <c r="A520" i="4" s="1"/>
  <c r="A521" i="4" s="1"/>
  <c r="A522" i="4" s="1"/>
  <c r="A523" i="4" s="1"/>
  <c r="A524" i="4" s="1"/>
  <c r="A510" i="4"/>
  <c r="A511" i="4" s="1"/>
  <c r="A512" i="4" s="1"/>
  <c r="A513" i="4" s="1"/>
  <c r="A514" i="4" s="1"/>
  <c r="A515" i="4" s="1"/>
  <c r="A516" i="4" s="1"/>
  <c r="A502" i="4"/>
  <c r="A503" i="4" s="1"/>
  <c r="A504" i="4" s="1"/>
  <c r="A505" i="4" s="1"/>
  <c r="A506" i="4" s="1"/>
  <c r="A507" i="4" s="1"/>
  <c r="A508" i="4" s="1"/>
  <c r="A494" i="4"/>
  <c r="A495" i="4" s="1"/>
  <c r="A496" i="4" s="1"/>
  <c r="A497" i="4" s="1"/>
  <c r="A498" i="4" s="1"/>
  <c r="A499" i="4" s="1"/>
  <c r="A500" i="4" s="1"/>
  <c r="A486" i="4"/>
  <c r="A487" i="4" s="1"/>
  <c r="A488" i="4" s="1"/>
  <c r="A489" i="4" s="1"/>
  <c r="A490" i="4" s="1"/>
  <c r="A491" i="4" s="1"/>
  <c r="A492" i="4" s="1"/>
  <c r="A478" i="4"/>
  <c r="A479" i="4" s="1"/>
  <c r="A480" i="4" s="1"/>
  <c r="A481" i="4" s="1"/>
  <c r="A482" i="4" s="1"/>
  <c r="A483" i="4" s="1"/>
  <c r="A484" i="4" s="1"/>
  <c r="A470" i="4"/>
  <c r="A471" i="4" s="1"/>
  <c r="A472" i="4" s="1"/>
  <c r="A473" i="4" s="1"/>
  <c r="A474" i="4" s="1"/>
  <c r="A475" i="4" s="1"/>
  <c r="A476" i="4" s="1"/>
  <c r="A462" i="4"/>
  <c r="A463" i="4" s="1"/>
  <c r="A464" i="4" s="1"/>
  <c r="A465" i="4" s="1"/>
  <c r="A466" i="4" s="1"/>
  <c r="A467" i="4" s="1"/>
  <c r="A468" i="4" s="1"/>
  <c r="A454" i="4"/>
  <c r="A455" i="4" s="1"/>
  <c r="A456" i="4" s="1"/>
  <c r="A457" i="4" s="1"/>
  <c r="A458" i="4" s="1"/>
  <c r="A459" i="4" s="1"/>
  <c r="A460" i="4" s="1"/>
  <c r="A446" i="4"/>
  <c r="A447" i="4" s="1"/>
  <c r="A448" i="4" s="1"/>
  <c r="A449" i="4" s="1"/>
  <c r="A450" i="4" s="1"/>
  <c r="A451" i="4" s="1"/>
  <c r="A452" i="4" s="1"/>
  <c r="A438" i="4"/>
  <c r="A439" i="4" s="1"/>
  <c r="A440" i="4" s="1"/>
  <c r="A441" i="4" s="1"/>
  <c r="A442" i="4" s="1"/>
  <c r="A443" i="4" s="1"/>
  <c r="A444" i="4" s="1"/>
  <c r="A430" i="4"/>
  <c r="A431" i="4" s="1"/>
  <c r="A432" i="4" s="1"/>
  <c r="A433" i="4" s="1"/>
  <c r="A434" i="4" s="1"/>
  <c r="A435" i="4" s="1"/>
  <c r="A436" i="4" s="1"/>
  <c r="A422" i="4"/>
  <c r="A423" i="4" s="1"/>
  <c r="A424" i="4" s="1"/>
  <c r="A425" i="4" s="1"/>
  <c r="A426" i="4" s="1"/>
  <c r="A427" i="4" s="1"/>
  <c r="A428" i="4" s="1"/>
  <c r="A414" i="4"/>
  <c r="A415" i="4" s="1"/>
  <c r="A416" i="4" s="1"/>
  <c r="A417" i="4" s="1"/>
  <c r="A418" i="4" s="1"/>
  <c r="A419" i="4" s="1"/>
  <c r="A420" i="4" s="1"/>
  <c r="A406" i="4"/>
  <c r="A407" i="4" s="1"/>
  <c r="A408" i="4" s="1"/>
  <c r="A409" i="4" s="1"/>
  <c r="A410" i="4" s="1"/>
  <c r="A411" i="4" s="1"/>
  <c r="A412" i="4" s="1"/>
  <c r="A398" i="4"/>
  <c r="A399" i="4" s="1"/>
  <c r="A400" i="4" s="1"/>
  <c r="A401" i="4" s="1"/>
  <c r="A402" i="4" s="1"/>
  <c r="A403" i="4" s="1"/>
  <c r="A404" i="4" s="1"/>
  <c r="A390" i="4"/>
  <c r="A391" i="4" s="1"/>
  <c r="A392" i="4" s="1"/>
  <c r="A393" i="4" s="1"/>
  <c r="A394" i="4" s="1"/>
  <c r="A395" i="4" s="1"/>
  <c r="A396" i="4" s="1"/>
  <c r="A382" i="4"/>
  <c r="A383" i="4" s="1"/>
  <c r="A384" i="4" s="1"/>
  <c r="A385" i="4" s="1"/>
  <c r="A386" i="4" s="1"/>
  <c r="A387" i="4" s="1"/>
  <c r="A388" i="4" s="1"/>
  <c r="A374" i="4"/>
  <c r="A375" i="4" s="1"/>
  <c r="A376" i="4" s="1"/>
  <c r="A377" i="4" s="1"/>
  <c r="A378" i="4" s="1"/>
  <c r="A379" i="4" s="1"/>
  <c r="A380" i="4" s="1"/>
  <c r="A366" i="4"/>
  <c r="A367" i="4" s="1"/>
  <c r="A368" i="4" s="1"/>
  <c r="A369" i="4" s="1"/>
  <c r="A370" i="4" s="1"/>
  <c r="A371" i="4" s="1"/>
  <c r="A372" i="4" s="1"/>
  <c r="A358" i="4"/>
  <c r="A359" i="4" s="1"/>
  <c r="A360" i="4" s="1"/>
  <c r="A361" i="4" s="1"/>
  <c r="A362" i="4" s="1"/>
  <c r="A363" i="4" s="1"/>
  <c r="A364" i="4" s="1"/>
  <c r="A350" i="4"/>
  <c r="A351" i="4" s="1"/>
  <c r="A352" i="4" s="1"/>
  <c r="A353" i="4" s="1"/>
  <c r="A354" i="4" s="1"/>
  <c r="A355" i="4" s="1"/>
  <c r="A356" i="4" s="1"/>
  <c r="A342" i="4"/>
  <c r="A343" i="4" s="1"/>
  <c r="A344" i="4" s="1"/>
  <c r="A345" i="4" s="1"/>
  <c r="A346" i="4" s="1"/>
  <c r="A347" i="4" s="1"/>
  <c r="A348" i="4" s="1"/>
  <c r="A334" i="4"/>
  <c r="A335" i="4" s="1"/>
  <c r="A336" i="4" s="1"/>
  <c r="A337" i="4" s="1"/>
  <c r="A338" i="4" s="1"/>
  <c r="A339" i="4" s="1"/>
  <c r="A340" i="4" s="1"/>
  <c r="A326" i="4"/>
  <c r="A327" i="4" s="1"/>
  <c r="A328" i="4" s="1"/>
  <c r="A329" i="4" s="1"/>
  <c r="A330" i="4" s="1"/>
  <c r="A331" i="4" s="1"/>
  <c r="A332" i="4" s="1"/>
  <c r="A318" i="4"/>
  <c r="A319" i="4" s="1"/>
  <c r="A320" i="4" s="1"/>
  <c r="A321" i="4" s="1"/>
  <c r="A322" i="4" s="1"/>
  <c r="A323" i="4" s="1"/>
  <c r="A324" i="4" s="1"/>
  <c r="A310" i="4"/>
  <c r="A311" i="4" s="1"/>
  <c r="A312" i="4" s="1"/>
  <c r="A313" i="4" s="1"/>
  <c r="A314" i="4" s="1"/>
  <c r="A315" i="4" s="1"/>
  <c r="A316" i="4" s="1"/>
  <c r="A302" i="4"/>
  <c r="A303" i="4" s="1"/>
  <c r="A304" i="4" s="1"/>
  <c r="A305" i="4" s="1"/>
  <c r="A306" i="4" s="1"/>
  <c r="A307" i="4" s="1"/>
  <c r="A308" i="4" s="1"/>
  <c r="A294" i="4"/>
  <c r="A295" i="4" s="1"/>
  <c r="A296" i="4" s="1"/>
  <c r="A297" i="4" s="1"/>
  <c r="A298" i="4" s="1"/>
  <c r="A299" i="4" s="1"/>
  <c r="A300" i="4" s="1"/>
  <c r="A286" i="4"/>
  <c r="A287" i="4" s="1"/>
  <c r="A288" i="4" s="1"/>
  <c r="A289" i="4" s="1"/>
  <c r="A290" i="4" s="1"/>
  <c r="A291" i="4" s="1"/>
  <c r="A292" i="4" s="1"/>
  <c r="A278" i="4"/>
  <c r="A279" i="4" s="1"/>
  <c r="A280" i="4" s="1"/>
  <c r="A281" i="4" s="1"/>
  <c r="A282" i="4" s="1"/>
  <c r="A283" i="4" s="1"/>
  <c r="A284" i="4" s="1"/>
  <c r="A270" i="4"/>
  <c r="A271" i="4" s="1"/>
  <c r="A272" i="4" s="1"/>
  <c r="A273" i="4" s="1"/>
  <c r="A274" i="4" s="1"/>
  <c r="A275" i="4" s="1"/>
  <c r="A276" i="4" s="1"/>
  <c r="A262" i="4"/>
  <c r="A263" i="4" s="1"/>
  <c r="A264" i="4" s="1"/>
  <c r="A265" i="4" s="1"/>
  <c r="A266" i="4" s="1"/>
  <c r="A267" i="4" s="1"/>
  <c r="A268" i="4" s="1"/>
  <c r="A254" i="4"/>
  <c r="A255" i="4" s="1"/>
  <c r="A256" i="4" s="1"/>
  <c r="A257" i="4" s="1"/>
  <c r="A258" i="4" s="1"/>
  <c r="A259" i="4" s="1"/>
  <c r="A260" i="4" s="1"/>
  <c r="A246" i="4"/>
  <c r="A247" i="4" s="1"/>
  <c r="A248" i="4" s="1"/>
  <c r="A249" i="4" s="1"/>
  <c r="A250" i="4" s="1"/>
  <c r="A251" i="4" s="1"/>
  <c r="A252" i="4" s="1"/>
  <c r="A238" i="4"/>
  <c r="A239" i="4" s="1"/>
  <c r="A240" i="4" s="1"/>
  <c r="A241" i="4" s="1"/>
  <c r="A242" i="4" s="1"/>
  <c r="A243" i="4" s="1"/>
  <c r="A244" i="4" s="1"/>
  <c r="A230" i="4"/>
  <c r="A231" i="4" s="1"/>
  <c r="A232" i="4" s="1"/>
  <c r="A233" i="4" s="1"/>
  <c r="A234" i="4" s="1"/>
  <c r="A235" i="4" s="1"/>
  <c r="A236" i="4" s="1"/>
  <c r="A222" i="4"/>
  <c r="A223" i="4" s="1"/>
  <c r="A224" i="4" s="1"/>
  <c r="A225" i="4" s="1"/>
  <c r="A226" i="4" s="1"/>
  <c r="A227" i="4" s="1"/>
  <c r="A228" i="4" s="1"/>
  <c r="A214" i="4"/>
  <c r="A215" i="4" s="1"/>
  <c r="A216" i="4" s="1"/>
  <c r="A217" i="4" s="1"/>
  <c r="A218" i="4" s="1"/>
  <c r="A219" i="4" s="1"/>
  <c r="A220" i="4" s="1"/>
  <c r="A206" i="4"/>
  <c r="A207" i="4" s="1"/>
  <c r="A208" i="4" s="1"/>
  <c r="A209" i="4" s="1"/>
  <c r="A210" i="4" s="1"/>
  <c r="A211" i="4" s="1"/>
  <c r="A212" i="4" s="1"/>
  <c r="A198" i="4"/>
  <c r="A199" i="4" s="1"/>
  <c r="A200" i="4" s="1"/>
  <c r="A201" i="4" s="1"/>
  <c r="A202" i="4" s="1"/>
  <c r="A203" i="4" s="1"/>
  <c r="A204" i="4" s="1"/>
  <c r="A190" i="4"/>
  <c r="A191" i="4" s="1"/>
  <c r="A192" i="4" s="1"/>
  <c r="A193" i="4" s="1"/>
  <c r="A194" i="4" s="1"/>
  <c r="A195" i="4" s="1"/>
  <c r="A196" i="4" s="1"/>
  <c r="A182" i="4"/>
  <c r="A183" i="4" s="1"/>
  <c r="A184" i="4" s="1"/>
  <c r="A185" i="4" s="1"/>
  <c r="A186" i="4" s="1"/>
  <c r="A187" i="4" s="1"/>
  <c r="A188" i="4" s="1"/>
  <c r="A174" i="4"/>
  <c r="A175" i="4" s="1"/>
  <c r="A176" i="4" s="1"/>
  <c r="A177" i="4" s="1"/>
  <c r="A178" i="4" s="1"/>
  <c r="A179" i="4" s="1"/>
  <c r="A180" i="4" s="1"/>
  <c r="A166" i="4"/>
  <c r="A167" i="4" s="1"/>
  <c r="A168" i="4" s="1"/>
  <c r="A169" i="4" s="1"/>
  <c r="A170" i="4" s="1"/>
  <c r="A171" i="4" s="1"/>
  <c r="A172" i="4" s="1"/>
  <c r="A158" i="4"/>
  <c r="A159" i="4" s="1"/>
  <c r="A160" i="4" s="1"/>
  <c r="A161" i="4" s="1"/>
  <c r="A162" i="4" s="1"/>
  <c r="A163" i="4" s="1"/>
  <c r="A164" i="4" s="1"/>
  <c r="A150" i="4"/>
  <c r="A151" i="4" s="1"/>
  <c r="A152" i="4" s="1"/>
  <c r="A153" i="4" s="1"/>
  <c r="A154" i="4" s="1"/>
  <c r="A155" i="4" s="1"/>
  <c r="A156" i="4" s="1"/>
  <c r="A142" i="4"/>
  <c r="A143" i="4" s="1"/>
  <c r="A144" i="4" s="1"/>
  <c r="A145" i="4" s="1"/>
  <c r="A146" i="4" s="1"/>
  <c r="A147" i="4" s="1"/>
  <c r="A148" i="4" s="1"/>
  <c r="A134" i="4"/>
  <c r="A135" i="4" s="1"/>
  <c r="A136" i="4" s="1"/>
  <c r="A137" i="4" s="1"/>
  <c r="A138" i="4" s="1"/>
  <c r="A139" i="4" s="1"/>
  <c r="A140" i="4" s="1"/>
  <c r="A126" i="4"/>
  <c r="A127" i="4" s="1"/>
  <c r="A128" i="4" s="1"/>
  <c r="A129" i="4" s="1"/>
  <c r="A130" i="4" s="1"/>
  <c r="A131" i="4" s="1"/>
  <c r="A132" i="4" s="1"/>
  <c r="A118" i="4"/>
  <c r="A119" i="4" s="1"/>
  <c r="A120" i="4" s="1"/>
  <c r="A121" i="4" s="1"/>
  <c r="A122" i="4" s="1"/>
  <c r="A123" i="4" s="1"/>
  <c r="A124" i="4" s="1"/>
  <c r="A110" i="4"/>
  <c r="A111" i="4" s="1"/>
  <c r="A112" i="4" s="1"/>
  <c r="A113" i="4" s="1"/>
  <c r="A114" i="4" s="1"/>
  <c r="A115" i="4" s="1"/>
  <c r="A116" i="4" s="1"/>
  <c r="A102" i="4"/>
  <c r="A103" i="4" s="1"/>
  <c r="A104" i="4" s="1"/>
  <c r="A105" i="4" s="1"/>
  <c r="A106" i="4" s="1"/>
  <c r="A107" i="4" s="1"/>
  <c r="A108" i="4" s="1"/>
  <c r="A94" i="4"/>
  <c r="A95" i="4" s="1"/>
  <c r="A96" i="4" s="1"/>
  <c r="A97" i="4" s="1"/>
  <c r="A98" i="4" s="1"/>
  <c r="A99" i="4" s="1"/>
  <c r="A100" i="4" s="1"/>
  <c r="A86" i="4"/>
  <c r="A87" i="4" s="1"/>
  <c r="A88" i="4" s="1"/>
  <c r="A89" i="4" s="1"/>
  <c r="A90" i="4" s="1"/>
  <c r="A91" i="4" s="1"/>
  <c r="A92" i="4" s="1"/>
  <c r="A78" i="4"/>
  <c r="A79" i="4" s="1"/>
  <c r="A80" i="4" s="1"/>
  <c r="A81" i="4" s="1"/>
  <c r="A82" i="4" s="1"/>
  <c r="A83" i="4" s="1"/>
  <c r="A84" i="4" s="1"/>
  <c r="A70" i="4"/>
  <c r="A71" i="4" s="1"/>
  <c r="A72" i="4" s="1"/>
  <c r="A73" i="4" s="1"/>
  <c r="A74" i="4" s="1"/>
  <c r="A75" i="4" s="1"/>
  <c r="A76" i="4" s="1"/>
  <c r="A62" i="4"/>
  <c r="A63" i="4" s="1"/>
  <c r="A64" i="4" s="1"/>
  <c r="A65" i="4" s="1"/>
  <c r="A66" i="4" s="1"/>
  <c r="A67" i="4" s="1"/>
  <c r="A68" i="4" s="1"/>
  <c r="A54" i="4"/>
  <c r="A55" i="4" s="1"/>
  <c r="A56" i="4" s="1"/>
  <c r="A57" i="4" s="1"/>
  <c r="A58" i="4" s="1"/>
  <c r="A59" i="4" s="1"/>
  <c r="A60" i="4" s="1"/>
  <c r="A46" i="4"/>
  <c r="A47" i="4" s="1"/>
  <c r="A48" i="4" s="1"/>
  <c r="A49" i="4" s="1"/>
  <c r="A50" i="4" s="1"/>
  <c r="A51" i="4" s="1"/>
  <c r="A52" i="4" s="1"/>
  <c r="A38" i="4"/>
  <c r="A39" i="4" s="1"/>
  <c r="A40" i="4" s="1"/>
  <c r="A41" i="4" s="1"/>
  <c r="A42" i="4" s="1"/>
  <c r="A43" i="4" s="1"/>
  <c r="A44" i="4" s="1"/>
  <c r="A30" i="4"/>
  <c r="A31" i="4" s="1"/>
  <c r="A32" i="4" s="1"/>
  <c r="A33" i="4" s="1"/>
  <c r="A34" i="4" s="1"/>
  <c r="A35" i="4" s="1"/>
  <c r="A36" i="4" s="1"/>
  <c r="A22" i="4"/>
  <c r="A23" i="4" s="1"/>
  <c r="A24" i="4" s="1"/>
  <c r="A25" i="4" s="1"/>
  <c r="A26" i="4" s="1"/>
  <c r="A27" i="4" s="1"/>
  <c r="A28" i="4" s="1"/>
  <c r="A14" i="4"/>
  <c r="A15" i="4" s="1"/>
  <c r="A16" i="4" s="1"/>
  <c r="A17" i="4" s="1"/>
  <c r="A18" i="4" s="1"/>
  <c r="A19" i="4" s="1"/>
  <c r="A20" i="4" s="1"/>
  <c r="A6" i="4"/>
  <c r="A7" i="4" s="1"/>
  <c r="A8" i="4" s="1"/>
  <c r="A9" i="4" s="1"/>
  <c r="A10" i="4" s="1"/>
  <c r="A11" i="4" s="1"/>
  <c r="A12" i="4" s="1"/>
  <c r="G749" i="4"/>
  <c r="G748" i="4"/>
  <c r="G747" i="4"/>
  <c r="G746" i="4"/>
  <c r="G745" i="4"/>
  <c r="G744" i="4"/>
  <c r="G743" i="4"/>
  <c r="G742" i="4"/>
  <c r="G741" i="4"/>
  <c r="G740" i="4"/>
  <c r="G739" i="4"/>
  <c r="G738" i="4"/>
  <c r="G737" i="4"/>
  <c r="G736" i="4"/>
  <c r="G735" i="4"/>
  <c r="G734" i="4"/>
  <c r="G733" i="4"/>
  <c r="G732" i="4"/>
  <c r="G731" i="4"/>
  <c r="G730" i="4"/>
  <c r="G729" i="4"/>
  <c r="G728" i="4"/>
  <c r="G727" i="4"/>
  <c r="G726" i="4"/>
  <c r="G725" i="4"/>
  <c r="G724" i="4"/>
  <c r="G723" i="4"/>
  <c r="G722" i="4"/>
  <c r="G721" i="4"/>
  <c r="G720" i="4"/>
  <c r="G719" i="4"/>
  <c r="G718" i="4"/>
  <c r="G717" i="4"/>
  <c r="G716" i="4"/>
  <c r="G715" i="4"/>
  <c r="G714" i="4"/>
  <c r="G713" i="4"/>
  <c r="G712" i="4"/>
  <c r="G711" i="4"/>
  <c r="G710" i="4"/>
  <c r="G709" i="4"/>
  <c r="G708" i="4"/>
  <c r="G707" i="4"/>
  <c r="G706" i="4"/>
  <c r="G705" i="4"/>
  <c r="G704" i="4"/>
  <c r="G703" i="4"/>
  <c r="G702" i="4"/>
  <c r="G701" i="4"/>
  <c r="G700" i="4"/>
  <c r="G699" i="4"/>
  <c r="G698" i="4"/>
  <c r="G697" i="4"/>
  <c r="G696" i="4"/>
  <c r="G695" i="4"/>
  <c r="G694" i="4"/>
  <c r="G693" i="4"/>
  <c r="G692" i="4"/>
  <c r="G691" i="4"/>
  <c r="G690" i="4"/>
  <c r="G689" i="4"/>
  <c r="G688" i="4"/>
  <c r="G687" i="4"/>
  <c r="G686" i="4"/>
  <c r="G685" i="4"/>
  <c r="G684" i="4"/>
  <c r="G683" i="4"/>
  <c r="G682" i="4"/>
  <c r="G681" i="4"/>
  <c r="G680" i="4"/>
  <c r="G679" i="4"/>
  <c r="G678" i="4"/>
  <c r="G677" i="4"/>
  <c r="G676" i="4"/>
  <c r="G675" i="4"/>
  <c r="G674" i="4"/>
  <c r="G673" i="4"/>
  <c r="G672" i="4"/>
  <c r="G671" i="4"/>
  <c r="G670" i="4"/>
  <c r="G669" i="4"/>
  <c r="G668" i="4"/>
  <c r="G667" i="4"/>
  <c r="G666" i="4"/>
  <c r="G665" i="4"/>
  <c r="G664" i="4"/>
  <c r="G663" i="4"/>
  <c r="G662" i="4"/>
  <c r="G661" i="4"/>
  <c r="G660" i="4"/>
  <c r="G659" i="4"/>
  <c r="G658" i="4"/>
  <c r="G657" i="4"/>
  <c r="G656" i="4"/>
  <c r="G655" i="4"/>
  <c r="G654" i="4"/>
  <c r="G653" i="4"/>
  <c r="G652" i="4"/>
  <c r="G651" i="4"/>
  <c r="G650" i="4"/>
  <c r="G649" i="4"/>
  <c r="G648" i="4"/>
  <c r="G647" i="4"/>
  <c r="G646" i="4"/>
  <c r="G645" i="4"/>
  <c r="G644" i="4"/>
  <c r="G643" i="4"/>
  <c r="G642" i="4"/>
  <c r="G641" i="4"/>
  <c r="G640" i="4"/>
  <c r="G639" i="4"/>
  <c r="G638" i="4"/>
  <c r="G637" i="4"/>
  <c r="G636" i="4"/>
  <c r="G635" i="4"/>
  <c r="G634" i="4"/>
  <c r="G633" i="4"/>
  <c r="G632" i="4"/>
  <c r="G631" i="4"/>
  <c r="G630" i="4"/>
  <c r="G629" i="4"/>
  <c r="G628" i="4"/>
  <c r="G627" i="4"/>
  <c r="G626" i="4"/>
  <c r="G625" i="4"/>
  <c r="G624" i="4"/>
  <c r="G623" i="4"/>
  <c r="G622" i="4"/>
  <c r="G621" i="4"/>
  <c r="G620" i="4"/>
  <c r="G619" i="4"/>
  <c r="G618" i="4"/>
  <c r="G617" i="4"/>
  <c r="G616" i="4"/>
  <c r="G615" i="4"/>
  <c r="G614" i="4"/>
  <c r="G613" i="4"/>
  <c r="G612" i="4"/>
  <c r="G611" i="4"/>
  <c r="G610" i="4"/>
  <c r="G609" i="4"/>
  <c r="G608" i="4"/>
  <c r="G607" i="4"/>
  <c r="G606" i="4"/>
  <c r="G605" i="4"/>
  <c r="G604" i="4"/>
  <c r="G603" i="4"/>
  <c r="G602" i="4"/>
  <c r="G601" i="4"/>
  <c r="G600" i="4"/>
  <c r="G599" i="4"/>
  <c r="G598" i="4"/>
  <c r="G597" i="4"/>
  <c r="G596" i="4"/>
  <c r="G595" i="4"/>
  <c r="G594" i="4"/>
  <c r="G593" i="4"/>
  <c r="G592" i="4"/>
  <c r="G591" i="4"/>
  <c r="G590" i="4"/>
  <c r="G589" i="4"/>
  <c r="G588" i="4"/>
  <c r="G587" i="4"/>
  <c r="G586" i="4"/>
  <c r="G585" i="4"/>
  <c r="G584" i="4"/>
  <c r="G583" i="4"/>
  <c r="G582" i="4"/>
  <c r="G581" i="4"/>
  <c r="G580" i="4"/>
  <c r="G579" i="4"/>
  <c r="G578" i="4"/>
  <c r="G577" i="4"/>
  <c r="G576" i="4"/>
  <c r="G575" i="4"/>
  <c r="G574" i="4"/>
  <c r="G573" i="4"/>
  <c r="G572" i="4"/>
  <c r="G571" i="4"/>
  <c r="G570" i="4"/>
  <c r="G569" i="4"/>
  <c r="G568" i="4"/>
  <c r="G567" i="4"/>
  <c r="G566" i="4"/>
  <c r="G565" i="4"/>
  <c r="G564" i="4"/>
  <c r="G563" i="4"/>
  <c r="G562" i="4"/>
  <c r="G561" i="4"/>
  <c r="G560" i="4"/>
  <c r="G559" i="4"/>
  <c r="G558" i="4"/>
  <c r="G557" i="4"/>
  <c r="G556" i="4"/>
  <c r="G555" i="4"/>
  <c r="G554" i="4"/>
  <c r="G553" i="4"/>
  <c r="G552" i="4"/>
  <c r="G551" i="4"/>
  <c r="G550" i="4"/>
  <c r="G549" i="4"/>
  <c r="G548" i="4"/>
  <c r="G547" i="4"/>
  <c r="G546" i="4"/>
  <c r="G545" i="4"/>
  <c r="G544" i="4"/>
  <c r="G543" i="4"/>
  <c r="G542" i="4"/>
  <c r="G541" i="4"/>
  <c r="G540" i="4"/>
  <c r="G539" i="4"/>
  <c r="G538" i="4"/>
  <c r="G537" i="4"/>
  <c r="G536" i="4"/>
  <c r="G535" i="4"/>
  <c r="G534" i="4"/>
  <c r="G533" i="4"/>
  <c r="G532" i="4"/>
  <c r="G531" i="4"/>
  <c r="G530" i="4"/>
  <c r="G529" i="4"/>
  <c r="G528" i="4"/>
  <c r="G527" i="4"/>
  <c r="G526" i="4"/>
  <c r="G525" i="4"/>
  <c r="G524" i="4"/>
  <c r="G523" i="4"/>
  <c r="G522" i="4"/>
  <c r="G521" i="4"/>
  <c r="G520" i="4"/>
  <c r="G519" i="4"/>
  <c r="G518" i="4"/>
  <c r="G517" i="4"/>
  <c r="G516" i="4"/>
  <c r="G515" i="4"/>
  <c r="G514" i="4"/>
  <c r="G513" i="4"/>
  <c r="G512" i="4"/>
  <c r="G511" i="4"/>
  <c r="G510" i="4"/>
  <c r="G509" i="4"/>
  <c r="G508" i="4"/>
  <c r="G507" i="4"/>
  <c r="G506" i="4"/>
  <c r="G505" i="4"/>
  <c r="G504" i="4"/>
  <c r="G503" i="4"/>
  <c r="G502" i="4"/>
  <c r="G501" i="4"/>
  <c r="G500" i="4"/>
  <c r="G499" i="4"/>
  <c r="G498" i="4"/>
  <c r="G497" i="4"/>
  <c r="G496" i="4"/>
  <c r="G495" i="4"/>
  <c r="G494" i="4"/>
  <c r="G493" i="4"/>
  <c r="G492" i="4"/>
  <c r="G491" i="4"/>
  <c r="G490" i="4"/>
  <c r="G489" i="4"/>
  <c r="G488" i="4"/>
  <c r="G487" i="4"/>
  <c r="G486" i="4"/>
  <c r="G485" i="4"/>
  <c r="G484" i="4"/>
  <c r="G483" i="4"/>
  <c r="G482" i="4"/>
  <c r="G481" i="4"/>
  <c r="G480" i="4"/>
  <c r="G479" i="4"/>
  <c r="G478" i="4"/>
  <c r="G477" i="4"/>
  <c r="G476" i="4"/>
  <c r="G475" i="4"/>
  <c r="G474" i="4"/>
  <c r="G473" i="4"/>
  <c r="G472" i="4"/>
  <c r="G471" i="4"/>
  <c r="G470" i="4"/>
  <c r="G469" i="4"/>
  <c r="G468" i="4"/>
  <c r="G467" i="4"/>
  <c r="G466" i="4"/>
  <c r="G465" i="4"/>
  <c r="G464" i="4"/>
  <c r="G463" i="4"/>
  <c r="G462" i="4"/>
  <c r="G461" i="4"/>
  <c r="G460" i="4"/>
  <c r="G459" i="4"/>
  <c r="G458" i="4"/>
  <c r="G457" i="4"/>
  <c r="G456" i="4"/>
  <c r="G455" i="4"/>
  <c r="G454" i="4"/>
  <c r="G453" i="4"/>
  <c r="G452" i="4"/>
  <c r="G451" i="4"/>
  <c r="G450" i="4"/>
  <c r="G449" i="4"/>
  <c r="G448" i="4"/>
  <c r="G447" i="4"/>
  <c r="G446" i="4"/>
  <c r="G445" i="4"/>
  <c r="G444" i="4"/>
  <c r="G443" i="4"/>
  <c r="G442" i="4"/>
  <c r="G441" i="4"/>
  <c r="G440" i="4"/>
  <c r="G439" i="4"/>
  <c r="G438" i="4"/>
  <c r="G437" i="4"/>
  <c r="G436" i="4"/>
  <c r="G435" i="4"/>
  <c r="G434" i="4"/>
  <c r="G433" i="4"/>
  <c r="G432" i="4"/>
  <c r="G431" i="4"/>
  <c r="G430" i="4"/>
  <c r="G429" i="4"/>
  <c r="G428" i="4"/>
  <c r="G427" i="4"/>
  <c r="G426" i="4"/>
  <c r="G425" i="4"/>
  <c r="G424" i="4"/>
  <c r="G423" i="4"/>
  <c r="G422" i="4"/>
  <c r="G421" i="4"/>
  <c r="G420" i="4"/>
  <c r="G419" i="4"/>
  <c r="G418" i="4"/>
  <c r="G417" i="4"/>
  <c r="G416" i="4"/>
  <c r="G415" i="4"/>
  <c r="G414" i="4"/>
  <c r="G413" i="4"/>
  <c r="G412" i="4"/>
  <c r="G411" i="4"/>
  <c r="G410" i="4"/>
  <c r="G409" i="4"/>
  <c r="G408" i="4"/>
  <c r="G407" i="4"/>
  <c r="G406" i="4"/>
  <c r="G405" i="4"/>
  <c r="G404" i="4"/>
  <c r="G403" i="4"/>
  <c r="G402" i="4"/>
  <c r="G401" i="4"/>
  <c r="G400" i="4"/>
  <c r="G399" i="4"/>
  <c r="G398" i="4"/>
  <c r="G397" i="4"/>
  <c r="G396" i="4"/>
  <c r="G395" i="4"/>
  <c r="G394" i="4"/>
  <c r="G393" i="4"/>
  <c r="G392" i="4"/>
  <c r="G391" i="4"/>
  <c r="G390" i="4"/>
  <c r="G389" i="4"/>
  <c r="G388" i="4"/>
  <c r="G387" i="4"/>
  <c r="G386" i="4"/>
  <c r="G385" i="4"/>
  <c r="G384" i="4"/>
  <c r="G383" i="4"/>
  <c r="G382" i="4"/>
  <c r="G381" i="4"/>
  <c r="G380" i="4"/>
  <c r="G379" i="4"/>
  <c r="G378" i="4"/>
  <c r="G377" i="4"/>
  <c r="G376" i="4"/>
  <c r="G375" i="4"/>
  <c r="G374" i="4"/>
  <c r="G373" i="4"/>
  <c r="G372" i="4"/>
  <c r="G371" i="4"/>
  <c r="G370" i="4"/>
  <c r="G369" i="4"/>
  <c r="G368" i="4"/>
  <c r="G367" i="4"/>
  <c r="G366" i="4"/>
  <c r="G365" i="4"/>
  <c r="G364" i="4"/>
  <c r="G363" i="4"/>
  <c r="G362" i="4"/>
  <c r="G361" i="4"/>
  <c r="G360" i="4"/>
  <c r="G359" i="4"/>
  <c r="G358" i="4"/>
  <c r="G357" i="4"/>
  <c r="G356" i="4"/>
  <c r="G355" i="4"/>
  <c r="G354" i="4"/>
  <c r="G353" i="4"/>
  <c r="G352" i="4"/>
  <c r="G351" i="4"/>
  <c r="G350" i="4"/>
  <c r="G349" i="4"/>
  <c r="G348" i="4"/>
  <c r="G347" i="4"/>
  <c r="G346" i="4"/>
  <c r="G345" i="4"/>
  <c r="G344" i="4"/>
  <c r="G343" i="4"/>
  <c r="G342" i="4"/>
  <c r="G341" i="4"/>
  <c r="G340" i="4"/>
  <c r="G339" i="4"/>
  <c r="G338" i="4"/>
  <c r="G337" i="4"/>
  <c r="G336" i="4"/>
  <c r="G335" i="4"/>
  <c r="G334" i="4"/>
  <c r="G333" i="4"/>
  <c r="G332" i="4"/>
  <c r="G331" i="4"/>
  <c r="G330" i="4"/>
  <c r="G329" i="4"/>
  <c r="G328" i="4"/>
  <c r="G327" i="4"/>
  <c r="G326" i="4"/>
  <c r="G325" i="4"/>
  <c r="G324" i="4"/>
  <c r="G323" i="4"/>
  <c r="G322" i="4"/>
  <c r="G321" i="4"/>
  <c r="G320" i="4"/>
  <c r="G319" i="4"/>
  <c r="G318" i="4"/>
  <c r="G317" i="4"/>
  <c r="G316" i="4"/>
  <c r="G315" i="4"/>
  <c r="G314" i="4"/>
  <c r="G313" i="4"/>
  <c r="G312" i="4"/>
  <c r="G311" i="4"/>
  <c r="G310" i="4"/>
  <c r="G309" i="4"/>
  <c r="G308" i="4"/>
  <c r="G307" i="4"/>
  <c r="G306" i="4"/>
  <c r="G305" i="4"/>
  <c r="G304" i="4"/>
  <c r="G303" i="4"/>
  <c r="G302" i="4"/>
  <c r="G301" i="4"/>
  <c r="G300" i="4"/>
  <c r="G299" i="4"/>
  <c r="G298" i="4"/>
  <c r="G297" i="4"/>
  <c r="G296" i="4"/>
  <c r="G295" i="4"/>
  <c r="G294" i="4"/>
  <c r="G293" i="4"/>
  <c r="G292" i="4"/>
  <c r="G291" i="4"/>
  <c r="G290" i="4"/>
  <c r="G289" i="4"/>
  <c r="G288" i="4"/>
  <c r="G287" i="4"/>
  <c r="G286" i="4"/>
  <c r="G285" i="4"/>
  <c r="G284" i="4"/>
  <c r="G283" i="4"/>
  <c r="G282" i="4"/>
  <c r="G281" i="4"/>
  <c r="G280" i="4"/>
  <c r="G279" i="4"/>
  <c r="G278" i="4"/>
  <c r="G277" i="4"/>
  <c r="G276" i="4"/>
  <c r="G275" i="4"/>
  <c r="G274" i="4"/>
  <c r="G273" i="4"/>
  <c r="G272" i="4"/>
  <c r="G271" i="4"/>
  <c r="G270" i="4"/>
  <c r="G269" i="4"/>
  <c r="G268" i="4"/>
  <c r="G267" i="4"/>
  <c r="G266" i="4"/>
  <c r="G265" i="4"/>
  <c r="G264" i="4"/>
  <c r="G263" i="4"/>
  <c r="G262" i="4"/>
  <c r="G261" i="4"/>
  <c r="G260" i="4"/>
  <c r="G259" i="4"/>
  <c r="G258" i="4"/>
  <c r="G257" i="4"/>
  <c r="G256" i="4"/>
  <c r="G255" i="4"/>
  <c r="G254" i="4"/>
  <c r="G253" i="4"/>
  <c r="G252" i="4"/>
  <c r="G251" i="4"/>
  <c r="G250" i="4"/>
  <c r="G249" i="4"/>
  <c r="G248" i="4"/>
  <c r="G247" i="4"/>
  <c r="G246" i="4"/>
  <c r="G245" i="4"/>
  <c r="G244" i="4"/>
  <c r="G243" i="4"/>
  <c r="G242" i="4"/>
  <c r="G241" i="4"/>
  <c r="G240" i="4"/>
  <c r="G239" i="4"/>
  <c r="G238" i="4"/>
  <c r="G237" i="4"/>
  <c r="G236" i="4"/>
  <c r="G235" i="4"/>
  <c r="G234" i="4"/>
  <c r="G233" i="4"/>
  <c r="G232" i="4"/>
  <c r="G231" i="4"/>
  <c r="G230" i="4"/>
  <c r="G229" i="4"/>
  <c r="G228" i="4"/>
  <c r="G227" i="4"/>
  <c r="G226" i="4"/>
  <c r="G225" i="4"/>
  <c r="G224" i="4"/>
  <c r="G223" i="4"/>
  <c r="G222" i="4"/>
  <c r="G221" i="4"/>
  <c r="G220" i="4"/>
  <c r="G219" i="4"/>
  <c r="G218" i="4"/>
  <c r="G217" i="4"/>
  <c r="G216" i="4"/>
  <c r="G215" i="4"/>
  <c r="G214" i="4"/>
  <c r="G213" i="4"/>
  <c r="G212" i="4"/>
  <c r="G211" i="4"/>
  <c r="G210" i="4"/>
  <c r="G209" i="4"/>
  <c r="G208" i="4"/>
  <c r="G207" i="4"/>
  <c r="G206" i="4"/>
  <c r="G205" i="4"/>
  <c r="G204" i="4"/>
  <c r="G203" i="4"/>
  <c r="G202" i="4"/>
  <c r="G201" i="4"/>
  <c r="G200" i="4"/>
  <c r="G199" i="4"/>
  <c r="G198" i="4"/>
  <c r="G197" i="4"/>
  <c r="G196" i="4"/>
  <c r="G195" i="4"/>
  <c r="G194" i="4"/>
  <c r="G193" i="4"/>
  <c r="G192" i="4"/>
  <c r="G191" i="4"/>
  <c r="G190" i="4"/>
  <c r="G189" i="4"/>
  <c r="G188" i="4"/>
  <c r="G187" i="4"/>
  <c r="G186" i="4"/>
  <c r="G185" i="4"/>
  <c r="G184" i="4"/>
  <c r="G183" i="4"/>
  <c r="G182" i="4"/>
  <c r="G181" i="4"/>
  <c r="G180" i="4"/>
  <c r="G179" i="4"/>
  <c r="G178" i="4"/>
  <c r="G177" i="4"/>
  <c r="G176" i="4"/>
  <c r="G175" i="4"/>
  <c r="G174" i="4"/>
  <c r="G173" i="4"/>
  <c r="G172" i="4"/>
  <c r="G171" i="4"/>
  <c r="G170" i="4"/>
  <c r="G169" i="4"/>
  <c r="G168" i="4"/>
  <c r="G167" i="4"/>
  <c r="G166" i="4"/>
  <c r="G165" i="4"/>
  <c r="G164" i="4"/>
  <c r="G163" i="4"/>
  <c r="G162" i="4"/>
  <c r="G161" i="4"/>
  <c r="G160" i="4"/>
  <c r="G159" i="4"/>
  <c r="G158" i="4"/>
  <c r="G157" i="4"/>
  <c r="G156" i="4"/>
  <c r="G155" i="4"/>
  <c r="G154" i="4"/>
  <c r="G153" i="4"/>
  <c r="G152" i="4"/>
  <c r="G151" i="4"/>
  <c r="G150" i="4"/>
  <c r="G149" i="4"/>
  <c r="G148" i="4"/>
  <c r="G147" i="4"/>
  <c r="G146" i="4"/>
  <c r="G145" i="4"/>
  <c r="G144" i="4"/>
  <c r="G143" i="4"/>
  <c r="G142" i="4"/>
  <c r="G141" i="4"/>
  <c r="G140" i="4"/>
  <c r="G139" i="4"/>
  <c r="G138" i="4"/>
  <c r="G137" i="4"/>
  <c r="G136" i="4"/>
  <c r="G135" i="4"/>
  <c r="G134" i="4"/>
  <c r="G133" i="4"/>
  <c r="G132" i="4"/>
  <c r="G131" i="4"/>
  <c r="G130" i="4"/>
  <c r="G129" i="4"/>
  <c r="G128" i="4"/>
  <c r="G127" i="4"/>
  <c r="G126" i="4"/>
  <c r="G125" i="4"/>
  <c r="G124" i="4"/>
  <c r="G123" i="4"/>
  <c r="G122" i="4"/>
  <c r="G121" i="4"/>
  <c r="G120" i="4"/>
  <c r="G119" i="4"/>
  <c r="G118" i="4"/>
  <c r="G117" i="4"/>
  <c r="G116" i="4"/>
  <c r="G115" i="4"/>
  <c r="G114" i="4"/>
  <c r="G113" i="4"/>
  <c r="G112" i="4"/>
  <c r="G111" i="4"/>
  <c r="G110" i="4"/>
  <c r="G109" i="4"/>
  <c r="G108" i="4"/>
  <c r="G107" i="4"/>
  <c r="G106" i="4"/>
  <c r="G105" i="4"/>
  <c r="G104" i="4"/>
  <c r="G103" i="4"/>
  <c r="G102" i="4"/>
  <c r="G101" i="4"/>
  <c r="G100" i="4"/>
  <c r="G99" i="4"/>
  <c r="G98" i="4"/>
  <c r="G97" i="4"/>
  <c r="G96" i="4"/>
  <c r="G95" i="4"/>
  <c r="G94" i="4"/>
  <c r="G93" i="4"/>
  <c r="G92" i="4"/>
  <c r="G91" i="4"/>
  <c r="G90" i="4"/>
  <c r="G89" i="4"/>
  <c r="G88" i="4"/>
  <c r="G87" i="4"/>
  <c r="G86" i="4"/>
  <c r="G85" i="4"/>
  <c r="G84" i="4"/>
  <c r="G83" i="4"/>
  <c r="G82" i="4"/>
  <c r="G81" i="4"/>
  <c r="G80" i="4"/>
  <c r="G79" i="4"/>
  <c r="G78" i="4"/>
  <c r="G77" i="4"/>
  <c r="G76" i="4"/>
  <c r="G75" i="4"/>
  <c r="G74" i="4"/>
  <c r="G73" i="4"/>
  <c r="G72" i="4"/>
  <c r="G71" i="4"/>
  <c r="G70" i="4"/>
  <c r="G69" i="4"/>
  <c r="G68" i="4"/>
  <c r="G67" i="4"/>
  <c r="G66" i="4"/>
  <c r="G65" i="4"/>
  <c r="G64" i="4"/>
  <c r="G63" i="4"/>
  <c r="G62" i="4"/>
  <c r="G61" i="4"/>
  <c r="G60" i="4"/>
  <c r="G59" i="4"/>
  <c r="G58" i="4"/>
  <c r="G57" i="4"/>
  <c r="G56" i="4"/>
  <c r="G55" i="4"/>
  <c r="G54" i="4"/>
  <c r="G53" i="4"/>
  <c r="G52" i="4"/>
  <c r="G51" i="4"/>
  <c r="G50" i="4"/>
  <c r="G49" i="4"/>
  <c r="G48" i="4"/>
  <c r="G47" i="4"/>
  <c r="G46" i="4"/>
  <c r="G45" i="4"/>
  <c r="G44" i="4"/>
  <c r="G43" i="4"/>
  <c r="G42" i="4"/>
  <c r="G41" i="4"/>
  <c r="G40" i="4"/>
  <c r="G39" i="4"/>
  <c r="G38" i="4"/>
  <c r="G37" i="4"/>
  <c r="G36" i="4"/>
  <c r="G35" i="4"/>
  <c r="G34" i="4"/>
  <c r="G33" i="4"/>
  <c r="G32" i="4"/>
  <c r="G31" i="4"/>
  <c r="G30" i="4"/>
  <c r="G29" i="4"/>
  <c r="G28" i="4"/>
  <c r="G27" i="4"/>
  <c r="G26" i="4"/>
  <c r="G25" i="4"/>
  <c r="G24" i="4"/>
  <c r="G23" i="4"/>
  <c r="G22" i="4"/>
  <c r="G21" i="4"/>
  <c r="G20" i="4"/>
  <c r="G19" i="4"/>
  <c r="G18" i="4"/>
  <c r="G17" i="4"/>
  <c r="G16" i="4"/>
  <c r="G15" i="4"/>
  <c r="G14" i="4"/>
  <c r="G13" i="4"/>
  <c r="G12" i="4"/>
  <c r="G11" i="4"/>
  <c r="G10" i="4"/>
  <c r="G9" i="4"/>
  <c r="G5" i="4"/>
  <c r="G6" i="4"/>
  <c r="G7" i="4"/>
  <c r="G8"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H749" i="4"/>
  <c r="H748" i="4"/>
  <c r="H747" i="4"/>
  <c r="H746" i="4"/>
  <c r="H745" i="4"/>
  <c r="H744" i="4"/>
  <c r="H743" i="4"/>
  <c r="H742" i="4"/>
  <c r="H741" i="4"/>
  <c r="H740" i="4"/>
  <c r="H739" i="4"/>
  <c r="H738" i="4"/>
  <c r="H737" i="4"/>
  <c r="H736" i="4"/>
  <c r="H735" i="4"/>
  <c r="H734" i="4"/>
  <c r="H733" i="4"/>
  <c r="H732" i="4"/>
  <c r="H731" i="4"/>
  <c r="H730" i="4"/>
  <c r="H729" i="4"/>
  <c r="H728" i="4"/>
  <c r="H727" i="4"/>
  <c r="H726" i="4"/>
  <c r="H725" i="4"/>
  <c r="H724" i="4"/>
  <c r="H723" i="4"/>
  <c r="H722" i="4"/>
  <c r="H721" i="4"/>
  <c r="H720" i="4"/>
  <c r="H719" i="4"/>
  <c r="H718" i="4"/>
  <c r="H717" i="4"/>
  <c r="H716" i="4"/>
  <c r="H715" i="4"/>
  <c r="H714" i="4"/>
  <c r="H713" i="4"/>
  <c r="H712" i="4"/>
  <c r="H711" i="4"/>
  <c r="H710" i="4"/>
  <c r="H709" i="4"/>
  <c r="H708" i="4"/>
  <c r="H707" i="4"/>
  <c r="H706" i="4"/>
  <c r="H705" i="4"/>
  <c r="H704" i="4"/>
  <c r="H703" i="4"/>
  <c r="H702" i="4"/>
  <c r="H701" i="4"/>
  <c r="H700" i="4"/>
  <c r="H699" i="4"/>
  <c r="H698" i="4"/>
  <c r="H697" i="4"/>
  <c r="H696" i="4"/>
  <c r="H695" i="4"/>
  <c r="H694" i="4"/>
  <c r="H693" i="4"/>
  <c r="H692" i="4"/>
  <c r="H691" i="4"/>
  <c r="H690" i="4"/>
  <c r="H689" i="4"/>
  <c r="H688" i="4"/>
  <c r="H687" i="4"/>
  <c r="H686" i="4"/>
  <c r="H685" i="4"/>
  <c r="H684" i="4"/>
  <c r="H683" i="4"/>
  <c r="H682" i="4"/>
  <c r="H681" i="4"/>
  <c r="H680" i="4"/>
  <c r="H679" i="4"/>
  <c r="H678" i="4"/>
  <c r="H677" i="4"/>
  <c r="H676" i="4"/>
  <c r="H675" i="4"/>
  <c r="H674" i="4"/>
  <c r="H673" i="4"/>
  <c r="H672" i="4"/>
  <c r="H671" i="4"/>
  <c r="H670" i="4"/>
  <c r="H669" i="4"/>
  <c r="H668" i="4"/>
  <c r="H667" i="4"/>
  <c r="H666" i="4"/>
  <c r="H665" i="4"/>
  <c r="H664" i="4"/>
  <c r="H663" i="4"/>
  <c r="H662" i="4"/>
  <c r="H661" i="4"/>
  <c r="H660" i="4"/>
  <c r="H659" i="4"/>
  <c r="H658" i="4"/>
  <c r="H657" i="4"/>
  <c r="H656" i="4"/>
  <c r="H655" i="4"/>
  <c r="H654" i="4"/>
  <c r="H653" i="4"/>
  <c r="H652" i="4"/>
  <c r="H651" i="4"/>
  <c r="H650" i="4"/>
  <c r="H649" i="4"/>
  <c r="H648" i="4"/>
  <c r="H647" i="4"/>
  <c r="H646" i="4"/>
  <c r="H645" i="4"/>
  <c r="H644" i="4"/>
  <c r="H643" i="4"/>
  <c r="H642" i="4"/>
  <c r="H641" i="4"/>
  <c r="H640" i="4"/>
  <c r="H639" i="4"/>
  <c r="H638" i="4"/>
  <c r="H637" i="4"/>
  <c r="H636" i="4"/>
  <c r="H635" i="4"/>
  <c r="H634" i="4"/>
  <c r="H633" i="4"/>
  <c r="H632" i="4"/>
  <c r="H631" i="4"/>
  <c r="H630" i="4"/>
  <c r="H629" i="4"/>
  <c r="H628" i="4"/>
  <c r="H627" i="4"/>
  <c r="H626" i="4"/>
  <c r="H625" i="4"/>
  <c r="H624" i="4"/>
  <c r="H623" i="4"/>
  <c r="H622" i="4"/>
  <c r="H621" i="4"/>
  <c r="H620" i="4"/>
  <c r="H619" i="4"/>
  <c r="H618" i="4"/>
  <c r="H617" i="4"/>
  <c r="H616" i="4"/>
  <c r="H615" i="4"/>
  <c r="H614" i="4"/>
  <c r="H613" i="4"/>
  <c r="H612" i="4"/>
  <c r="H611" i="4"/>
  <c r="H610" i="4"/>
  <c r="H609" i="4"/>
  <c r="H608" i="4"/>
  <c r="H607" i="4"/>
  <c r="H606" i="4"/>
  <c r="H605" i="4"/>
  <c r="H604" i="4"/>
  <c r="H603" i="4"/>
  <c r="H602" i="4"/>
  <c r="H601" i="4"/>
  <c r="H600" i="4"/>
  <c r="H599" i="4"/>
  <c r="H598" i="4"/>
  <c r="H597" i="4"/>
  <c r="H596" i="4"/>
  <c r="H595" i="4"/>
  <c r="H594" i="4"/>
  <c r="H593" i="4"/>
  <c r="H592" i="4"/>
  <c r="H591" i="4"/>
  <c r="H590" i="4"/>
  <c r="H589" i="4"/>
  <c r="H588" i="4"/>
  <c r="H587" i="4"/>
  <c r="H586" i="4"/>
  <c r="H585" i="4"/>
  <c r="H584" i="4"/>
  <c r="H583" i="4"/>
  <c r="H582" i="4"/>
  <c r="H581" i="4"/>
  <c r="H580" i="4"/>
  <c r="H579" i="4"/>
  <c r="H578" i="4"/>
  <c r="H577" i="4"/>
  <c r="H576" i="4"/>
  <c r="H575" i="4"/>
  <c r="H574" i="4"/>
  <c r="H573" i="4"/>
  <c r="H572" i="4"/>
  <c r="H571" i="4"/>
  <c r="H570" i="4"/>
  <c r="H569" i="4"/>
  <c r="H568" i="4"/>
  <c r="H567" i="4"/>
  <c r="H566" i="4"/>
  <c r="H565" i="4"/>
  <c r="H564" i="4"/>
  <c r="H563" i="4"/>
  <c r="H562" i="4"/>
  <c r="H561" i="4"/>
  <c r="H560" i="4"/>
  <c r="H559" i="4"/>
  <c r="H558" i="4"/>
  <c r="H557" i="4"/>
  <c r="H556" i="4"/>
  <c r="H555" i="4"/>
  <c r="H554" i="4"/>
  <c r="H553" i="4"/>
  <c r="H552" i="4"/>
  <c r="H551" i="4"/>
  <c r="H550" i="4"/>
  <c r="H549" i="4"/>
  <c r="H548" i="4"/>
  <c r="H547" i="4"/>
  <c r="H546" i="4"/>
  <c r="H545" i="4"/>
  <c r="H544" i="4"/>
  <c r="H543" i="4"/>
  <c r="H542" i="4"/>
  <c r="H541" i="4"/>
  <c r="H540" i="4"/>
  <c r="H539" i="4"/>
  <c r="H538" i="4"/>
  <c r="H537" i="4"/>
  <c r="H536" i="4"/>
  <c r="H535" i="4"/>
  <c r="H534" i="4"/>
  <c r="H533" i="4"/>
  <c r="H532" i="4"/>
  <c r="H531" i="4"/>
  <c r="H530" i="4"/>
  <c r="H529" i="4"/>
  <c r="H528" i="4"/>
  <c r="H527" i="4"/>
  <c r="H526" i="4"/>
  <c r="H525" i="4"/>
  <c r="H524" i="4"/>
  <c r="H523" i="4"/>
  <c r="H522" i="4"/>
  <c r="H521" i="4"/>
  <c r="H520" i="4"/>
  <c r="H519" i="4"/>
  <c r="H518" i="4"/>
  <c r="H517" i="4"/>
  <c r="H516" i="4"/>
  <c r="H515" i="4"/>
  <c r="H514" i="4"/>
  <c r="H513" i="4"/>
  <c r="H512" i="4"/>
  <c r="H511" i="4"/>
  <c r="H510" i="4"/>
  <c r="H509" i="4"/>
  <c r="H508" i="4"/>
  <c r="H507" i="4"/>
  <c r="H506" i="4"/>
  <c r="H505" i="4"/>
  <c r="H504" i="4"/>
  <c r="H503" i="4"/>
  <c r="H502" i="4"/>
  <c r="H501" i="4"/>
  <c r="H500" i="4"/>
  <c r="H499" i="4"/>
  <c r="H498" i="4"/>
  <c r="H497" i="4"/>
  <c r="H496" i="4"/>
  <c r="H495" i="4"/>
  <c r="H494" i="4"/>
  <c r="H493" i="4"/>
  <c r="H492" i="4"/>
  <c r="H491" i="4"/>
  <c r="H490" i="4"/>
  <c r="H489" i="4"/>
  <c r="H488" i="4"/>
  <c r="H487" i="4"/>
  <c r="H486" i="4"/>
  <c r="H485" i="4"/>
  <c r="H484" i="4"/>
  <c r="H483" i="4"/>
  <c r="H482" i="4"/>
  <c r="H481" i="4"/>
  <c r="H480" i="4"/>
  <c r="H479" i="4"/>
  <c r="H478" i="4"/>
  <c r="H477" i="4"/>
  <c r="H476" i="4"/>
  <c r="H475" i="4"/>
  <c r="H474" i="4"/>
  <c r="H473" i="4"/>
  <c r="H472" i="4"/>
  <c r="H471" i="4"/>
  <c r="H470" i="4"/>
  <c r="H469" i="4"/>
  <c r="H468" i="4"/>
  <c r="H467" i="4"/>
  <c r="H466" i="4"/>
  <c r="H465" i="4"/>
  <c r="H464" i="4"/>
  <c r="H463" i="4"/>
  <c r="H462" i="4"/>
  <c r="H461" i="4"/>
  <c r="H460" i="4"/>
  <c r="H459" i="4"/>
  <c r="H458" i="4"/>
  <c r="H457" i="4"/>
  <c r="H456" i="4"/>
  <c r="H455" i="4"/>
  <c r="H454" i="4"/>
  <c r="H453" i="4"/>
  <c r="H452" i="4"/>
  <c r="H451" i="4"/>
  <c r="H450" i="4"/>
  <c r="H449" i="4"/>
  <c r="H448" i="4"/>
  <c r="H447" i="4"/>
  <c r="H446" i="4"/>
  <c r="H445" i="4"/>
  <c r="H444" i="4"/>
  <c r="H443" i="4"/>
  <c r="H442" i="4"/>
  <c r="H441" i="4"/>
  <c r="H440" i="4"/>
  <c r="H439" i="4"/>
  <c r="H438" i="4"/>
  <c r="H437" i="4"/>
  <c r="H436" i="4"/>
  <c r="H435" i="4"/>
  <c r="H434" i="4"/>
  <c r="H433" i="4"/>
  <c r="H432" i="4"/>
  <c r="H431" i="4"/>
  <c r="H430" i="4"/>
  <c r="H429" i="4"/>
  <c r="H428" i="4"/>
  <c r="H427" i="4"/>
  <c r="H426" i="4"/>
  <c r="H425" i="4"/>
  <c r="H424" i="4"/>
  <c r="H423" i="4"/>
  <c r="H422" i="4"/>
  <c r="H421" i="4"/>
  <c r="H420" i="4"/>
  <c r="H419" i="4"/>
  <c r="H418" i="4"/>
  <c r="H417" i="4"/>
  <c r="H416" i="4"/>
  <c r="H415" i="4"/>
  <c r="H414" i="4"/>
  <c r="H413" i="4"/>
  <c r="H412" i="4"/>
  <c r="H411" i="4"/>
  <c r="H410" i="4"/>
  <c r="H409" i="4"/>
  <c r="H408" i="4"/>
  <c r="H407" i="4"/>
  <c r="H406" i="4"/>
  <c r="H405" i="4"/>
  <c r="H404" i="4"/>
  <c r="H403" i="4"/>
  <c r="H402" i="4"/>
  <c r="H401" i="4"/>
  <c r="H400" i="4"/>
  <c r="H399" i="4"/>
  <c r="H398" i="4"/>
  <c r="H397" i="4"/>
  <c r="H396" i="4"/>
  <c r="H395" i="4"/>
  <c r="H394" i="4"/>
  <c r="H393" i="4"/>
  <c r="H392" i="4"/>
  <c r="H391" i="4"/>
  <c r="H390" i="4"/>
  <c r="H389" i="4"/>
  <c r="H388" i="4"/>
  <c r="H387" i="4"/>
  <c r="H386" i="4"/>
  <c r="H385" i="4"/>
  <c r="H384" i="4"/>
  <c r="H383" i="4"/>
  <c r="H382" i="4"/>
  <c r="H381" i="4"/>
  <c r="H380" i="4"/>
  <c r="H379" i="4"/>
  <c r="H378" i="4"/>
  <c r="H377" i="4"/>
  <c r="H376" i="4"/>
  <c r="H375" i="4"/>
  <c r="H374" i="4"/>
  <c r="H373" i="4"/>
  <c r="H372" i="4"/>
  <c r="H371" i="4"/>
  <c r="H370" i="4"/>
  <c r="H369" i="4"/>
  <c r="H368" i="4"/>
  <c r="H367" i="4"/>
  <c r="H366" i="4"/>
  <c r="H365" i="4"/>
  <c r="H364" i="4"/>
  <c r="H363" i="4"/>
  <c r="H362" i="4"/>
  <c r="H361" i="4"/>
  <c r="H360" i="4"/>
  <c r="H359" i="4"/>
  <c r="H358" i="4"/>
  <c r="H357" i="4"/>
  <c r="H356" i="4"/>
  <c r="H355" i="4"/>
  <c r="H354" i="4"/>
  <c r="H353" i="4"/>
  <c r="H352" i="4"/>
  <c r="H351" i="4"/>
  <c r="H350" i="4"/>
  <c r="H349" i="4"/>
  <c r="H348" i="4"/>
  <c r="H347" i="4"/>
  <c r="H346" i="4"/>
  <c r="H345" i="4"/>
  <c r="H344" i="4"/>
  <c r="H343" i="4"/>
  <c r="H342" i="4"/>
  <c r="H341" i="4"/>
  <c r="H340" i="4"/>
  <c r="H339" i="4"/>
  <c r="H338" i="4"/>
  <c r="H337" i="4"/>
  <c r="H336" i="4"/>
  <c r="H335" i="4"/>
  <c r="H334" i="4"/>
  <c r="H333" i="4"/>
  <c r="H332" i="4"/>
  <c r="H331" i="4"/>
  <c r="H330" i="4"/>
  <c r="H329" i="4"/>
  <c r="H328" i="4"/>
  <c r="H327" i="4"/>
  <c r="H326" i="4"/>
  <c r="H325" i="4"/>
  <c r="H324" i="4"/>
  <c r="H323" i="4"/>
  <c r="H322" i="4"/>
  <c r="H321" i="4"/>
  <c r="H320" i="4"/>
  <c r="H319" i="4"/>
  <c r="H318" i="4"/>
  <c r="H317" i="4"/>
  <c r="H316" i="4"/>
  <c r="H315" i="4"/>
  <c r="H314" i="4"/>
  <c r="H313" i="4"/>
  <c r="H312" i="4"/>
  <c r="H311" i="4"/>
  <c r="H310" i="4"/>
  <c r="H309" i="4"/>
  <c r="H308" i="4"/>
  <c r="H307" i="4"/>
  <c r="H306" i="4"/>
  <c r="H305" i="4"/>
  <c r="H304" i="4"/>
  <c r="H303" i="4"/>
  <c r="H302" i="4"/>
  <c r="H301" i="4"/>
  <c r="H300" i="4"/>
  <c r="H299" i="4"/>
  <c r="H298" i="4"/>
  <c r="H297" i="4"/>
  <c r="H296" i="4"/>
  <c r="H295" i="4"/>
  <c r="H294" i="4"/>
  <c r="H293" i="4"/>
  <c r="H292" i="4"/>
  <c r="H291" i="4"/>
  <c r="H290" i="4"/>
  <c r="H289" i="4"/>
  <c r="H288" i="4"/>
  <c r="H287" i="4"/>
  <c r="H286" i="4"/>
  <c r="H285" i="4"/>
  <c r="H284" i="4"/>
  <c r="H283" i="4"/>
  <c r="H282" i="4"/>
  <c r="H281" i="4"/>
  <c r="H280" i="4"/>
  <c r="H279" i="4"/>
  <c r="H278" i="4"/>
  <c r="H277" i="4"/>
  <c r="H276" i="4"/>
  <c r="H275" i="4"/>
  <c r="H274" i="4"/>
  <c r="H273" i="4"/>
  <c r="H272" i="4"/>
  <c r="H271" i="4"/>
  <c r="H270" i="4"/>
  <c r="H269" i="4"/>
  <c r="H268" i="4"/>
  <c r="H267" i="4"/>
  <c r="H266" i="4"/>
  <c r="H265" i="4"/>
  <c r="H264" i="4"/>
  <c r="H263" i="4"/>
  <c r="H262" i="4"/>
  <c r="H261" i="4"/>
  <c r="H260" i="4"/>
  <c r="H259" i="4"/>
  <c r="H258" i="4"/>
  <c r="H257" i="4"/>
  <c r="H256" i="4"/>
  <c r="H255" i="4"/>
  <c r="H254" i="4"/>
  <c r="H253" i="4"/>
  <c r="H252" i="4"/>
  <c r="H251" i="4"/>
  <c r="H250" i="4"/>
  <c r="H249" i="4"/>
  <c r="H248" i="4"/>
  <c r="H247" i="4"/>
  <c r="H246" i="4"/>
  <c r="H245" i="4"/>
  <c r="H244" i="4"/>
  <c r="H243" i="4"/>
  <c r="H242" i="4"/>
  <c r="H241" i="4"/>
  <c r="H240" i="4"/>
  <c r="H239" i="4"/>
  <c r="H238" i="4"/>
  <c r="H237" i="4"/>
  <c r="H236" i="4"/>
  <c r="H235" i="4"/>
  <c r="H234" i="4"/>
  <c r="H233" i="4"/>
  <c r="H232" i="4"/>
  <c r="H231" i="4"/>
  <c r="H230" i="4"/>
  <c r="H229" i="4"/>
  <c r="H228" i="4"/>
  <c r="H227" i="4"/>
  <c r="H226" i="4"/>
  <c r="H225" i="4"/>
  <c r="H224" i="4"/>
  <c r="H223" i="4"/>
  <c r="H222" i="4"/>
  <c r="H221" i="4"/>
  <c r="H220" i="4"/>
  <c r="H219" i="4"/>
  <c r="H218" i="4"/>
  <c r="H217" i="4"/>
  <c r="H216" i="4"/>
  <c r="H215" i="4"/>
  <c r="H214" i="4"/>
  <c r="H213" i="4"/>
  <c r="H212" i="4"/>
  <c r="H211" i="4"/>
  <c r="H210" i="4"/>
  <c r="H209" i="4"/>
  <c r="H208" i="4"/>
  <c r="H207" i="4"/>
  <c r="H206" i="4"/>
  <c r="H205" i="4"/>
  <c r="H204" i="4"/>
  <c r="H203" i="4"/>
  <c r="H202" i="4"/>
  <c r="H201" i="4"/>
  <c r="H200" i="4"/>
  <c r="H199" i="4"/>
  <c r="H198" i="4"/>
  <c r="H197" i="4"/>
  <c r="H196" i="4"/>
  <c r="H195" i="4"/>
  <c r="H194" i="4"/>
  <c r="H193" i="4"/>
  <c r="H192" i="4"/>
  <c r="H191" i="4"/>
  <c r="H190" i="4"/>
  <c r="H189" i="4"/>
  <c r="H188" i="4"/>
  <c r="H187" i="4"/>
  <c r="H186" i="4"/>
  <c r="H185" i="4"/>
  <c r="H184" i="4"/>
  <c r="H183" i="4"/>
  <c r="H182" i="4"/>
  <c r="H181" i="4"/>
  <c r="H180" i="4"/>
  <c r="H179" i="4"/>
  <c r="H178" i="4"/>
  <c r="H177" i="4"/>
  <c r="H176" i="4"/>
  <c r="H175" i="4"/>
  <c r="H174" i="4"/>
  <c r="H173" i="4"/>
  <c r="H172" i="4"/>
  <c r="H171" i="4"/>
  <c r="H170" i="4"/>
  <c r="H169" i="4"/>
  <c r="H168" i="4"/>
  <c r="H167" i="4"/>
  <c r="H166" i="4"/>
  <c r="H165" i="4"/>
  <c r="H164" i="4"/>
  <c r="H163" i="4"/>
  <c r="H162" i="4"/>
  <c r="H161" i="4"/>
  <c r="H160" i="4"/>
  <c r="H159" i="4"/>
  <c r="H158" i="4"/>
  <c r="H157" i="4"/>
  <c r="H156" i="4"/>
  <c r="H155" i="4"/>
  <c r="H154" i="4"/>
  <c r="H153" i="4"/>
  <c r="H152" i="4"/>
  <c r="H151" i="4"/>
  <c r="H150" i="4"/>
  <c r="H149" i="4"/>
  <c r="H148" i="4"/>
  <c r="H147" i="4"/>
  <c r="H146" i="4"/>
  <c r="H145" i="4"/>
  <c r="H144" i="4"/>
  <c r="H143" i="4"/>
  <c r="H142" i="4"/>
  <c r="H141" i="4"/>
  <c r="H140" i="4"/>
  <c r="H139" i="4"/>
  <c r="H138" i="4"/>
  <c r="H137" i="4"/>
  <c r="H136" i="4"/>
  <c r="H135" i="4"/>
  <c r="H134" i="4"/>
  <c r="H133" i="4"/>
  <c r="H132" i="4"/>
  <c r="H131" i="4"/>
  <c r="H130" i="4"/>
  <c r="H129" i="4"/>
  <c r="H128" i="4"/>
  <c r="H127" i="4"/>
  <c r="H126" i="4"/>
  <c r="H125" i="4"/>
  <c r="H124" i="4"/>
  <c r="H123" i="4"/>
  <c r="H122" i="4"/>
  <c r="H121" i="4"/>
  <c r="H120" i="4"/>
  <c r="H119" i="4"/>
  <c r="H118" i="4"/>
  <c r="H117" i="4"/>
  <c r="H116" i="4"/>
  <c r="H115" i="4"/>
  <c r="H114" i="4"/>
  <c r="H113" i="4"/>
  <c r="H112" i="4"/>
  <c r="H111" i="4"/>
  <c r="H110" i="4"/>
  <c r="H109" i="4"/>
  <c r="H108" i="4"/>
  <c r="H107" i="4"/>
  <c r="H106" i="4"/>
  <c r="H105" i="4"/>
  <c r="H104" i="4"/>
  <c r="H103" i="4"/>
  <c r="H102" i="4"/>
  <c r="H101" i="4"/>
  <c r="H100" i="4"/>
  <c r="H99" i="4"/>
  <c r="H98" i="4"/>
  <c r="H97" i="4"/>
  <c r="H96" i="4"/>
  <c r="H95" i="4"/>
  <c r="H94" i="4"/>
  <c r="H93" i="4"/>
  <c r="H92" i="4"/>
  <c r="H91" i="4"/>
  <c r="H90" i="4"/>
  <c r="H89" i="4"/>
  <c r="H88" i="4"/>
  <c r="H87" i="4"/>
  <c r="H86" i="4"/>
  <c r="H85" i="4"/>
  <c r="H84" i="4"/>
  <c r="H83" i="4"/>
  <c r="H82" i="4"/>
  <c r="H81" i="4"/>
  <c r="H80" i="4"/>
  <c r="H79" i="4"/>
  <c r="H78" i="4"/>
  <c r="H77" i="4"/>
  <c r="H76" i="4"/>
  <c r="H75" i="4"/>
  <c r="H74" i="4"/>
  <c r="H73" i="4"/>
  <c r="H72" i="4"/>
  <c r="H71" i="4"/>
  <c r="H70" i="4"/>
  <c r="H69" i="4"/>
  <c r="H68" i="4"/>
  <c r="H67" i="4"/>
  <c r="H66" i="4"/>
  <c r="H65" i="4"/>
  <c r="H64" i="4"/>
  <c r="H63" i="4"/>
  <c r="H62" i="4"/>
  <c r="H61" i="4"/>
  <c r="H60" i="4"/>
  <c r="H59" i="4"/>
  <c r="H58" i="4"/>
  <c r="H57" i="4"/>
  <c r="H56" i="4"/>
  <c r="H55" i="4"/>
  <c r="H54" i="4"/>
  <c r="H53" i="4"/>
  <c r="H52" i="4"/>
  <c r="H51" i="4"/>
  <c r="H50" i="4"/>
  <c r="H49" i="4"/>
  <c r="H48" i="4"/>
  <c r="H47" i="4"/>
  <c r="H46" i="4"/>
  <c r="H45" i="4"/>
  <c r="H44" i="4"/>
  <c r="H43" i="4"/>
  <c r="H42" i="4"/>
  <c r="H41" i="4"/>
  <c r="H40" i="4"/>
  <c r="H39" i="4"/>
  <c r="H38" i="4"/>
  <c r="H37" i="4"/>
  <c r="H36" i="4"/>
  <c r="H35" i="4"/>
  <c r="H34" i="4"/>
  <c r="H33" i="4"/>
  <c r="H32" i="4"/>
  <c r="H31" i="4"/>
  <c r="H30" i="4"/>
  <c r="H29" i="4"/>
  <c r="H28" i="4"/>
  <c r="H27" i="4"/>
  <c r="H26" i="4"/>
  <c r="H25" i="4"/>
  <c r="H24" i="4"/>
  <c r="H23" i="4"/>
  <c r="H22" i="4"/>
  <c r="H21" i="4"/>
  <c r="H20" i="4"/>
  <c r="H19" i="4"/>
  <c r="H18" i="4"/>
  <c r="H17" i="4"/>
  <c r="H16" i="4"/>
  <c r="H15" i="4"/>
  <c r="H14" i="4"/>
  <c r="H13" i="4"/>
  <c r="H12" i="4"/>
  <c r="H11" i="4"/>
  <c r="H10" i="4"/>
  <c r="H9" i="4"/>
  <c r="H5" i="4"/>
  <c r="H6" i="4"/>
  <c r="H7" i="4"/>
  <c r="H8"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J13" i="4" l="1"/>
  <c r="K13" i="4" s="1"/>
  <c r="E15" i="10" s="1"/>
  <c r="J29" i="4"/>
  <c r="K29" i="4" s="1"/>
  <c r="E35" i="10" s="1"/>
  <c r="J31" i="4"/>
  <c r="K31" i="4" s="1"/>
  <c r="E37" i="10" s="1"/>
  <c r="J37" i="4"/>
  <c r="K37" i="4" s="1"/>
  <c r="E45" i="10" s="1"/>
  <c r="J45" i="4"/>
  <c r="K45" i="4" s="1"/>
  <c r="E55" i="10" s="1"/>
  <c r="J53" i="4"/>
  <c r="K53" i="4" s="1"/>
  <c r="E65" i="10" s="1"/>
  <c r="J61" i="4"/>
  <c r="K61" i="4" s="1"/>
  <c r="E75" i="10" s="1"/>
  <c r="J69" i="4"/>
  <c r="K69" i="4" s="1"/>
  <c r="E85" i="10" s="1"/>
  <c r="J85" i="4"/>
  <c r="K85" i="4" s="1"/>
  <c r="E105" i="10" s="1"/>
  <c r="J93" i="4"/>
  <c r="K93" i="4" s="1"/>
  <c r="E115" i="10" s="1"/>
  <c r="J117" i="4"/>
  <c r="K117" i="4" s="1"/>
  <c r="E145" i="10" s="1"/>
  <c r="J125" i="4"/>
  <c r="K125" i="4" s="1"/>
  <c r="E155" i="10" s="1"/>
  <c r="J133" i="4"/>
  <c r="K133" i="4" s="1"/>
  <c r="E165" i="10" s="1"/>
  <c r="J141" i="4"/>
  <c r="K141" i="4" s="1"/>
  <c r="E175" i="10" s="1"/>
  <c r="J149" i="4"/>
  <c r="K149" i="4" s="1"/>
  <c r="E185" i="10" s="1"/>
  <c r="J157" i="4"/>
  <c r="K157" i="4" s="1"/>
  <c r="E195" i="10" s="1"/>
  <c r="J165" i="4"/>
  <c r="K165" i="4" s="1"/>
  <c r="E205" i="10" s="1"/>
  <c r="J181" i="4"/>
  <c r="K181" i="4" s="1"/>
  <c r="J189" i="4"/>
  <c r="K189" i="4" s="1"/>
  <c r="E235" i="10" s="1"/>
  <c r="J197" i="4"/>
  <c r="K197" i="4" s="1"/>
  <c r="E245" i="10" s="1"/>
  <c r="J205" i="4"/>
  <c r="K205" i="4" s="1"/>
  <c r="E255" i="10" s="1"/>
  <c r="J213" i="4"/>
  <c r="K213" i="4" s="1"/>
  <c r="E265" i="10" s="1"/>
  <c r="J221" i="4"/>
  <c r="K221" i="4" s="1"/>
  <c r="E275" i="10" s="1"/>
  <c r="J229" i="4"/>
  <c r="K229" i="4" s="1"/>
  <c r="E285" i="10" s="1"/>
  <c r="J237" i="4"/>
  <c r="K237" i="4" s="1"/>
  <c r="E295" i="10" s="1"/>
  <c r="J245" i="4"/>
  <c r="K245" i="4" s="1"/>
  <c r="E305" i="10" s="1"/>
  <c r="J253" i="4"/>
  <c r="K253" i="4" s="1"/>
  <c r="E315" i="10" s="1"/>
  <c r="J261" i="4"/>
  <c r="K261" i="4" s="1"/>
  <c r="E325" i="10" s="1"/>
  <c r="J269" i="4"/>
  <c r="K269" i="4" s="1"/>
  <c r="E335" i="10" s="1"/>
  <c r="J270" i="4"/>
  <c r="K270" i="4" s="1"/>
  <c r="E336" i="10" s="1"/>
  <c r="J285" i="4"/>
  <c r="K285" i="4" s="1"/>
  <c r="E355" i="10" s="1"/>
  <c r="J301" i="4"/>
  <c r="K301" i="4" s="1"/>
  <c r="E375" i="10" s="1"/>
  <c r="J309" i="4"/>
  <c r="K309" i="4" s="1"/>
  <c r="E385" i="10" s="1"/>
  <c r="J317" i="4"/>
  <c r="K317" i="4" s="1"/>
  <c r="E395" i="10" s="1"/>
  <c r="J325" i="4"/>
  <c r="K325" i="4" s="1"/>
  <c r="E405" i="10" s="1"/>
  <c r="J333" i="4"/>
  <c r="K333" i="4" s="1"/>
  <c r="E415" i="10" s="1"/>
  <c r="J341" i="4"/>
  <c r="K341" i="4" s="1"/>
  <c r="E425" i="10" s="1"/>
  <c r="J349" i="4"/>
  <c r="K349" i="4" s="1"/>
  <c r="E435" i="10" s="1"/>
  <c r="J357" i="4"/>
  <c r="K357" i="4" s="1"/>
  <c r="E445" i="10" s="1"/>
  <c r="J365" i="4"/>
  <c r="K365" i="4" s="1"/>
  <c r="E455" i="10" s="1"/>
  <c r="J373" i="4"/>
  <c r="K373" i="4" s="1"/>
  <c r="E465" i="10" s="1"/>
  <c r="J374" i="4"/>
  <c r="K374" i="4" s="1"/>
  <c r="E466" i="10" s="1"/>
  <c r="J381" i="4"/>
  <c r="K381" i="4" s="1"/>
  <c r="E475" i="10" s="1"/>
  <c r="J397" i="4"/>
  <c r="K397" i="4" s="1"/>
  <c r="E495" i="10" s="1"/>
  <c r="J405" i="4"/>
  <c r="K405" i="4" s="1"/>
  <c r="E505" i="10" s="1"/>
  <c r="J413" i="4"/>
  <c r="K413" i="4" s="1"/>
  <c r="E515" i="10" s="1"/>
  <c r="J421" i="4"/>
  <c r="K421" i="4" s="1"/>
  <c r="E525" i="10" s="1"/>
  <c r="J429" i="4"/>
  <c r="K429" i="4" s="1"/>
  <c r="E535" i="10" s="1"/>
  <c r="J437" i="4"/>
  <c r="K437" i="4" s="1"/>
  <c r="E545" i="10" s="1"/>
  <c r="J445" i="4"/>
  <c r="K445" i="4" s="1"/>
  <c r="E555" i="10" s="1"/>
  <c r="J453" i="4"/>
  <c r="K453" i="4" s="1"/>
  <c r="E565" i="10" s="1"/>
  <c r="J461" i="4"/>
  <c r="K461" i="4" s="1"/>
  <c r="E575" i="10" s="1"/>
  <c r="J469" i="4"/>
  <c r="K469" i="4" s="1"/>
  <c r="E585" i="10" s="1"/>
  <c r="J477" i="4"/>
  <c r="K477" i="4" s="1"/>
  <c r="E595" i="10" s="1"/>
  <c r="J485" i="4"/>
  <c r="K485" i="4" s="1"/>
  <c r="E605" i="10" s="1"/>
  <c r="J493" i="4"/>
  <c r="K493" i="4" s="1"/>
  <c r="E615" i="10" s="1"/>
  <c r="J501" i="4"/>
  <c r="K501" i="4" s="1"/>
  <c r="E625" i="10" s="1"/>
  <c r="J509" i="4"/>
  <c r="K509" i="4" s="1"/>
  <c r="E635" i="10" s="1"/>
  <c r="J525" i="4"/>
  <c r="K525" i="4" s="1"/>
  <c r="E655" i="10" s="1"/>
  <c r="J533" i="4"/>
  <c r="K533" i="4" s="1"/>
  <c r="E665" i="10" s="1"/>
  <c r="J549" i="4"/>
  <c r="K549" i="4" s="1"/>
  <c r="E685" i="10" s="1"/>
  <c r="J557" i="4"/>
  <c r="K557" i="4" s="1"/>
  <c r="E695" i="10" s="1"/>
  <c r="J573" i="4"/>
  <c r="K573" i="4" s="1"/>
  <c r="E715" i="10" s="1"/>
  <c r="J581" i="4"/>
  <c r="K581" i="4" s="1"/>
  <c r="E725" i="10" s="1"/>
  <c r="J597" i="4"/>
  <c r="K597" i="4" s="1"/>
  <c r="E745" i="10" s="1"/>
  <c r="J605" i="4"/>
  <c r="K605" i="4" s="1"/>
  <c r="E755" i="10" s="1"/>
  <c r="J613" i="4"/>
  <c r="K613" i="4" s="1"/>
  <c r="E765" i="10" s="1"/>
  <c r="J621" i="4"/>
  <c r="K621" i="4" s="1"/>
  <c r="E775" i="10" s="1"/>
  <c r="J629" i="4"/>
  <c r="K629" i="4" s="1"/>
  <c r="E785" i="10" s="1"/>
  <c r="J637" i="4"/>
  <c r="K637" i="4" s="1"/>
  <c r="E795" i="10" s="1"/>
  <c r="J645" i="4"/>
  <c r="K645" i="4" s="1"/>
  <c r="E805" i="10" s="1"/>
  <c r="J653" i="4"/>
  <c r="K653" i="4" s="1"/>
  <c r="E815" i="10" s="1"/>
  <c r="J672" i="4"/>
  <c r="K672" i="4" s="1"/>
  <c r="J669" i="4"/>
  <c r="K669" i="4" s="1"/>
  <c r="E835" i="10" s="1"/>
  <c r="J686" i="4"/>
  <c r="K686" i="4" s="1"/>
  <c r="E856" i="10" s="1"/>
  <c r="J693" i="4"/>
  <c r="K693" i="4" s="1"/>
  <c r="E865" i="10" s="1"/>
  <c r="J701" i="4"/>
  <c r="K701" i="4" s="1"/>
  <c r="E875" i="10" s="1"/>
  <c r="J725" i="4"/>
  <c r="K725" i="4" s="1"/>
  <c r="E905" i="10" s="1"/>
  <c r="J741" i="4"/>
  <c r="K741" i="4" s="1"/>
  <c r="E925" i="10" s="1"/>
  <c r="J749" i="4"/>
  <c r="K749" i="4" s="1"/>
  <c r="E935" i="10" s="1"/>
  <c r="J757" i="4"/>
  <c r="K757" i="4" s="1"/>
  <c r="E945" i="10" s="1"/>
  <c r="J765" i="4"/>
  <c r="K765" i="4" s="1"/>
  <c r="E955" i="10" s="1"/>
  <c r="J781" i="4"/>
  <c r="K781" i="4" s="1"/>
  <c r="E975" i="10" s="1"/>
  <c r="J782" i="4"/>
  <c r="K782" i="4" s="1"/>
  <c r="E976" i="10" s="1"/>
  <c r="J797" i="4"/>
  <c r="K797" i="4" s="1"/>
  <c r="E995" i="10" s="1"/>
  <c r="J806" i="4"/>
  <c r="K806" i="4" s="1"/>
  <c r="E1006" i="10" s="1"/>
  <c r="J813" i="4"/>
  <c r="K813" i="4" s="1"/>
  <c r="E1015" i="10" s="1"/>
  <c r="J821" i="4"/>
  <c r="K821" i="4" s="1"/>
  <c r="E1025" i="10" s="1"/>
  <c r="J822" i="4"/>
  <c r="K822" i="4" s="1"/>
  <c r="E1026" i="10" s="1"/>
  <c r="J837" i="4"/>
  <c r="K837" i="4" s="1"/>
  <c r="E1045" i="10" s="1"/>
  <c r="J838" i="4"/>
  <c r="K838" i="4" s="1"/>
  <c r="E1046" i="10" s="1"/>
  <c r="J853" i="4"/>
  <c r="K853" i="4" s="1"/>
  <c r="E1065" i="10" s="1"/>
  <c r="J885" i="4"/>
  <c r="K885" i="4" s="1"/>
  <c r="E1105" i="10" s="1"/>
  <c r="J893" i="4"/>
  <c r="K893" i="4" s="1"/>
  <c r="E1115" i="10" s="1"/>
  <c r="J901" i="4"/>
  <c r="K901" i="4" s="1"/>
  <c r="E1125" i="10" s="1"/>
  <c r="J909" i="4"/>
  <c r="K909" i="4" s="1"/>
  <c r="E1135" i="10" s="1"/>
  <c r="J917" i="4"/>
  <c r="K917" i="4" s="1"/>
  <c r="E1145" i="10" s="1"/>
  <c r="J933" i="4"/>
  <c r="K933" i="4" s="1"/>
  <c r="E1165" i="10" s="1"/>
  <c r="J941" i="4"/>
  <c r="K941" i="4" s="1"/>
  <c r="E1175" i="10" s="1"/>
  <c r="J949" i="4"/>
  <c r="K949" i="4" s="1"/>
  <c r="E1185" i="10" s="1"/>
  <c r="J957" i="4"/>
  <c r="K957" i="4" s="1"/>
  <c r="E1195" i="10" s="1"/>
  <c r="J5" i="4"/>
  <c r="K5" i="4" s="1"/>
  <c r="E5" i="10" s="1"/>
  <c r="J839" i="4"/>
  <c r="K839" i="4" s="1"/>
  <c r="J840" i="4"/>
  <c r="K840" i="4" s="1"/>
  <c r="J841" i="4"/>
  <c r="K841" i="4" s="1"/>
  <c r="J842" i="4"/>
  <c r="K842" i="4" s="1"/>
  <c r="J843" i="4"/>
  <c r="K843" i="4" s="1"/>
  <c r="J844" i="4"/>
  <c r="K844" i="4" s="1"/>
  <c r="J823" i="4"/>
  <c r="K823" i="4" s="1"/>
  <c r="J824" i="4"/>
  <c r="K824" i="4" s="1"/>
  <c r="J825" i="4"/>
  <c r="K825" i="4" s="1"/>
  <c r="J826" i="4"/>
  <c r="K826" i="4" s="1"/>
  <c r="J827" i="4"/>
  <c r="K827" i="4" s="1"/>
  <c r="J828" i="4"/>
  <c r="K828" i="4" s="1"/>
  <c r="J829" i="4"/>
  <c r="K829" i="4" s="1"/>
  <c r="J818" i="4"/>
  <c r="K818" i="4" s="1"/>
  <c r="J819" i="4"/>
  <c r="K819" i="4" s="1"/>
  <c r="J820" i="4"/>
  <c r="K820" i="4" s="1"/>
  <c r="J814" i="4"/>
  <c r="K814" i="4" s="1"/>
  <c r="J815" i="4"/>
  <c r="K815" i="4" s="1"/>
  <c r="J816" i="4"/>
  <c r="K816" i="4" s="1"/>
  <c r="J817" i="4"/>
  <c r="K817" i="4" s="1"/>
  <c r="J811" i="4"/>
  <c r="K811" i="4" s="1"/>
  <c r="J812" i="4"/>
  <c r="K812" i="4" s="1"/>
  <c r="J803" i="4"/>
  <c r="K803" i="4" s="1"/>
  <c r="J804" i="4"/>
  <c r="K804" i="4" s="1"/>
  <c r="J790" i="4"/>
  <c r="K790" i="4" s="1"/>
  <c r="J791" i="4"/>
  <c r="K791" i="4" s="1"/>
  <c r="J792" i="4"/>
  <c r="K792" i="4" s="1"/>
  <c r="J793" i="4"/>
  <c r="K793" i="4" s="1"/>
  <c r="J794" i="4"/>
  <c r="K794" i="4" s="1"/>
  <c r="J795" i="4"/>
  <c r="K795" i="4" s="1"/>
  <c r="J796" i="4"/>
  <c r="K796" i="4" s="1"/>
  <c r="J798" i="4"/>
  <c r="K798" i="4" s="1"/>
  <c r="J799" i="4"/>
  <c r="K799" i="4" s="1"/>
  <c r="J800" i="4"/>
  <c r="K800" i="4" s="1"/>
  <c r="J801" i="4"/>
  <c r="K801" i="4" s="1"/>
  <c r="J802" i="4"/>
  <c r="K802" i="4" s="1"/>
  <c r="J959" i="4"/>
  <c r="K959" i="4" s="1"/>
  <c r="J960" i="4"/>
  <c r="K960" i="4" s="1"/>
  <c r="J961" i="4"/>
  <c r="K961" i="4" s="1"/>
  <c r="J962" i="4"/>
  <c r="K962" i="4" s="1"/>
  <c r="J963" i="4"/>
  <c r="K963" i="4" s="1"/>
  <c r="J964" i="4"/>
  <c r="K964" i="4" s="1"/>
  <c r="J951" i="4"/>
  <c r="K951" i="4" s="1"/>
  <c r="J952" i="4"/>
  <c r="K952" i="4" s="1"/>
  <c r="J953" i="4"/>
  <c r="K953" i="4" s="1"/>
  <c r="J954" i="4"/>
  <c r="K954" i="4" s="1"/>
  <c r="J955" i="4"/>
  <c r="K955" i="4" s="1"/>
  <c r="J956" i="4"/>
  <c r="K956" i="4" s="1"/>
  <c r="J942" i="4"/>
  <c r="K942" i="4" s="1"/>
  <c r="J943" i="4"/>
  <c r="K943" i="4" s="1"/>
  <c r="J944" i="4"/>
  <c r="K944" i="4" s="1"/>
  <c r="J945" i="4"/>
  <c r="K945" i="4" s="1"/>
  <c r="J946" i="4"/>
  <c r="K946" i="4" s="1"/>
  <c r="J947" i="4"/>
  <c r="K947" i="4" s="1"/>
  <c r="J948" i="4"/>
  <c r="K948" i="4" s="1"/>
  <c r="J935" i="4"/>
  <c r="K935" i="4" s="1"/>
  <c r="J936" i="4"/>
  <c r="K936" i="4" s="1"/>
  <c r="J937" i="4"/>
  <c r="K937" i="4" s="1"/>
  <c r="J938" i="4"/>
  <c r="K938" i="4" s="1"/>
  <c r="J939" i="4"/>
  <c r="K939" i="4" s="1"/>
  <c r="J940" i="4"/>
  <c r="K940" i="4" s="1"/>
  <c r="J928" i="4"/>
  <c r="K928" i="4" s="1"/>
  <c r="J929" i="4"/>
  <c r="K929" i="4" s="1"/>
  <c r="J930" i="4"/>
  <c r="K930" i="4" s="1"/>
  <c r="J931" i="4"/>
  <c r="K931" i="4" s="1"/>
  <c r="J932" i="4"/>
  <c r="K932" i="4" s="1"/>
  <c r="J920" i="4"/>
  <c r="K920" i="4" s="1"/>
  <c r="J921" i="4"/>
  <c r="K921" i="4" s="1"/>
  <c r="J922" i="4"/>
  <c r="K922" i="4" s="1"/>
  <c r="J923" i="4"/>
  <c r="K923" i="4" s="1"/>
  <c r="J924" i="4"/>
  <c r="K924" i="4" s="1"/>
  <c r="J910" i="4"/>
  <c r="K910" i="4" s="1"/>
  <c r="J911" i="4"/>
  <c r="K911" i="4" s="1"/>
  <c r="J912" i="4"/>
  <c r="K912" i="4" s="1"/>
  <c r="J913" i="4"/>
  <c r="K913" i="4" s="1"/>
  <c r="J914" i="4"/>
  <c r="K914" i="4" s="1"/>
  <c r="J915" i="4"/>
  <c r="K915" i="4" s="1"/>
  <c r="J916" i="4"/>
  <c r="K916" i="4" s="1"/>
  <c r="J902" i="4"/>
  <c r="K902" i="4" s="1"/>
  <c r="J903" i="4"/>
  <c r="K903" i="4" s="1"/>
  <c r="J904" i="4"/>
  <c r="K904" i="4" s="1"/>
  <c r="J905" i="4"/>
  <c r="K905" i="4" s="1"/>
  <c r="J906" i="4"/>
  <c r="K906" i="4" s="1"/>
  <c r="J907" i="4"/>
  <c r="K907" i="4" s="1"/>
  <c r="J908" i="4"/>
  <c r="K908" i="4" s="1"/>
  <c r="J896" i="4"/>
  <c r="K896" i="4" s="1"/>
  <c r="J897" i="4"/>
  <c r="K897" i="4" s="1"/>
  <c r="J898" i="4"/>
  <c r="K898" i="4" s="1"/>
  <c r="J899" i="4"/>
  <c r="K899" i="4" s="1"/>
  <c r="J900" i="4"/>
  <c r="K900" i="4" s="1"/>
  <c r="J886" i="4"/>
  <c r="K886" i="4" s="1"/>
  <c r="J887" i="4"/>
  <c r="K887" i="4" s="1"/>
  <c r="J888" i="4"/>
  <c r="K888" i="4" s="1"/>
  <c r="J889" i="4"/>
  <c r="K889" i="4" s="1"/>
  <c r="J890" i="4"/>
  <c r="K890" i="4" s="1"/>
  <c r="J891" i="4"/>
  <c r="K891" i="4" s="1"/>
  <c r="J892" i="4"/>
  <c r="K892" i="4" s="1"/>
  <c r="J879" i="4"/>
  <c r="K879" i="4" s="1"/>
  <c r="J880" i="4"/>
  <c r="K880" i="4" s="1"/>
  <c r="J881" i="4"/>
  <c r="K881" i="4" s="1"/>
  <c r="J882" i="4"/>
  <c r="K882" i="4" s="1"/>
  <c r="J883" i="4"/>
  <c r="K883" i="4" s="1"/>
  <c r="J884" i="4"/>
  <c r="K884" i="4" s="1"/>
  <c r="J872" i="4"/>
  <c r="K872" i="4" s="1"/>
  <c r="J873" i="4"/>
  <c r="K873" i="4" s="1"/>
  <c r="J874" i="4"/>
  <c r="K874" i="4" s="1"/>
  <c r="J875" i="4"/>
  <c r="K875" i="4" s="1"/>
  <c r="J876" i="4"/>
  <c r="K876" i="4" s="1"/>
  <c r="J862" i="4"/>
  <c r="K862" i="4" s="1"/>
  <c r="J863" i="4"/>
  <c r="K863" i="4" s="1"/>
  <c r="J864" i="4"/>
  <c r="K864" i="4" s="1"/>
  <c r="J865" i="4"/>
  <c r="K865" i="4" s="1"/>
  <c r="J866" i="4"/>
  <c r="K866" i="4" s="1"/>
  <c r="J867" i="4"/>
  <c r="K867" i="4" s="1"/>
  <c r="J868" i="4"/>
  <c r="K868" i="4" s="1"/>
  <c r="J854" i="4"/>
  <c r="K854" i="4" s="1"/>
  <c r="J855" i="4"/>
  <c r="K855" i="4" s="1"/>
  <c r="J856" i="4"/>
  <c r="K856" i="4" s="1"/>
  <c r="J857" i="4"/>
  <c r="K857" i="4" s="1"/>
  <c r="J858" i="4"/>
  <c r="K858" i="4" s="1"/>
  <c r="J859" i="4"/>
  <c r="K859" i="4" s="1"/>
  <c r="J860" i="4"/>
  <c r="K860" i="4" s="1"/>
  <c r="J847" i="4"/>
  <c r="K847" i="4" s="1"/>
  <c r="J848" i="4"/>
  <c r="K848" i="4" s="1"/>
  <c r="J849" i="4"/>
  <c r="K849" i="4" s="1"/>
  <c r="J850" i="4"/>
  <c r="K850" i="4" s="1"/>
  <c r="J851" i="4"/>
  <c r="K851" i="4" s="1"/>
  <c r="J852" i="4"/>
  <c r="K852" i="4" s="1"/>
  <c r="J831" i="4"/>
  <c r="K831" i="4" s="1"/>
  <c r="J832" i="4"/>
  <c r="K832" i="4" s="1"/>
  <c r="J833" i="4"/>
  <c r="K833" i="4" s="1"/>
  <c r="J834" i="4"/>
  <c r="K834" i="4" s="1"/>
  <c r="J835" i="4"/>
  <c r="K835" i="4" s="1"/>
  <c r="J836" i="4"/>
  <c r="K836" i="4" s="1"/>
  <c r="J807" i="4"/>
  <c r="K807" i="4" s="1"/>
  <c r="J808" i="4"/>
  <c r="K808" i="4" s="1"/>
  <c r="J809" i="4"/>
  <c r="K809" i="4" s="1"/>
  <c r="J810" i="4"/>
  <c r="K810" i="4" s="1"/>
  <c r="J783" i="4"/>
  <c r="K783" i="4" s="1"/>
  <c r="J784" i="4"/>
  <c r="K784" i="4" s="1"/>
  <c r="J785" i="4"/>
  <c r="K785" i="4" s="1"/>
  <c r="J786" i="4"/>
  <c r="K786" i="4" s="1"/>
  <c r="J787" i="4"/>
  <c r="K787" i="4" s="1"/>
  <c r="J788" i="4"/>
  <c r="K788" i="4" s="1"/>
  <c r="J774" i="4"/>
  <c r="K774" i="4" s="1"/>
  <c r="J775" i="4"/>
  <c r="K775" i="4" s="1"/>
  <c r="J776" i="4"/>
  <c r="K776" i="4" s="1"/>
  <c r="J777" i="4"/>
  <c r="K777" i="4" s="1"/>
  <c r="J778" i="4"/>
  <c r="K778" i="4" s="1"/>
  <c r="J779" i="4"/>
  <c r="K779" i="4" s="1"/>
  <c r="J780" i="4"/>
  <c r="K780" i="4" s="1"/>
  <c r="J767" i="4"/>
  <c r="K767" i="4" s="1"/>
  <c r="J768" i="4"/>
  <c r="K768" i="4" s="1"/>
  <c r="J769" i="4"/>
  <c r="K769" i="4" s="1"/>
  <c r="J770" i="4"/>
  <c r="K770" i="4" s="1"/>
  <c r="J771" i="4"/>
  <c r="K771" i="4" s="1"/>
  <c r="J772" i="4"/>
  <c r="K772" i="4" s="1"/>
  <c r="J758" i="4"/>
  <c r="K758" i="4" s="1"/>
  <c r="J759" i="4"/>
  <c r="K759" i="4" s="1"/>
  <c r="J760" i="4"/>
  <c r="K760" i="4" s="1"/>
  <c r="J761" i="4"/>
  <c r="K761" i="4" s="1"/>
  <c r="J762" i="4"/>
  <c r="K762" i="4" s="1"/>
  <c r="J763" i="4"/>
  <c r="K763" i="4" s="1"/>
  <c r="J764" i="4"/>
  <c r="K764" i="4" s="1"/>
  <c r="J750" i="4"/>
  <c r="K750" i="4" s="1"/>
  <c r="J751" i="4"/>
  <c r="K751" i="4" s="1"/>
  <c r="J752" i="4"/>
  <c r="K752" i="4" s="1"/>
  <c r="J753" i="4"/>
  <c r="K753" i="4" s="1"/>
  <c r="J754" i="4"/>
  <c r="K754" i="4" s="1"/>
  <c r="J755" i="4"/>
  <c r="K755" i="4" s="1"/>
  <c r="J756" i="4"/>
  <c r="K756" i="4" s="1"/>
  <c r="J742" i="4"/>
  <c r="K742" i="4" s="1"/>
  <c r="J743" i="4"/>
  <c r="K743" i="4" s="1"/>
  <c r="J744" i="4"/>
  <c r="K744" i="4" s="1"/>
  <c r="J745" i="4"/>
  <c r="K745" i="4" s="1"/>
  <c r="J746" i="4"/>
  <c r="K746" i="4" s="1"/>
  <c r="J747" i="4"/>
  <c r="K747" i="4" s="1"/>
  <c r="J748" i="4"/>
  <c r="K748" i="4" s="1"/>
  <c r="J735" i="4"/>
  <c r="K735" i="4" s="1"/>
  <c r="J736" i="4"/>
  <c r="K736" i="4" s="1"/>
  <c r="J737" i="4"/>
  <c r="K737" i="4" s="1"/>
  <c r="J738" i="4"/>
  <c r="K738" i="4" s="1"/>
  <c r="J739" i="4"/>
  <c r="K739" i="4" s="1"/>
  <c r="J740" i="4"/>
  <c r="K740" i="4" s="1"/>
  <c r="J726" i="4"/>
  <c r="K726" i="4" s="1"/>
  <c r="J727" i="4"/>
  <c r="K727" i="4" s="1"/>
  <c r="J728" i="4"/>
  <c r="K728" i="4" s="1"/>
  <c r="J729" i="4"/>
  <c r="K729" i="4" s="1"/>
  <c r="J730" i="4"/>
  <c r="K730" i="4" s="1"/>
  <c r="J731" i="4"/>
  <c r="K731" i="4" s="1"/>
  <c r="J732" i="4"/>
  <c r="K732" i="4" s="1"/>
  <c r="J718" i="4"/>
  <c r="K718" i="4" s="1"/>
  <c r="J719" i="4"/>
  <c r="K719" i="4" s="1"/>
  <c r="J720" i="4"/>
  <c r="K720" i="4" s="1"/>
  <c r="J721" i="4"/>
  <c r="K721" i="4" s="1"/>
  <c r="J722" i="4"/>
  <c r="K722" i="4" s="1"/>
  <c r="J723" i="4"/>
  <c r="K723" i="4" s="1"/>
  <c r="J724" i="4"/>
  <c r="K724" i="4" s="1"/>
  <c r="J710" i="4"/>
  <c r="K710" i="4" s="1"/>
  <c r="J711" i="4"/>
  <c r="K711" i="4" s="1"/>
  <c r="J712" i="4"/>
  <c r="K712" i="4" s="1"/>
  <c r="J713" i="4"/>
  <c r="K713" i="4" s="1"/>
  <c r="J714" i="4"/>
  <c r="K714" i="4" s="1"/>
  <c r="J715" i="4"/>
  <c r="K715" i="4" s="1"/>
  <c r="J716" i="4"/>
  <c r="K716" i="4" s="1"/>
  <c r="J703" i="4"/>
  <c r="K703" i="4" s="1"/>
  <c r="J704" i="4"/>
  <c r="K704" i="4" s="1"/>
  <c r="J705" i="4"/>
  <c r="K705" i="4" s="1"/>
  <c r="J706" i="4"/>
  <c r="K706" i="4" s="1"/>
  <c r="J707" i="4"/>
  <c r="K707" i="4" s="1"/>
  <c r="J708" i="4"/>
  <c r="K708" i="4" s="1"/>
  <c r="J694" i="4"/>
  <c r="K694" i="4" s="1"/>
  <c r="J695" i="4"/>
  <c r="K695" i="4" s="1"/>
  <c r="J696" i="4"/>
  <c r="K696" i="4" s="1"/>
  <c r="J697" i="4"/>
  <c r="K697" i="4" s="1"/>
  <c r="J698" i="4"/>
  <c r="K698" i="4" s="1"/>
  <c r="J699" i="4"/>
  <c r="K699" i="4" s="1"/>
  <c r="J700" i="4"/>
  <c r="K700" i="4" s="1"/>
  <c r="J687" i="4"/>
  <c r="K687" i="4" s="1"/>
  <c r="J688" i="4"/>
  <c r="K688" i="4" s="1"/>
  <c r="J689" i="4"/>
  <c r="K689" i="4" s="1"/>
  <c r="J690" i="4"/>
  <c r="K690" i="4" s="1"/>
  <c r="J691" i="4"/>
  <c r="K691" i="4" s="1"/>
  <c r="J692" i="4"/>
  <c r="K692" i="4" s="1"/>
  <c r="J678" i="4"/>
  <c r="K678" i="4" s="1"/>
  <c r="J679" i="4"/>
  <c r="K679" i="4" s="1"/>
  <c r="J680" i="4"/>
  <c r="K680" i="4" s="1"/>
  <c r="J681" i="4"/>
  <c r="K681" i="4" s="1"/>
  <c r="J682" i="4"/>
  <c r="K682" i="4" s="1"/>
  <c r="J683" i="4"/>
  <c r="K683" i="4" s="1"/>
  <c r="J684" i="4"/>
  <c r="K684" i="4" s="1"/>
  <c r="J673" i="4"/>
  <c r="K673" i="4" s="1"/>
  <c r="J674" i="4"/>
  <c r="K674" i="4" s="1"/>
  <c r="J675" i="4"/>
  <c r="K675" i="4" s="1"/>
  <c r="J676" i="4"/>
  <c r="K676" i="4" s="1"/>
  <c r="J663" i="4"/>
  <c r="K663" i="4" s="1"/>
  <c r="J664" i="4"/>
  <c r="K664" i="4" s="1"/>
  <c r="J665" i="4"/>
  <c r="K665" i="4" s="1"/>
  <c r="J666" i="4"/>
  <c r="K666" i="4" s="1"/>
  <c r="J667" i="4"/>
  <c r="K667" i="4" s="1"/>
  <c r="J668" i="4"/>
  <c r="K668" i="4" s="1"/>
  <c r="J654" i="4"/>
  <c r="K654" i="4" s="1"/>
  <c r="J655" i="4"/>
  <c r="K655" i="4" s="1"/>
  <c r="J656" i="4"/>
  <c r="K656" i="4" s="1"/>
  <c r="J657" i="4"/>
  <c r="K657" i="4" s="1"/>
  <c r="J658" i="4"/>
  <c r="K658" i="4" s="1"/>
  <c r="J659" i="4"/>
  <c r="K659" i="4" s="1"/>
  <c r="J660" i="4"/>
  <c r="K660" i="4" s="1"/>
  <c r="J648" i="4"/>
  <c r="K648" i="4" s="1"/>
  <c r="J649" i="4"/>
  <c r="K649" i="4" s="1"/>
  <c r="J650" i="4"/>
  <c r="K650" i="4" s="1"/>
  <c r="J651" i="4"/>
  <c r="K651" i="4" s="1"/>
  <c r="J652" i="4"/>
  <c r="K652" i="4" s="1"/>
  <c r="J638" i="4"/>
  <c r="K638" i="4" s="1"/>
  <c r="J639" i="4"/>
  <c r="K639" i="4" s="1"/>
  <c r="J640" i="4"/>
  <c r="K640" i="4" s="1"/>
  <c r="J641" i="4"/>
  <c r="K641" i="4" s="1"/>
  <c r="J642" i="4"/>
  <c r="K642" i="4" s="1"/>
  <c r="J643" i="4"/>
  <c r="K643" i="4" s="1"/>
  <c r="J644" i="4"/>
  <c r="K644" i="4" s="1"/>
  <c r="J631" i="4"/>
  <c r="K631" i="4" s="1"/>
  <c r="J632" i="4"/>
  <c r="K632" i="4" s="1"/>
  <c r="J633" i="4"/>
  <c r="K633" i="4" s="1"/>
  <c r="J634" i="4"/>
  <c r="K634" i="4" s="1"/>
  <c r="J635" i="4"/>
  <c r="K635" i="4" s="1"/>
  <c r="J636" i="4"/>
  <c r="K636" i="4" s="1"/>
  <c r="J623" i="4"/>
  <c r="K623" i="4" s="1"/>
  <c r="J624" i="4"/>
  <c r="K624" i="4" s="1"/>
  <c r="J625" i="4"/>
  <c r="K625" i="4" s="1"/>
  <c r="J626" i="4"/>
  <c r="K626" i="4" s="1"/>
  <c r="J627" i="4"/>
  <c r="K627" i="4" s="1"/>
  <c r="J628" i="4"/>
  <c r="K628" i="4" s="1"/>
  <c r="J614" i="4"/>
  <c r="K614" i="4" s="1"/>
  <c r="J615" i="4"/>
  <c r="K615" i="4" s="1"/>
  <c r="J616" i="4"/>
  <c r="K616" i="4" s="1"/>
  <c r="J617" i="4"/>
  <c r="K617" i="4" s="1"/>
  <c r="J618" i="4"/>
  <c r="K618" i="4" s="1"/>
  <c r="J619" i="4"/>
  <c r="K619" i="4" s="1"/>
  <c r="J620" i="4"/>
  <c r="K620" i="4" s="1"/>
  <c r="J607" i="4"/>
  <c r="K607" i="4" s="1"/>
  <c r="J608" i="4"/>
  <c r="K608" i="4" s="1"/>
  <c r="J609" i="4"/>
  <c r="K609" i="4" s="1"/>
  <c r="J610" i="4"/>
  <c r="K610" i="4" s="1"/>
  <c r="J611" i="4"/>
  <c r="K611" i="4" s="1"/>
  <c r="J612" i="4"/>
  <c r="K612" i="4" s="1"/>
  <c r="J598" i="4"/>
  <c r="K598" i="4" s="1"/>
  <c r="J599" i="4"/>
  <c r="K599" i="4" s="1"/>
  <c r="J600" i="4"/>
  <c r="K600" i="4" s="1"/>
  <c r="J601" i="4"/>
  <c r="K601" i="4" s="1"/>
  <c r="J602" i="4"/>
  <c r="K602" i="4" s="1"/>
  <c r="J603" i="4"/>
  <c r="K603" i="4" s="1"/>
  <c r="J604" i="4"/>
  <c r="K604" i="4" s="1"/>
  <c r="J590" i="4"/>
  <c r="K590" i="4" s="1"/>
  <c r="J591" i="4"/>
  <c r="K591" i="4" s="1"/>
  <c r="J592" i="4"/>
  <c r="K592" i="4" s="1"/>
  <c r="J593" i="4"/>
  <c r="K593" i="4" s="1"/>
  <c r="J594" i="4"/>
  <c r="K594" i="4" s="1"/>
  <c r="J595" i="4"/>
  <c r="K595" i="4" s="1"/>
  <c r="J596" i="4"/>
  <c r="K596" i="4" s="1"/>
  <c r="J582" i="4"/>
  <c r="K582" i="4" s="1"/>
  <c r="J583" i="4"/>
  <c r="K583" i="4" s="1"/>
  <c r="J584" i="4"/>
  <c r="K584" i="4" s="1"/>
  <c r="J585" i="4"/>
  <c r="K585" i="4" s="1"/>
  <c r="J586" i="4"/>
  <c r="K586" i="4" s="1"/>
  <c r="J587" i="4"/>
  <c r="K587" i="4" s="1"/>
  <c r="J588" i="4"/>
  <c r="K588" i="4" s="1"/>
  <c r="J574" i="4"/>
  <c r="K574" i="4" s="1"/>
  <c r="J575" i="4"/>
  <c r="K575" i="4" s="1"/>
  <c r="J576" i="4"/>
  <c r="K576" i="4" s="1"/>
  <c r="J577" i="4"/>
  <c r="K577" i="4" s="1"/>
  <c r="J578" i="4"/>
  <c r="K578" i="4" s="1"/>
  <c r="J579" i="4"/>
  <c r="K579" i="4" s="1"/>
  <c r="J580" i="4"/>
  <c r="K580" i="4" s="1"/>
  <c r="J566" i="4"/>
  <c r="K566" i="4" s="1"/>
  <c r="J567" i="4"/>
  <c r="K567" i="4" s="1"/>
  <c r="J568" i="4"/>
  <c r="K568" i="4" s="1"/>
  <c r="J569" i="4"/>
  <c r="K569" i="4" s="1"/>
  <c r="J570" i="4"/>
  <c r="K570" i="4" s="1"/>
  <c r="J571" i="4"/>
  <c r="K571" i="4" s="1"/>
  <c r="J572" i="4"/>
  <c r="K572" i="4" s="1"/>
  <c r="J558" i="4"/>
  <c r="K558" i="4" s="1"/>
  <c r="J559" i="4"/>
  <c r="K559" i="4" s="1"/>
  <c r="J560" i="4"/>
  <c r="K560" i="4" s="1"/>
  <c r="J561" i="4"/>
  <c r="K561" i="4" s="1"/>
  <c r="J562" i="4"/>
  <c r="K562" i="4" s="1"/>
  <c r="J563" i="4"/>
  <c r="K563" i="4" s="1"/>
  <c r="J564" i="4"/>
  <c r="K564" i="4" s="1"/>
  <c r="J550" i="4"/>
  <c r="K550" i="4" s="1"/>
  <c r="J551" i="4"/>
  <c r="K551" i="4" s="1"/>
  <c r="J552" i="4"/>
  <c r="K552" i="4" s="1"/>
  <c r="J553" i="4"/>
  <c r="K553" i="4" s="1"/>
  <c r="J554" i="4"/>
  <c r="K554" i="4" s="1"/>
  <c r="J555" i="4"/>
  <c r="K555" i="4" s="1"/>
  <c r="J556" i="4"/>
  <c r="K556" i="4" s="1"/>
  <c r="J543" i="4"/>
  <c r="K543" i="4" s="1"/>
  <c r="J544" i="4"/>
  <c r="K544" i="4" s="1"/>
  <c r="J545" i="4"/>
  <c r="K545" i="4" s="1"/>
  <c r="J546" i="4"/>
  <c r="K546" i="4" s="1"/>
  <c r="J547" i="4"/>
  <c r="K547" i="4" s="1"/>
  <c r="J548" i="4"/>
  <c r="K548" i="4" s="1"/>
  <c r="J534" i="4"/>
  <c r="K534" i="4" s="1"/>
  <c r="J535" i="4"/>
  <c r="K535" i="4" s="1"/>
  <c r="J536" i="4"/>
  <c r="K536" i="4" s="1"/>
  <c r="J537" i="4"/>
  <c r="K537" i="4" s="1"/>
  <c r="J538" i="4"/>
  <c r="K538" i="4" s="1"/>
  <c r="J539" i="4"/>
  <c r="K539" i="4" s="1"/>
  <c r="J540" i="4"/>
  <c r="K540" i="4" s="1"/>
  <c r="J526" i="4"/>
  <c r="K526" i="4" s="1"/>
  <c r="J527" i="4"/>
  <c r="K527" i="4" s="1"/>
  <c r="J528" i="4"/>
  <c r="K528" i="4" s="1"/>
  <c r="J529" i="4"/>
  <c r="K529" i="4" s="1"/>
  <c r="J530" i="4"/>
  <c r="K530" i="4" s="1"/>
  <c r="J531" i="4"/>
  <c r="K531" i="4" s="1"/>
  <c r="J532" i="4"/>
  <c r="K532" i="4" s="1"/>
  <c r="J518" i="4"/>
  <c r="K518" i="4" s="1"/>
  <c r="J519" i="4"/>
  <c r="K519" i="4" s="1"/>
  <c r="J520" i="4"/>
  <c r="K520" i="4" s="1"/>
  <c r="J521" i="4"/>
  <c r="K521" i="4" s="1"/>
  <c r="J522" i="4"/>
  <c r="K522" i="4" s="1"/>
  <c r="J523" i="4"/>
  <c r="K523" i="4" s="1"/>
  <c r="J524" i="4"/>
  <c r="K524" i="4" s="1"/>
  <c r="J510" i="4"/>
  <c r="K510" i="4" s="1"/>
  <c r="J511" i="4"/>
  <c r="K511" i="4" s="1"/>
  <c r="J512" i="4"/>
  <c r="K512" i="4" s="1"/>
  <c r="J513" i="4"/>
  <c r="K513" i="4" s="1"/>
  <c r="J514" i="4"/>
  <c r="K514" i="4" s="1"/>
  <c r="J515" i="4"/>
  <c r="K515" i="4" s="1"/>
  <c r="J516" i="4"/>
  <c r="K516" i="4" s="1"/>
  <c r="J502" i="4"/>
  <c r="K502" i="4" s="1"/>
  <c r="J503" i="4"/>
  <c r="K503" i="4" s="1"/>
  <c r="J504" i="4"/>
  <c r="K504" i="4" s="1"/>
  <c r="J505" i="4"/>
  <c r="K505" i="4" s="1"/>
  <c r="J506" i="4"/>
  <c r="K506" i="4" s="1"/>
  <c r="J507" i="4"/>
  <c r="K507" i="4" s="1"/>
  <c r="J508" i="4"/>
  <c r="K508" i="4" s="1"/>
  <c r="J494" i="4"/>
  <c r="K494" i="4" s="1"/>
  <c r="J495" i="4"/>
  <c r="K495" i="4" s="1"/>
  <c r="J496" i="4"/>
  <c r="K496" i="4" s="1"/>
  <c r="J497" i="4"/>
  <c r="K497" i="4" s="1"/>
  <c r="J498" i="4"/>
  <c r="K498" i="4" s="1"/>
  <c r="J499" i="4"/>
  <c r="K499" i="4" s="1"/>
  <c r="J500" i="4"/>
  <c r="K500" i="4" s="1"/>
  <c r="J486" i="4"/>
  <c r="K486" i="4" s="1"/>
  <c r="J487" i="4"/>
  <c r="K487" i="4" s="1"/>
  <c r="J488" i="4"/>
  <c r="K488" i="4" s="1"/>
  <c r="J489" i="4"/>
  <c r="K489" i="4" s="1"/>
  <c r="J490" i="4"/>
  <c r="K490" i="4" s="1"/>
  <c r="J491" i="4"/>
  <c r="K491" i="4" s="1"/>
  <c r="J492" i="4"/>
  <c r="K492" i="4" s="1"/>
  <c r="J479" i="4"/>
  <c r="K479" i="4" s="1"/>
  <c r="J480" i="4"/>
  <c r="K480" i="4" s="1"/>
  <c r="J481" i="4"/>
  <c r="K481" i="4" s="1"/>
  <c r="J482" i="4"/>
  <c r="K482" i="4" s="1"/>
  <c r="J483" i="4"/>
  <c r="K483" i="4" s="1"/>
  <c r="J484" i="4"/>
  <c r="K484" i="4" s="1"/>
  <c r="J470" i="4"/>
  <c r="K470" i="4" s="1"/>
  <c r="J471" i="4"/>
  <c r="K471" i="4" s="1"/>
  <c r="J472" i="4"/>
  <c r="K472" i="4" s="1"/>
  <c r="J473" i="4"/>
  <c r="K473" i="4" s="1"/>
  <c r="J474" i="4"/>
  <c r="K474" i="4" s="1"/>
  <c r="J475" i="4"/>
  <c r="K475" i="4" s="1"/>
  <c r="J476" i="4"/>
  <c r="K476" i="4" s="1"/>
  <c r="J463" i="4"/>
  <c r="K463" i="4" s="1"/>
  <c r="J464" i="4"/>
  <c r="K464" i="4" s="1"/>
  <c r="J465" i="4"/>
  <c r="K465" i="4" s="1"/>
  <c r="J466" i="4"/>
  <c r="K466" i="4" s="1"/>
  <c r="J467" i="4"/>
  <c r="K467" i="4" s="1"/>
  <c r="J468" i="4"/>
  <c r="K468" i="4" s="1"/>
  <c r="J455" i="4"/>
  <c r="K455" i="4" s="1"/>
  <c r="J456" i="4"/>
  <c r="K456" i="4" s="1"/>
  <c r="J457" i="4"/>
  <c r="K457" i="4" s="1"/>
  <c r="J458" i="4"/>
  <c r="K458" i="4" s="1"/>
  <c r="J459" i="4"/>
  <c r="K459" i="4" s="1"/>
  <c r="J460" i="4"/>
  <c r="K460" i="4" s="1"/>
  <c r="J447" i="4"/>
  <c r="K447" i="4" s="1"/>
  <c r="J448" i="4"/>
  <c r="K448" i="4" s="1"/>
  <c r="J449" i="4"/>
  <c r="K449" i="4" s="1"/>
  <c r="J450" i="4"/>
  <c r="K450" i="4" s="1"/>
  <c r="J451" i="4"/>
  <c r="K451" i="4" s="1"/>
  <c r="J452" i="4"/>
  <c r="K452" i="4" s="1"/>
  <c r="J438" i="4"/>
  <c r="K438" i="4" s="1"/>
  <c r="J439" i="4"/>
  <c r="K439" i="4" s="1"/>
  <c r="J440" i="4"/>
  <c r="K440" i="4" s="1"/>
  <c r="J441" i="4"/>
  <c r="K441" i="4" s="1"/>
  <c r="J442" i="4"/>
  <c r="K442" i="4" s="1"/>
  <c r="J443" i="4"/>
  <c r="K443" i="4" s="1"/>
  <c r="J444" i="4"/>
  <c r="K444" i="4" s="1"/>
  <c r="J431" i="4"/>
  <c r="K431" i="4" s="1"/>
  <c r="J432" i="4"/>
  <c r="K432" i="4" s="1"/>
  <c r="J433" i="4"/>
  <c r="K433" i="4" s="1"/>
  <c r="J434" i="4"/>
  <c r="K434" i="4" s="1"/>
  <c r="J435" i="4"/>
  <c r="K435" i="4" s="1"/>
  <c r="J436" i="4"/>
  <c r="K436" i="4" s="1"/>
  <c r="J422" i="4"/>
  <c r="K422" i="4" s="1"/>
  <c r="J423" i="4"/>
  <c r="K423" i="4" s="1"/>
  <c r="J424" i="4"/>
  <c r="K424" i="4" s="1"/>
  <c r="J425" i="4"/>
  <c r="K425" i="4" s="1"/>
  <c r="J426" i="4"/>
  <c r="K426" i="4" s="1"/>
  <c r="J427" i="4"/>
  <c r="K427" i="4" s="1"/>
  <c r="J428" i="4"/>
  <c r="K428" i="4" s="1"/>
  <c r="J414" i="4"/>
  <c r="K414" i="4" s="1"/>
  <c r="J415" i="4"/>
  <c r="K415" i="4" s="1"/>
  <c r="J416" i="4"/>
  <c r="K416" i="4" s="1"/>
  <c r="J417" i="4"/>
  <c r="K417" i="4" s="1"/>
  <c r="J418" i="4"/>
  <c r="K418" i="4" s="1"/>
  <c r="J419" i="4"/>
  <c r="K419" i="4" s="1"/>
  <c r="J420" i="4"/>
  <c r="K420" i="4" s="1"/>
  <c r="J409" i="4"/>
  <c r="K409" i="4" s="1"/>
  <c r="J410" i="4"/>
  <c r="K410" i="4" s="1"/>
  <c r="J411" i="4"/>
  <c r="K411" i="4" s="1"/>
  <c r="J412" i="4"/>
  <c r="K412" i="4" s="1"/>
  <c r="J398" i="4"/>
  <c r="K398" i="4" s="1"/>
  <c r="J399" i="4"/>
  <c r="K399" i="4" s="1"/>
  <c r="J400" i="4"/>
  <c r="K400" i="4" s="1"/>
  <c r="J401" i="4"/>
  <c r="K401" i="4" s="1"/>
  <c r="J402" i="4"/>
  <c r="K402" i="4" s="1"/>
  <c r="J403" i="4"/>
  <c r="K403" i="4" s="1"/>
  <c r="J404" i="4"/>
  <c r="K404" i="4" s="1"/>
  <c r="J390" i="4"/>
  <c r="K390" i="4" s="1"/>
  <c r="J391" i="4"/>
  <c r="K391" i="4" s="1"/>
  <c r="J392" i="4"/>
  <c r="K392" i="4" s="1"/>
  <c r="J393" i="4"/>
  <c r="K393" i="4" s="1"/>
  <c r="J394" i="4"/>
  <c r="K394" i="4" s="1"/>
  <c r="J395" i="4"/>
  <c r="K395" i="4" s="1"/>
  <c r="J396" i="4"/>
  <c r="K396" i="4" s="1"/>
  <c r="J383" i="4"/>
  <c r="K383" i="4" s="1"/>
  <c r="J384" i="4"/>
  <c r="K384" i="4" s="1"/>
  <c r="J385" i="4"/>
  <c r="K385" i="4" s="1"/>
  <c r="J386" i="4"/>
  <c r="K386" i="4" s="1"/>
  <c r="J387" i="4"/>
  <c r="K387" i="4" s="1"/>
  <c r="J388" i="4"/>
  <c r="K388" i="4" s="1"/>
  <c r="J375" i="4"/>
  <c r="K375" i="4" s="1"/>
  <c r="J376" i="4"/>
  <c r="K376" i="4" s="1"/>
  <c r="J377" i="4"/>
  <c r="K377" i="4" s="1"/>
  <c r="J378" i="4"/>
  <c r="K378" i="4" s="1"/>
  <c r="J379" i="4"/>
  <c r="K379" i="4" s="1"/>
  <c r="J380" i="4"/>
  <c r="K380" i="4" s="1"/>
  <c r="J366" i="4"/>
  <c r="K366" i="4" s="1"/>
  <c r="J367" i="4"/>
  <c r="K367" i="4" s="1"/>
  <c r="J368" i="4"/>
  <c r="K368" i="4" s="1"/>
  <c r="J369" i="4"/>
  <c r="K369" i="4" s="1"/>
  <c r="J370" i="4"/>
  <c r="K370" i="4" s="1"/>
  <c r="J371" i="4"/>
  <c r="K371" i="4" s="1"/>
  <c r="J372" i="4"/>
  <c r="K372" i="4" s="1"/>
  <c r="J358" i="4"/>
  <c r="K358" i="4" s="1"/>
  <c r="J359" i="4"/>
  <c r="K359" i="4" s="1"/>
  <c r="J360" i="4"/>
  <c r="K360" i="4" s="1"/>
  <c r="J361" i="4"/>
  <c r="K361" i="4" s="1"/>
  <c r="J362" i="4"/>
  <c r="K362" i="4" s="1"/>
  <c r="J363" i="4"/>
  <c r="K363" i="4" s="1"/>
  <c r="J364" i="4"/>
  <c r="K364" i="4" s="1"/>
  <c r="J350" i="4"/>
  <c r="K350" i="4" s="1"/>
  <c r="J351" i="4"/>
  <c r="K351" i="4" s="1"/>
  <c r="J352" i="4"/>
  <c r="K352" i="4" s="1"/>
  <c r="J353" i="4"/>
  <c r="K353" i="4" s="1"/>
  <c r="J354" i="4"/>
  <c r="K354" i="4" s="1"/>
  <c r="J355" i="4"/>
  <c r="K355" i="4" s="1"/>
  <c r="J356" i="4"/>
  <c r="K356" i="4" s="1"/>
  <c r="J342" i="4"/>
  <c r="K342" i="4" s="1"/>
  <c r="J343" i="4"/>
  <c r="K343" i="4" s="1"/>
  <c r="J344" i="4"/>
  <c r="K344" i="4" s="1"/>
  <c r="J345" i="4"/>
  <c r="K345" i="4" s="1"/>
  <c r="J346" i="4"/>
  <c r="K346" i="4" s="1"/>
  <c r="J347" i="4"/>
  <c r="K347" i="4" s="1"/>
  <c r="J348" i="4"/>
  <c r="K348" i="4" s="1"/>
  <c r="J334" i="4"/>
  <c r="K334" i="4" s="1"/>
  <c r="J335" i="4"/>
  <c r="K335" i="4" s="1"/>
  <c r="J336" i="4"/>
  <c r="K336" i="4" s="1"/>
  <c r="J337" i="4"/>
  <c r="K337" i="4" s="1"/>
  <c r="J338" i="4"/>
  <c r="K338" i="4" s="1"/>
  <c r="J339" i="4"/>
  <c r="K339" i="4" s="1"/>
  <c r="J340" i="4"/>
  <c r="K340" i="4" s="1"/>
  <c r="J326" i="4"/>
  <c r="K326" i="4" s="1"/>
  <c r="J327" i="4"/>
  <c r="K327" i="4" s="1"/>
  <c r="J328" i="4"/>
  <c r="K328" i="4" s="1"/>
  <c r="J329" i="4"/>
  <c r="K329" i="4" s="1"/>
  <c r="J330" i="4"/>
  <c r="K330" i="4" s="1"/>
  <c r="J331" i="4"/>
  <c r="K331" i="4" s="1"/>
  <c r="J332" i="4"/>
  <c r="K332" i="4" s="1"/>
  <c r="J319" i="4"/>
  <c r="K319" i="4" s="1"/>
  <c r="J320" i="4"/>
  <c r="K320" i="4" s="1"/>
  <c r="J321" i="4"/>
  <c r="K321" i="4" s="1"/>
  <c r="J322" i="4"/>
  <c r="K322" i="4" s="1"/>
  <c r="J323" i="4"/>
  <c r="K323" i="4" s="1"/>
  <c r="J324" i="4"/>
  <c r="K324" i="4" s="1"/>
  <c r="J312" i="4"/>
  <c r="K312" i="4" s="1"/>
  <c r="J313" i="4"/>
  <c r="K313" i="4" s="1"/>
  <c r="J314" i="4"/>
  <c r="K314" i="4" s="1"/>
  <c r="J315" i="4"/>
  <c r="K315" i="4" s="1"/>
  <c r="J316" i="4"/>
  <c r="K316" i="4" s="1"/>
  <c r="J302" i="4"/>
  <c r="K302" i="4" s="1"/>
  <c r="J303" i="4"/>
  <c r="K303" i="4" s="1"/>
  <c r="J304" i="4"/>
  <c r="K304" i="4" s="1"/>
  <c r="J305" i="4"/>
  <c r="K305" i="4" s="1"/>
  <c r="J306" i="4"/>
  <c r="K306" i="4" s="1"/>
  <c r="J307" i="4"/>
  <c r="K307" i="4" s="1"/>
  <c r="J308" i="4"/>
  <c r="K308" i="4" s="1"/>
  <c r="J295" i="4"/>
  <c r="K295" i="4" s="1"/>
  <c r="J296" i="4"/>
  <c r="K296" i="4" s="1"/>
  <c r="J297" i="4"/>
  <c r="K297" i="4" s="1"/>
  <c r="J298" i="4"/>
  <c r="K298" i="4" s="1"/>
  <c r="J299" i="4"/>
  <c r="K299" i="4" s="1"/>
  <c r="J300" i="4"/>
  <c r="K300" i="4" s="1"/>
  <c r="J286" i="4"/>
  <c r="K286" i="4" s="1"/>
  <c r="J287" i="4"/>
  <c r="K287" i="4" s="1"/>
  <c r="J288" i="4"/>
  <c r="K288" i="4" s="1"/>
  <c r="J289" i="4"/>
  <c r="K289" i="4" s="1"/>
  <c r="J290" i="4"/>
  <c r="K290" i="4" s="1"/>
  <c r="J291" i="4"/>
  <c r="K291" i="4" s="1"/>
  <c r="J292" i="4"/>
  <c r="K292" i="4" s="1"/>
  <c r="J278" i="4"/>
  <c r="K278" i="4" s="1"/>
  <c r="J279" i="4"/>
  <c r="K279" i="4" s="1"/>
  <c r="J280" i="4"/>
  <c r="K280" i="4" s="1"/>
  <c r="J281" i="4"/>
  <c r="K281" i="4" s="1"/>
  <c r="J282" i="4"/>
  <c r="K282" i="4" s="1"/>
  <c r="J283" i="4"/>
  <c r="K283" i="4" s="1"/>
  <c r="J284" i="4"/>
  <c r="K284" i="4" s="1"/>
  <c r="J271" i="4"/>
  <c r="K271" i="4" s="1"/>
  <c r="J272" i="4"/>
  <c r="K272" i="4" s="1"/>
  <c r="J273" i="4"/>
  <c r="K273" i="4" s="1"/>
  <c r="J274" i="4"/>
  <c r="K274" i="4" s="1"/>
  <c r="J275" i="4"/>
  <c r="K275" i="4" s="1"/>
  <c r="J276" i="4"/>
  <c r="K276" i="4" s="1"/>
  <c r="J262" i="4"/>
  <c r="K262" i="4" s="1"/>
  <c r="J263" i="4"/>
  <c r="K263" i="4" s="1"/>
  <c r="J264" i="4"/>
  <c r="K264" i="4" s="1"/>
  <c r="J265" i="4"/>
  <c r="K265" i="4" s="1"/>
  <c r="J266" i="4"/>
  <c r="K266" i="4" s="1"/>
  <c r="J267" i="4"/>
  <c r="K267" i="4" s="1"/>
  <c r="J268" i="4"/>
  <c r="K268" i="4" s="1"/>
  <c r="J254" i="4"/>
  <c r="K254" i="4" s="1"/>
  <c r="J255" i="4"/>
  <c r="K255" i="4" s="1"/>
  <c r="J256" i="4"/>
  <c r="K256" i="4" s="1"/>
  <c r="J257" i="4"/>
  <c r="K257" i="4" s="1"/>
  <c r="J258" i="4"/>
  <c r="K258" i="4" s="1"/>
  <c r="J259" i="4"/>
  <c r="K259" i="4" s="1"/>
  <c r="J260" i="4"/>
  <c r="K260" i="4" s="1"/>
  <c r="J247" i="4"/>
  <c r="K247" i="4" s="1"/>
  <c r="J248" i="4"/>
  <c r="K248" i="4" s="1"/>
  <c r="J249" i="4"/>
  <c r="K249" i="4" s="1"/>
  <c r="J250" i="4"/>
  <c r="K250" i="4" s="1"/>
  <c r="J251" i="4"/>
  <c r="K251" i="4" s="1"/>
  <c r="J252" i="4"/>
  <c r="K252" i="4" s="1"/>
  <c r="J238" i="4"/>
  <c r="K238" i="4" s="1"/>
  <c r="J239" i="4"/>
  <c r="K239" i="4" s="1"/>
  <c r="J240" i="4"/>
  <c r="K240" i="4" s="1"/>
  <c r="J241" i="4"/>
  <c r="K241" i="4" s="1"/>
  <c r="J242" i="4"/>
  <c r="K242" i="4" s="1"/>
  <c r="J243" i="4"/>
  <c r="K243" i="4" s="1"/>
  <c r="J244" i="4"/>
  <c r="K244" i="4" s="1"/>
  <c r="J230" i="4"/>
  <c r="K230" i="4" s="1"/>
  <c r="J231" i="4"/>
  <c r="K231" i="4" s="1"/>
  <c r="J232" i="4"/>
  <c r="K232" i="4" s="1"/>
  <c r="J233" i="4"/>
  <c r="K233" i="4" s="1"/>
  <c r="J234" i="4"/>
  <c r="K234" i="4" s="1"/>
  <c r="J235" i="4"/>
  <c r="K235" i="4" s="1"/>
  <c r="J236" i="4"/>
  <c r="K236" i="4" s="1"/>
  <c r="J222" i="4"/>
  <c r="K222" i="4" s="1"/>
  <c r="J223" i="4"/>
  <c r="K223" i="4" s="1"/>
  <c r="J224" i="4"/>
  <c r="K224" i="4" s="1"/>
  <c r="J225" i="4"/>
  <c r="K225" i="4" s="1"/>
  <c r="J226" i="4"/>
  <c r="K226" i="4" s="1"/>
  <c r="J227" i="4"/>
  <c r="K227" i="4" s="1"/>
  <c r="J228" i="4"/>
  <c r="K228" i="4" s="1"/>
  <c r="J214" i="4"/>
  <c r="K214" i="4" s="1"/>
  <c r="J215" i="4"/>
  <c r="K215" i="4" s="1"/>
  <c r="J216" i="4"/>
  <c r="K216" i="4" s="1"/>
  <c r="J217" i="4"/>
  <c r="K217" i="4" s="1"/>
  <c r="J218" i="4"/>
  <c r="K218" i="4" s="1"/>
  <c r="J219" i="4"/>
  <c r="K219" i="4" s="1"/>
  <c r="J220" i="4"/>
  <c r="K220" i="4" s="1"/>
  <c r="J207" i="4"/>
  <c r="K207" i="4" s="1"/>
  <c r="J208" i="4"/>
  <c r="K208" i="4" s="1"/>
  <c r="J209" i="4"/>
  <c r="K209" i="4" s="1"/>
  <c r="J210" i="4"/>
  <c r="K210" i="4" s="1"/>
  <c r="J211" i="4"/>
  <c r="K211" i="4" s="1"/>
  <c r="J212" i="4"/>
  <c r="K212" i="4" s="1"/>
  <c r="J204" i="4"/>
  <c r="K204" i="4" s="1"/>
  <c r="J199" i="4"/>
  <c r="K199" i="4" s="1"/>
  <c r="J200" i="4"/>
  <c r="K200" i="4" s="1"/>
  <c r="J201" i="4"/>
  <c r="K201" i="4" s="1"/>
  <c r="J202" i="4"/>
  <c r="K202" i="4" s="1"/>
  <c r="J203" i="4"/>
  <c r="K203" i="4" s="1"/>
  <c r="J190" i="4"/>
  <c r="K190" i="4" s="1"/>
  <c r="J191" i="4"/>
  <c r="K191" i="4" s="1"/>
  <c r="J192" i="4"/>
  <c r="K192" i="4" s="1"/>
  <c r="J193" i="4"/>
  <c r="K193" i="4" s="1"/>
  <c r="J194" i="4"/>
  <c r="K194" i="4" s="1"/>
  <c r="J195" i="4"/>
  <c r="K195" i="4" s="1"/>
  <c r="J196" i="4"/>
  <c r="K196" i="4" s="1"/>
  <c r="J188" i="4"/>
  <c r="K188" i="4" s="1"/>
  <c r="J180" i="4"/>
  <c r="K180" i="4" s="1"/>
  <c r="J183" i="4"/>
  <c r="K183" i="4" s="1"/>
  <c r="E227" i="10" s="1"/>
  <c r="J184" i="4"/>
  <c r="K184" i="4" s="1"/>
  <c r="J185" i="4"/>
  <c r="K185" i="4" s="1"/>
  <c r="J186" i="4"/>
  <c r="K186" i="4" s="1"/>
  <c r="J187" i="4"/>
  <c r="K187" i="4" s="1"/>
  <c r="J175" i="4"/>
  <c r="K175" i="4" s="1"/>
  <c r="J176" i="4"/>
  <c r="K176" i="4" s="1"/>
  <c r="J177" i="4"/>
  <c r="K177" i="4" s="1"/>
  <c r="J178" i="4"/>
  <c r="K178" i="4" s="1"/>
  <c r="J179" i="4"/>
  <c r="K179" i="4" s="1"/>
  <c r="J167" i="4"/>
  <c r="K167" i="4" s="1"/>
  <c r="J168" i="4"/>
  <c r="K168" i="4" s="1"/>
  <c r="J169" i="4"/>
  <c r="K169" i="4" s="1"/>
  <c r="J170" i="4"/>
  <c r="K170" i="4" s="1"/>
  <c r="J171" i="4"/>
  <c r="K171" i="4" s="1"/>
  <c r="J172" i="4"/>
  <c r="K172" i="4" s="1"/>
  <c r="J159" i="4"/>
  <c r="K159" i="4" s="1"/>
  <c r="J160" i="4"/>
  <c r="K160" i="4" s="1"/>
  <c r="J161" i="4"/>
  <c r="K161" i="4" s="1"/>
  <c r="J162" i="4"/>
  <c r="K162" i="4" s="1"/>
  <c r="J163" i="4"/>
  <c r="K163" i="4" s="1"/>
  <c r="J164" i="4"/>
  <c r="K164" i="4" s="1"/>
  <c r="J151" i="4"/>
  <c r="K151" i="4" s="1"/>
  <c r="J152" i="4"/>
  <c r="K152" i="4" s="1"/>
  <c r="J153" i="4"/>
  <c r="K153" i="4" s="1"/>
  <c r="J154" i="4"/>
  <c r="K154" i="4" s="1"/>
  <c r="J155" i="4"/>
  <c r="K155" i="4" s="1"/>
  <c r="J156" i="4"/>
  <c r="K156" i="4" s="1"/>
  <c r="J142" i="4"/>
  <c r="K142" i="4" s="1"/>
  <c r="J143" i="4"/>
  <c r="K143" i="4" s="1"/>
  <c r="J144" i="4"/>
  <c r="K144" i="4" s="1"/>
  <c r="J145" i="4"/>
  <c r="K145" i="4" s="1"/>
  <c r="J146" i="4"/>
  <c r="K146" i="4" s="1"/>
  <c r="J147" i="4"/>
  <c r="K147" i="4" s="1"/>
  <c r="J148" i="4"/>
  <c r="K148" i="4" s="1"/>
  <c r="J135" i="4"/>
  <c r="K135" i="4" s="1"/>
  <c r="J136" i="4"/>
  <c r="K136" i="4" s="1"/>
  <c r="J137" i="4"/>
  <c r="K137" i="4" s="1"/>
  <c r="J138" i="4"/>
  <c r="K138" i="4" s="1"/>
  <c r="J139" i="4"/>
  <c r="K139" i="4" s="1"/>
  <c r="J140" i="4"/>
  <c r="K140" i="4" s="1"/>
  <c r="J127" i="4"/>
  <c r="K127" i="4" s="1"/>
  <c r="J128" i="4"/>
  <c r="K128" i="4" s="1"/>
  <c r="J129" i="4"/>
  <c r="K129" i="4" s="1"/>
  <c r="J130" i="4"/>
  <c r="K130" i="4" s="1"/>
  <c r="J131" i="4"/>
  <c r="K131" i="4" s="1"/>
  <c r="J132" i="4"/>
  <c r="K132" i="4" s="1"/>
  <c r="J119" i="4"/>
  <c r="K119" i="4" s="1"/>
  <c r="J120" i="4"/>
  <c r="K120" i="4" s="1"/>
  <c r="J121" i="4"/>
  <c r="K121" i="4" s="1"/>
  <c r="J122" i="4"/>
  <c r="K122" i="4" s="1"/>
  <c r="J123" i="4"/>
  <c r="K123" i="4" s="1"/>
  <c r="J124" i="4"/>
  <c r="K124" i="4" s="1"/>
  <c r="J110" i="4"/>
  <c r="K110" i="4" s="1"/>
  <c r="J111" i="4"/>
  <c r="K111" i="4" s="1"/>
  <c r="J112" i="4"/>
  <c r="K112" i="4" s="1"/>
  <c r="J113" i="4"/>
  <c r="K113" i="4" s="1"/>
  <c r="J114" i="4"/>
  <c r="K114" i="4" s="1"/>
  <c r="J115" i="4"/>
  <c r="K115" i="4" s="1"/>
  <c r="J116" i="4"/>
  <c r="K116" i="4" s="1"/>
  <c r="J102" i="4"/>
  <c r="K102" i="4" s="1"/>
  <c r="J103" i="4"/>
  <c r="K103" i="4" s="1"/>
  <c r="J104" i="4"/>
  <c r="K104" i="4" s="1"/>
  <c r="J105" i="4"/>
  <c r="K105" i="4" s="1"/>
  <c r="J106" i="4"/>
  <c r="K106" i="4" s="1"/>
  <c r="J107" i="4"/>
  <c r="K107" i="4" s="1"/>
  <c r="J108" i="4"/>
  <c r="K108" i="4" s="1"/>
  <c r="J94" i="4"/>
  <c r="K94" i="4" s="1"/>
  <c r="J95" i="4"/>
  <c r="K95" i="4" s="1"/>
  <c r="J96" i="4"/>
  <c r="K96" i="4" s="1"/>
  <c r="J97" i="4"/>
  <c r="K97" i="4" s="1"/>
  <c r="J98" i="4"/>
  <c r="K98" i="4" s="1"/>
  <c r="J99" i="4"/>
  <c r="K99" i="4" s="1"/>
  <c r="J100" i="4"/>
  <c r="K100" i="4" s="1"/>
  <c r="J86" i="4"/>
  <c r="K86" i="4" s="1"/>
  <c r="J87" i="4"/>
  <c r="K87" i="4" s="1"/>
  <c r="J88" i="4"/>
  <c r="K88" i="4" s="1"/>
  <c r="J89" i="4"/>
  <c r="K89" i="4" s="1"/>
  <c r="J90" i="4"/>
  <c r="K90" i="4" s="1"/>
  <c r="J91" i="4"/>
  <c r="K91" i="4" s="1"/>
  <c r="J92" i="4"/>
  <c r="K92" i="4" s="1"/>
  <c r="J78" i="4"/>
  <c r="K78" i="4" s="1"/>
  <c r="J79" i="4"/>
  <c r="K79" i="4" s="1"/>
  <c r="J80" i="4"/>
  <c r="K80" i="4" s="1"/>
  <c r="J81" i="4"/>
  <c r="K81" i="4" s="1"/>
  <c r="J82" i="4"/>
  <c r="K82" i="4" s="1"/>
  <c r="J83" i="4"/>
  <c r="K83" i="4" s="1"/>
  <c r="J84" i="4"/>
  <c r="K84" i="4" s="1"/>
  <c r="J70" i="4"/>
  <c r="K70" i="4" s="1"/>
  <c r="J71" i="4"/>
  <c r="K71" i="4" s="1"/>
  <c r="J72" i="4"/>
  <c r="K72" i="4" s="1"/>
  <c r="J73" i="4"/>
  <c r="K73" i="4" s="1"/>
  <c r="J74" i="4"/>
  <c r="K74" i="4" s="1"/>
  <c r="J75" i="4"/>
  <c r="K75" i="4" s="1"/>
  <c r="J76" i="4"/>
  <c r="K76" i="4" s="1"/>
  <c r="J62" i="4"/>
  <c r="K62" i="4" s="1"/>
  <c r="J63" i="4"/>
  <c r="K63" i="4" s="1"/>
  <c r="J64" i="4"/>
  <c r="K64" i="4" s="1"/>
  <c r="J65" i="4"/>
  <c r="K65" i="4" s="1"/>
  <c r="J66" i="4"/>
  <c r="K66" i="4" s="1"/>
  <c r="J67" i="4"/>
  <c r="K67" i="4" s="1"/>
  <c r="J68" i="4"/>
  <c r="K68" i="4" s="1"/>
  <c r="J54" i="4"/>
  <c r="K54" i="4" s="1"/>
  <c r="J55" i="4"/>
  <c r="K55" i="4" s="1"/>
  <c r="J56" i="4"/>
  <c r="K56" i="4" s="1"/>
  <c r="J57" i="4"/>
  <c r="K57" i="4" s="1"/>
  <c r="J58" i="4"/>
  <c r="K58" i="4" s="1"/>
  <c r="J59" i="4"/>
  <c r="K59" i="4" s="1"/>
  <c r="J60" i="4"/>
  <c r="K60" i="4" s="1"/>
  <c r="J46" i="4"/>
  <c r="K46" i="4" s="1"/>
  <c r="J47" i="4"/>
  <c r="K47" i="4" s="1"/>
  <c r="J48" i="4"/>
  <c r="K48" i="4" s="1"/>
  <c r="J49" i="4"/>
  <c r="K49" i="4" s="1"/>
  <c r="J50" i="4"/>
  <c r="K50" i="4" s="1"/>
  <c r="J51" i="4"/>
  <c r="K51" i="4" s="1"/>
  <c r="J52" i="4"/>
  <c r="K52" i="4" s="1"/>
  <c r="J38" i="4"/>
  <c r="K38" i="4" s="1"/>
  <c r="J39" i="4"/>
  <c r="K39" i="4" s="1"/>
  <c r="J40" i="4"/>
  <c r="K40" i="4" s="1"/>
  <c r="J41" i="4"/>
  <c r="K41" i="4" s="1"/>
  <c r="J42" i="4"/>
  <c r="K42" i="4" s="1"/>
  <c r="J43" i="4"/>
  <c r="K43" i="4" s="1"/>
  <c r="J44" i="4"/>
  <c r="K44" i="4" s="1"/>
  <c r="J32" i="4"/>
  <c r="K32" i="4" s="1"/>
  <c r="J33" i="4"/>
  <c r="K33" i="4" s="1"/>
  <c r="J34" i="4"/>
  <c r="K34" i="4" s="1"/>
  <c r="J35" i="4"/>
  <c r="K35" i="4" s="1"/>
  <c r="J36" i="4"/>
  <c r="K36" i="4" s="1"/>
  <c r="J28" i="4"/>
  <c r="K28" i="4" s="1"/>
  <c r="J22" i="4"/>
  <c r="K22" i="4" s="1"/>
  <c r="J23" i="4"/>
  <c r="K23" i="4" s="1"/>
  <c r="J24" i="4"/>
  <c r="K24" i="4" s="1"/>
  <c r="J25" i="4"/>
  <c r="K25" i="4" s="1"/>
  <c r="J26" i="4"/>
  <c r="K26" i="4" s="1"/>
  <c r="J27" i="4"/>
  <c r="K27" i="4" s="1"/>
  <c r="J20" i="4"/>
  <c r="K20" i="4" s="1"/>
  <c r="J14" i="4"/>
  <c r="K14" i="4" s="1"/>
  <c r="J15" i="4"/>
  <c r="K15" i="4" s="1"/>
  <c r="J16" i="4"/>
  <c r="K16" i="4" s="1"/>
  <c r="J17" i="4"/>
  <c r="K17" i="4" s="1"/>
  <c r="J18" i="4"/>
  <c r="K18" i="4" s="1"/>
  <c r="J19" i="4"/>
  <c r="K19" i="4" s="1"/>
  <c r="J12" i="4"/>
  <c r="K12" i="4" s="1"/>
  <c r="J7" i="4"/>
  <c r="K7" i="4" s="1"/>
  <c r="J8" i="4"/>
  <c r="K8" i="4" s="1"/>
  <c r="J9" i="4"/>
  <c r="K9" i="4" s="1"/>
  <c r="J10" i="4"/>
  <c r="K10" i="4" s="1"/>
  <c r="J11" i="4"/>
  <c r="K11" i="4" s="1"/>
  <c r="J182" i="4"/>
  <c r="K182" i="4" s="1"/>
  <c r="E226" i="10" s="1"/>
  <c r="J206" i="4"/>
  <c r="K206" i="4" s="1"/>
  <c r="E256" i="10" s="1"/>
  <c r="J446" i="4"/>
  <c r="K446" i="4" s="1"/>
  <c r="E556" i="10" s="1"/>
  <c r="J846" i="4"/>
  <c r="K846" i="4" s="1"/>
  <c r="E1056" i="10" s="1"/>
  <c r="J895" i="4"/>
  <c r="K895" i="4" s="1"/>
  <c r="E1117" i="10" s="1"/>
  <c r="J926" i="4"/>
  <c r="K926" i="4" s="1"/>
  <c r="E1156" i="10" s="1"/>
  <c r="J734" i="4"/>
  <c r="K734" i="4" s="1"/>
  <c r="E916" i="10" s="1"/>
  <c r="J150" i="4"/>
  <c r="K150" i="4" s="1"/>
  <c r="E186" i="10" s="1"/>
  <c r="J894" i="4"/>
  <c r="K894" i="4" s="1"/>
  <c r="E1116" i="10" s="1"/>
  <c r="J871" i="4"/>
  <c r="K871" i="4" s="1"/>
  <c r="E1087" i="10" s="1"/>
  <c r="J934" i="4"/>
  <c r="K934" i="4" s="1"/>
  <c r="E1166" i="10" s="1"/>
  <c r="J647" i="4"/>
  <c r="K647" i="4" s="1"/>
  <c r="E807" i="10" s="1"/>
  <c r="J927" i="4"/>
  <c r="K927" i="4" s="1"/>
  <c r="E1157" i="10" s="1"/>
  <c r="J869" i="4"/>
  <c r="K869" i="4" s="1"/>
  <c r="E1085" i="10" s="1"/>
  <c r="J878" i="4"/>
  <c r="K878" i="4" s="1"/>
  <c r="E1096" i="10" s="1"/>
  <c r="J958" i="4"/>
  <c r="K958" i="4" s="1"/>
  <c r="E1196" i="10" s="1"/>
  <c r="J950" i="4"/>
  <c r="K950" i="4" s="1"/>
  <c r="E1186" i="10" s="1"/>
  <c r="J918" i="4"/>
  <c r="K918" i="4" s="1"/>
  <c r="E1146" i="10" s="1"/>
  <c r="J877" i="4"/>
  <c r="K877" i="4" s="1"/>
  <c r="J805" i="4"/>
  <c r="K805" i="4" s="1"/>
  <c r="E1005" i="10" s="1"/>
  <c r="J478" i="4"/>
  <c r="K478" i="4" s="1"/>
  <c r="J646" i="4"/>
  <c r="K646" i="4" s="1"/>
  <c r="E806" i="10" s="1"/>
  <c r="J462" i="4"/>
  <c r="K462" i="4" s="1"/>
  <c r="E576" i="10" s="1"/>
  <c r="J158" i="4"/>
  <c r="K158" i="4" s="1"/>
  <c r="E196" i="10" s="1"/>
  <c r="J408" i="4"/>
  <c r="K408" i="4" s="1"/>
  <c r="E508" i="10" s="1"/>
  <c r="J670" i="4"/>
  <c r="K670" i="4" s="1"/>
  <c r="J662" i="4"/>
  <c r="K662" i="4" s="1"/>
  <c r="E826" i="10" s="1"/>
  <c r="J407" i="4"/>
  <c r="K407" i="4" s="1"/>
  <c r="E507" i="10" s="1"/>
  <c r="J118" i="4"/>
  <c r="K118" i="4" s="1"/>
  <c r="E146" i="10" s="1"/>
  <c r="J709" i="4"/>
  <c r="K709" i="4" s="1"/>
  <c r="E885" i="10" s="1"/>
  <c r="J702" i="4"/>
  <c r="K702" i="4" s="1"/>
  <c r="E876" i="10" s="1"/>
  <c r="J685" i="4"/>
  <c r="K685" i="4" s="1"/>
  <c r="E855" i="10" s="1"/>
  <c r="J671" i="4"/>
  <c r="K671" i="4" s="1"/>
  <c r="J606" i="4"/>
  <c r="K606" i="4" s="1"/>
  <c r="E756" i="10" s="1"/>
  <c r="J406" i="4"/>
  <c r="K406" i="4" s="1"/>
  <c r="E506" i="10" s="1"/>
  <c r="J382" i="4"/>
  <c r="K382" i="4" s="1"/>
  <c r="E476" i="10" s="1"/>
  <c r="J77" i="4"/>
  <c r="K77" i="4" s="1"/>
  <c r="E95" i="10" s="1"/>
  <c r="J30" i="4"/>
  <c r="K30" i="4" s="1"/>
  <c r="E36" i="10" s="1"/>
  <c r="J6" i="4"/>
  <c r="K6" i="4" s="1"/>
  <c r="E6" i="10" s="1"/>
  <c r="J766" i="4"/>
  <c r="K766" i="4" s="1"/>
  <c r="J318" i="4"/>
  <c r="K318" i="4" s="1"/>
  <c r="E396" i="10" s="1"/>
  <c r="J294" i="4"/>
  <c r="K294" i="4" s="1"/>
  <c r="E366" i="10" s="1"/>
  <c r="J134" i="4"/>
  <c r="K134" i="4" s="1"/>
  <c r="E166" i="10" s="1"/>
  <c r="J542" i="4"/>
  <c r="K542" i="4" s="1"/>
  <c r="E676" i="10" s="1"/>
  <c r="J430" i="4"/>
  <c r="K430" i="4" s="1"/>
  <c r="E536" i="10" s="1"/>
  <c r="J310" i="4"/>
  <c r="K310" i="4" s="1"/>
  <c r="E386" i="10" s="1"/>
  <c r="J246" i="4"/>
  <c r="K246" i="4" s="1"/>
  <c r="E306" i="10" s="1"/>
  <c r="J198" i="4"/>
  <c r="K198" i="4" s="1"/>
  <c r="E246" i="10" s="1"/>
  <c r="J174" i="4"/>
  <c r="K174" i="4" s="1"/>
  <c r="E216" i="10" s="1"/>
  <c r="J166" i="4"/>
  <c r="K166" i="4" s="1"/>
  <c r="E206" i="10" s="1"/>
  <c r="J919" i="4" l="1"/>
  <c r="K919" i="4" s="1"/>
  <c r="E1147" i="10" s="1"/>
  <c r="J677" i="4"/>
  <c r="K677" i="4" s="1"/>
  <c r="E845" i="10" s="1"/>
  <c r="J630" i="4"/>
  <c r="K630" i="4" s="1"/>
  <c r="E786" i="10" s="1"/>
  <c r="J622" i="4"/>
  <c r="K622" i="4" s="1"/>
  <c r="E776" i="10" s="1"/>
  <c r="J454" i="4"/>
  <c r="K454" i="4" s="1"/>
  <c r="E566" i="10" s="1"/>
  <c r="J311" i="4"/>
  <c r="K311" i="4" s="1"/>
  <c r="E387" i="10" s="1"/>
  <c r="J126" i="4"/>
  <c r="K126" i="4" s="1"/>
  <c r="E156" i="10" s="1"/>
  <c r="J830" i="4"/>
  <c r="K830" i="4" s="1"/>
  <c r="E1036" i="10" s="1"/>
  <c r="J925" i="4"/>
  <c r="K925" i="4" s="1"/>
  <c r="E1155" i="10" s="1"/>
  <c r="J870" i="4"/>
  <c r="K870" i="4" s="1"/>
  <c r="E1086" i="10" s="1"/>
  <c r="J861" i="4"/>
  <c r="K861" i="4" s="1"/>
  <c r="E1075" i="10" s="1"/>
  <c r="J845" i="4"/>
  <c r="K845" i="4" s="1"/>
  <c r="E1055" i="10" s="1"/>
  <c r="J789" i="4"/>
  <c r="K789" i="4" s="1"/>
  <c r="E985" i="10" s="1"/>
  <c r="J773" i="4"/>
  <c r="K773" i="4" s="1"/>
  <c r="E965" i="10" s="1"/>
  <c r="J733" i="4"/>
  <c r="K733" i="4" s="1"/>
  <c r="E915" i="10" s="1"/>
  <c r="J717" i="4"/>
  <c r="K717" i="4" s="1"/>
  <c r="J661" i="4"/>
  <c r="K661" i="4" s="1"/>
  <c r="E825" i="10" s="1"/>
  <c r="J589" i="4"/>
  <c r="K589" i="4" s="1"/>
  <c r="E735" i="10" s="1"/>
  <c r="J565" i="4"/>
  <c r="K565" i="4" s="1"/>
  <c r="E705" i="10" s="1"/>
  <c r="J541" i="4"/>
  <c r="K541" i="4" s="1"/>
  <c r="E675" i="10" s="1"/>
  <c r="J517" i="4"/>
  <c r="K517" i="4" s="1"/>
  <c r="E645" i="10" s="1"/>
  <c r="J389" i="4"/>
  <c r="K389" i="4" s="1"/>
  <c r="E485" i="10" s="1"/>
  <c r="J293" i="4"/>
  <c r="K293" i="4" s="1"/>
  <c r="E365" i="10" s="1"/>
  <c r="J277" i="4"/>
  <c r="K277" i="4" s="1"/>
  <c r="E345" i="10" s="1"/>
  <c r="J173" i="4"/>
  <c r="K173" i="4" s="1"/>
  <c r="E215" i="10" s="1"/>
  <c r="J109" i="4"/>
  <c r="K109" i="4" s="1"/>
  <c r="E135" i="10" s="1"/>
  <c r="J101" i="4"/>
  <c r="K101" i="4" s="1"/>
  <c r="E125" i="10" s="1"/>
  <c r="J21" i="4"/>
  <c r="K21" i="4" s="1"/>
  <c r="E25" i="10" s="1"/>
</calcChain>
</file>

<file path=xl/sharedStrings.xml><?xml version="1.0" encoding="utf-8"?>
<sst xmlns="http://schemas.openxmlformats.org/spreadsheetml/2006/main" count="8707" uniqueCount="1521">
  <si>
    <t>EXPERIENCIA EN TERRITORIO</t>
  </si>
  <si>
    <t>INVITACIÓN PÚBLICA IP-001-2020-ICBFSEN</t>
  </si>
  <si>
    <t xml:space="preserve">BANCO NACIONAL DE OFERENTES </t>
  </si>
  <si>
    <t>DEPARTAMENTO DE LA CERTIFICACIÓN</t>
  </si>
  <si>
    <t>N°</t>
  </si>
  <si>
    <t>Nombre Proponente</t>
  </si>
  <si>
    <t>Departamento</t>
  </si>
  <si>
    <t>Municipio</t>
  </si>
  <si>
    <t>FUNDACIÓN SOCIAL Y CULTURAL AGROAMBIENTE</t>
  </si>
  <si>
    <t>Bolívar</t>
  </si>
  <si>
    <t>Cartagena</t>
  </si>
  <si>
    <t>Magangué</t>
  </si>
  <si>
    <t>Turbaco
Cartagena</t>
  </si>
  <si>
    <t>Atlántico</t>
  </si>
  <si>
    <t>Barranquilla</t>
  </si>
  <si>
    <t>NA</t>
  </si>
  <si>
    <t>FUNDACIÓN OXIGENO</t>
  </si>
  <si>
    <t>Chocó</t>
  </si>
  <si>
    <t>El Canton del San Pablo, Certeguí, Tadó, Unión Panamericana</t>
  </si>
  <si>
    <t>Quibdó</t>
  </si>
  <si>
    <t>Riosucio</t>
  </si>
  <si>
    <t>Acandí</t>
  </si>
  <si>
    <t>Tadó</t>
  </si>
  <si>
    <t>CORPORACIÓN PARA EL DESARROLLO SOCIAL, FAMILIAR, COMUNITARIO E INSTITUCIONAL</t>
  </si>
  <si>
    <t>Alto Baudó</t>
  </si>
  <si>
    <t xml:space="preserve">Bojayá
El Carmén del Daríen </t>
  </si>
  <si>
    <t>FUNDACIÓN PARA LA EDUCACIÓN Y DESARROLLO SOCIAL</t>
  </si>
  <si>
    <t>La Guajira</t>
  </si>
  <si>
    <t xml:space="preserve">Fonseca </t>
  </si>
  <si>
    <t>No contiene</t>
  </si>
  <si>
    <t xml:space="preserve">Riohacha </t>
  </si>
  <si>
    <t xml:space="preserve">Maicao </t>
  </si>
  <si>
    <t xml:space="preserve">Cesar </t>
  </si>
  <si>
    <t xml:space="preserve">Aguachica </t>
  </si>
  <si>
    <t xml:space="preserve">CORPORACIÓN PARA EL FOMENTO SOCIAL DE COLOMBIA </t>
  </si>
  <si>
    <t>Meta</t>
  </si>
  <si>
    <t>Puerto Gaitán</t>
  </si>
  <si>
    <t>Villavicencio</t>
  </si>
  <si>
    <t>ASOCIACIÓN AGRO IMPULSO DEL CHOCO</t>
  </si>
  <si>
    <t>FUNDACIÓN COLOMBIANA CON SEGURIDAD ALIMENTARIA Y NUTRICIONAL</t>
  </si>
  <si>
    <t>Medio Baudó</t>
  </si>
  <si>
    <t>ASOCIACIÓN DE JOVENES PROPONENTES DE CAMBIO PARA EL CHOCO</t>
  </si>
  <si>
    <t>FUNDACIÓN AMIGOS DE LA COMUNIDAD DE COLOMBIA</t>
  </si>
  <si>
    <t>Nariño</t>
  </si>
  <si>
    <t>La Union</t>
  </si>
  <si>
    <t xml:space="preserve">La Union </t>
  </si>
  <si>
    <t>FUNDACIÓN CONSTRUYENDO UN NUEVO FUTURO</t>
  </si>
  <si>
    <t>CORPORACIÓN MUNDO AZUL</t>
  </si>
  <si>
    <t>Subregión alto atrato: Lloro, Atrato</t>
  </si>
  <si>
    <t>Atrato-Yuto</t>
  </si>
  <si>
    <t>Bajo Baudo</t>
  </si>
  <si>
    <t>Litoral de San Juan</t>
  </si>
  <si>
    <t xml:space="preserve">Medio San Juan </t>
  </si>
  <si>
    <t>FUNDACIÓN HOGAR JUVENIL</t>
  </si>
  <si>
    <t>Bogotá D.C.</t>
  </si>
  <si>
    <t>FUNDACIÓN CASA DEL NIÑO IPS</t>
  </si>
  <si>
    <t>San Juan Nepomuceno</t>
  </si>
  <si>
    <t>FUNDACIÓN MARAMA</t>
  </si>
  <si>
    <t>Valle del Cauca</t>
  </si>
  <si>
    <t>FUNDACION AL SERVICIO REGIONAL-FUNDASER</t>
  </si>
  <si>
    <t>Córdoba</t>
  </si>
  <si>
    <t>Chinú</t>
  </si>
  <si>
    <t>Sucre</t>
  </si>
  <si>
    <t>CORPOPIEDRALIPE</t>
  </si>
  <si>
    <t>Magdalena</t>
  </si>
  <si>
    <t>Plato, Sabanas de San
Ángel, Ariguaní, Nueva Granada, Tenerife, Chivolo, El Piñón, Pivijay</t>
  </si>
  <si>
    <t>El Banco</t>
  </si>
  <si>
    <t>Aracataca</t>
  </si>
  <si>
    <t xml:space="preserve">Campo Alegre, Orejero, Bajo Grande, San Jose, La Palma, Las Trincheras, Las Clavellinas, Bajo Pureza, Santa Helena, Las Caracuchas, El Porvenir, El Palmar, Nuevo Mamon, Hato Nuevo, Arboleda, Córdoba, Santa Rosa, La Ventura, Naranjal, Nariño, San Luis  </t>
  </si>
  <si>
    <t>ASOCIACION INSTITUTO MIXTO JUAN JACOBO ROUSSEAU</t>
  </si>
  <si>
    <t>Sahagún</t>
  </si>
  <si>
    <t>Lorica</t>
  </si>
  <si>
    <t>Unión</t>
  </si>
  <si>
    <t>FUNDACION PARA EL FORMENTO, DESARROLLO Y POTENCIALIZACION DE PROYECTOS INNOVADORES DEL PACIFICO COLOMBIANO - FUNDACION CHONTO CIMARRON</t>
  </si>
  <si>
    <t>Certegui</t>
  </si>
  <si>
    <t>FUNMANUS</t>
  </si>
  <si>
    <t xml:space="preserve">Rioacha </t>
  </si>
  <si>
    <t>Cesar</t>
  </si>
  <si>
    <t>Aguachica</t>
  </si>
  <si>
    <t>FUNAPROM</t>
  </si>
  <si>
    <t>FUSENPRO</t>
  </si>
  <si>
    <t>Putumayo</t>
  </si>
  <si>
    <t>Mocoa</t>
  </si>
  <si>
    <t>Pasto</t>
  </si>
  <si>
    <t>CORPORACION DIGNIFICAR</t>
  </si>
  <si>
    <t>Antioquía</t>
  </si>
  <si>
    <t>ARBOLETES</t>
  </si>
  <si>
    <t>CHOCÓ</t>
  </si>
  <si>
    <t>QUIBDÓ</t>
  </si>
  <si>
    <t>CAICEDO</t>
  </si>
  <si>
    <t>BELLO</t>
  </si>
  <si>
    <t>NECOCLÍ, ARBOLETES, TURBO, SAN JUAN DE URABÁ Y SAN PEDRO DE URBA</t>
  </si>
  <si>
    <t>FUNDACION UNIDAD SOCIAL BARRIO ADENTRO</t>
  </si>
  <si>
    <t>Cienaga y Fundación</t>
  </si>
  <si>
    <t>Zona Bananera</t>
  </si>
  <si>
    <t>Fundación</t>
  </si>
  <si>
    <t>FAVANSO</t>
  </si>
  <si>
    <t>Novita</t>
  </si>
  <si>
    <t>Bagadó, Tadó, Unión Panamericana.</t>
  </si>
  <si>
    <t>Nuquí</t>
  </si>
  <si>
    <t>CORPORACION ABRAZAR</t>
  </si>
  <si>
    <t>Antioquia</t>
  </si>
  <si>
    <t>Angostura, Abriaqui, Anzá,  Armenia. Santa Bárbara y San Pedro de Urabá</t>
  </si>
  <si>
    <t>Amagá, Armenia, Dabeida, Mutatá, Necoclí, Salgar.</t>
  </si>
  <si>
    <t>Angostura, Briceño, Cáceres, Campamento, Donmatías,  Murindó, Mutatá, Necoclí, Toledo, Turbo.</t>
  </si>
  <si>
    <t>Amagá, Angostura, Armenia, Briceño, Cáceres, Campamento, San Juan de Urabá, Toledo.</t>
  </si>
  <si>
    <t>ASOCIACION  PROFESIONALES DE COLOMBIA</t>
  </si>
  <si>
    <t>Cundinamarca</t>
  </si>
  <si>
    <t>Facatativá, Fusagasugá, San Juan de Rioseco, Ubaté, Villeta</t>
  </si>
  <si>
    <t>Facatativá, Fusagasugá, Villeta</t>
  </si>
  <si>
    <t>FUNDAPADUA</t>
  </si>
  <si>
    <t>ASOAVANZAR</t>
  </si>
  <si>
    <t>Corregimientos de Paimadó y Villa Conto</t>
  </si>
  <si>
    <t>Cértegui</t>
  </si>
  <si>
    <t>Unguia</t>
  </si>
  <si>
    <t>Juradó</t>
  </si>
  <si>
    <t>Alto Baudo</t>
  </si>
  <si>
    <t>FUNDACIÓN IMIX</t>
  </si>
  <si>
    <t>Tolima</t>
  </si>
  <si>
    <t xml:space="preserve">FUNDACIÓN SOCIAL DON BOSCO </t>
  </si>
  <si>
    <t xml:space="preserve">FUNDACIÓN PARA EL DESARROLLO DE LA CUENCA DEL PACIFICO </t>
  </si>
  <si>
    <t>Cali</t>
  </si>
  <si>
    <t>Mosquera, Tumaco.</t>
  </si>
  <si>
    <t xml:space="preserve">FUNDACIÓN COLOMBO ALEMANA VOLVER A SONREIR </t>
  </si>
  <si>
    <t xml:space="preserve">Santander </t>
  </si>
  <si>
    <t>BAYLOR COLLEGE OF MEDICINE CHILDRENS FOUNDATION COLOMBIA</t>
  </si>
  <si>
    <t>Manaure</t>
  </si>
  <si>
    <t>Riohacha</t>
  </si>
  <si>
    <t>ASOCIACIÓN JUVENIL VISIÓN FUTURA</t>
  </si>
  <si>
    <t>SUCRE</t>
  </si>
  <si>
    <t>FUNDACIÓN PARA EL DESARROLLO DE LA POBLACIÓN CON NECESIDADES EDUCATIVAS ESPECIALES DEL DEPARTAMENTO DE SUCRE - TALENTOS</t>
  </si>
  <si>
    <t>Sincelejo</t>
  </si>
  <si>
    <t>FUNDACIÓN APORTA TU GRANITO IPS</t>
  </si>
  <si>
    <t>CORPORACIÓN EDUCATIVA COLEGIO GRAN COLOMBIA - COLGRACOL</t>
  </si>
  <si>
    <t>FUNDACION AMOR Y VIDA POR EL CHOCO - FAV</t>
  </si>
  <si>
    <t>ASOCIACION UNIDOS POR LA INFANCIA - ASUINFANCIA</t>
  </si>
  <si>
    <t>Ayapel</t>
  </si>
  <si>
    <t>Bojayá, Medio Atrato, Quibdó, Lloró</t>
  </si>
  <si>
    <t>Medellín</t>
  </si>
  <si>
    <t>San Francisco, Sopetrán, Uramita</t>
  </si>
  <si>
    <t>Dabeiba, Frontino, Liborina, Uramita, San Francisco, Vegachi.</t>
  </si>
  <si>
    <t xml:space="preserve">No contiene </t>
  </si>
  <si>
    <t>CORPORACION PARA LA INVESTIGACION Y DESARROLLO DE LA DEMOCRACIA – CIDEMOS</t>
  </si>
  <si>
    <t xml:space="preserve">Boyacá </t>
  </si>
  <si>
    <t>no contiene</t>
  </si>
  <si>
    <t xml:space="preserve">Puerto Boyacá </t>
  </si>
  <si>
    <t xml:space="preserve">Arauca </t>
  </si>
  <si>
    <t>Arauquita, Sarabena, Tame, Puerto Rondón, Cravo Norte, Fortul, Arauca.</t>
  </si>
  <si>
    <t xml:space="preserve">Guateque, Güican, Pesca, Arcabuco, Duitama, Soatá, Sogamoso, Tota, Paipa, Aquitania, Santana, El cocuy, Boavita, Ganchativá, Moniquirá. </t>
  </si>
  <si>
    <t>Asociación Megasalud - ASOMEGASALUD</t>
  </si>
  <si>
    <t>Quibdó, Riosucio</t>
  </si>
  <si>
    <t>No especifica</t>
  </si>
  <si>
    <t>Carmen de Atrato, Atrato, Quibdó</t>
  </si>
  <si>
    <t>Alto Baudó, Bagadó, Carmen de Atrato, Atrato medio, Quibdó</t>
  </si>
  <si>
    <t>Asociación Campo Verde de Colombia - ASOCAVERDE</t>
  </si>
  <si>
    <t>No se valido</t>
  </si>
  <si>
    <t>Río Quito</t>
  </si>
  <si>
    <t>CENTRO DE ATENCION PARA EL DESARROLLO COMUNITARIO - CEADESCOM</t>
  </si>
  <si>
    <t>ASOCIACIÓN DE MADRES TRABAJADORAS - ASOMADORAS</t>
  </si>
  <si>
    <t>ASOCIACIÓN DE PROFESIONALES EN PROGRAMAS DE PROMOCIÓN Y PREVENCIÓN PARA LA SALUD, LAEDUCACIÓN, LA FAMILIA Y LA COMUNIDAD “APSEFACOM”</t>
  </si>
  <si>
    <t>Chimichagua
Aguachica</t>
  </si>
  <si>
    <t>Chimichagua</t>
  </si>
  <si>
    <t>Chimichagua
Curumaní</t>
  </si>
  <si>
    <t>Valledupar
La Paz
Becerril
Agustín Codazzi</t>
  </si>
  <si>
    <t>CORPORACIÓN SOCIAL Y EDUCATIVA FORMADORES SIGLO XXI</t>
  </si>
  <si>
    <t xml:space="preserve">Norte de Santander </t>
  </si>
  <si>
    <t>Cúcuta</t>
  </si>
  <si>
    <t xml:space="preserve">IGLESIA CENTRO CRISTIANO </t>
  </si>
  <si>
    <t>Vichada</t>
  </si>
  <si>
    <t>PUERTO CARREÑO</t>
  </si>
  <si>
    <t>FUNDACION SOLIDARIDAD POR COLOMBIA</t>
  </si>
  <si>
    <t xml:space="preserve">FUNDACIÓN AMIGOS POR LA INFANCIA </t>
  </si>
  <si>
    <t xml:space="preserve">ASOCIACIÓN MUJER Y GENERO </t>
  </si>
  <si>
    <t>CORPORACIÓN GRUPO LUNA</t>
  </si>
  <si>
    <t>Guadua, La Peña, La Vega, Nimaima, Nocaima, Puerto Salgar, Quebradanegra, San Francisco, Sasaima, Útica, Vergara, Villeta</t>
  </si>
  <si>
    <t>Tierraalta, Ayapel, Montelibano, Puerto Libertador</t>
  </si>
  <si>
    <t>Guanía</t>
  </si>
  <si>
    <t>Barrancominas</t>
  </si>
  <si>
    <t>FUNDACIÓN CAMINOS DEL FUTURO - FUNDECAF</t>
  </si>
  <si>
    <t>Tumaco</t>
  </si>
  <si>
    <t xml:space="preserve">Tumaco </t>
  </si>
  <si>
    <t>NARIÑO</t>
  </si>
  <si>
    <t>FUNDACIÓN FLORECER DE LA SABANA - FUNFLOSAB</t>
  </si>
  <si>
    <t xml:space="preserve">Sucre </t>
  </si>
  <si>
    <t>COOPERATIVA MULTIACTIVA COOASOBIEN</t>
  </si>
  <si>
    <t>RISARALDA</t>
  </si>
  <si>
    <t xml:space="preserve">Santa Rosa de Cabal </t>
  </si>
  <si>
    <t xml:space="preserve">Caldas </t>
  </si>
  <si>
    <t xml:space="preserve">Manizales </t>
  </si>
  <si>
    <t xml:space="preserve">Chinchiná, Manizales, Belancázar, VillaMaria </t>
  </si>
  <si>
    <t xml:space="preserve">Risaralda </t>
  </si>
  <si>
    <t>Dos quebradas</t>
  </si>
  <si>
    <t>Manizales, Neira, Villamaria</t>
  </si>
  <si>
    <t>ASOCIACION PERENNE</t>
  </si>
  <si>
    <t>FUNDACIÓN POR UNA COLOMBIA DIGNA FUNCODIG</t>
  </si>
  <si>
    <t>Bolivar</t>
  </si>
  <si>
    <t xml:space="preserve">Bolívar </t>
  </si>
  <si>
    <t>ASOCIACIÓN MUNDO HERMANOS ONG</t>
  </si>
  <si>
    <t>Risaralda</t>
  </si>
  <si>
    <t>FUNDACION PARA EL FOMENTO DESARROLLO Y BIENESTAR DE LA COMUNIDAD FUNDESTAR</t>
  </si>
  <si>
    <t>SANTANDER (Bucaramanga) GUAJIRA (Riohacha)</t>
  </si>
  <si>
    <t>CAMARA JUNIOR DE COLOMBIA CAPITULO WAYMA</t>
  </si>
  <si>
    <t>FUNDACION DE PROFESIONALES AL SERVICIO INTEGRAL DE LA COMUNIDAD PROSERVCO</t>
  </si>
  <si>
    <t>HOGAR JUVENIL CAMPESINO DE SUCRE</t>
  </si>
  <si>
    <t>Cauca</t>
  </si>
  <si>
    <t>CORPORACION PROALIMENTAR SALUD Y VIDA</t>
  </si>
  <si>
    <t xml:space="preserve">CESAR (Aguachica, San Martín, Tamalameque, Valledupar) </t>
  </si>
  <si>
    <t>ASOCIACION DE PADRES DE FAMILIA HOGAR INFANTIL VILLA LOLA</t>
  </si>
  <si>
    <t>Francisco Pizarro</t>
  </si>
  <si>
    <t>ASOCIACIÓN DE VOLUNTADES PARA EL SERVICIO SOCIAL AVOSS</t>
  </si>
  <si>
    <t>Huila</t>
  </si>
  <si>
    <t xml:space="preserve">Salado Blanco, Pitalito. </t>
  </si>
  <si>
    <t xml:space="preserve">Tarqui </t>
  </si>
  <si>
    <t xml:space="preserve">La Plata, Tesalia. </t>
  </si>
  <si>
    <t>Salado Blanco</t>
  </si>
  <si>
    <t>Garzón, Oporapa, Paicol, Neiva,
Palestina, Pitalito, Acevedo, Gigante, La Plata,
Palermo, Tello Huila</t>
  </si>
  <si>
    <t xml:space="preserve">Palermo, Villavieja, Algeciras, Campoalegre, Gigante, Neiva. </t>
  </si>
  <si>
    <t>FUNDACION ONG LA RED</t>
  </si>
  <si>
    <t>CORPORACIÓN PANGARO</t>
  </si>
  <si>
    <t>El Cantón Del San Pablo</t>
  </si>
  <si>
    <t>FUNDACION HIJOS DE BOLÍVAR</t>
  </si>
  <si>
    <t>Turbana</t>
  </si>
  <si>
    <t>FUNDACION PARA EL DESARROLLO SOCIAL Y COMUNITARIO LA LUZ</t>
  </si>
  <si>
    <t>Amazonas</t>
  </si>
  <si>
    <t>FUNDACION INTEGRAL PARA EL DESARROLLO JSG</t>
  </si>
  <si>
    <t>Caquetá</t>
  </si>
  <si>
    <t>San Vicente del Caguan</t>
  </si>
  <si>
    <t>Florencia</t>
  </si>
  <si>
    <t>FUNDACION PROMESA PAIS</t>
  </si>
  <si>
    <t>Sampués</t>
  </si>
  <si>
    <t>243. ASOCIACION DE PADRES DE FAMILIA DE HOGARES COMUNITARIOS DE BIENESTAR PALMARITO DEPARTAMENTO DEL VICHADA</t>
  </si>
  <si>
    <t>244. ASOCIACION TEJIENDO FUTURO WEINUUIN WAKUAIPA</t>
  </si>
  <si>
    <t xml:space="preserve"> IPSI WALE-KERU</t>
  </si>
  <si>
    <t>247. COOPERATIVA UNIDA MULTIACTIVA DE NARIÑO-COOPUMNAR</t>
  </si>
  <si>
    <t>248. FUNDACION POR UNA COMUNIDAD DIGNA-FUNPOCODIG</t>
  </si>
  <si>
    <t>252. FUNDACION DE DESARROLLO SOCIAL INTERGLOBAL-FUNDESOGLOBAL</t>
  </si>
  <si>
    <t xml:space="preserve">San Andrés de Sotavento, Tuchín, Momil y Purísima 
</t>
  </si>
  <si>
    <t>San Andrés de Sotavento</t>
  </si>
  <si>
    <t>253. FUNDACION SOMOS FUTURO SOCIAL</t>
  </si>
  <si>
    <t>CORPORACION CONSTRUYAMOS FUTURO METETE EN EL CUENTO</t>
  </si>
  <si>
    <t>Ibagué</t>
  </si>
  <si>
    <t>Leticia, Puerto Nariño, Tarapaca, Pto Arica, La Pedrera</t>
  </si>
  <si>
    <t>FUNDACION PROSANJUAN</t>
  </si>
  <si>
    <t>Sincelejo, Corozal, San Marcos, Sucre, Tolú</t>
  </si>
  <si>
    <t>Barrancas</t>
  </si>
  <si>
    <t>Uribia</t>
  </si>
  <si>
    <t>No Aplica</t>
  </si>
  <si>
    <t>FUNDACION FUNDACOBA</t>
  </si>
  <si>
    <t>Candelaria, Cartago, Palmira, Pradera, Roldanillo (Toro), Ladera (Dagua), Tuluá, Sevilla.</t>
  </si>
  <si>
    <t>Buenaventura</t>
  </si>
  <si>
    <t>Cali, Buenaventura, Bugalagrande, Caicedonia, Calima, Candelaria, Dagua, Florida, Pradera, Restrepo, Tuluá, Yumbo</t>
  </si>
  <si>
    <t>FUNDACION SOCIAL DE LA COSTA CARIBE</t>
  </si>
  <si>
    <t>Necoclí</t>
  </si>
  <si>
    <t>San Marcos</t>
  </si>
  <si>
    <t>Fonseca</t>
  </si>
  <si>
    <t>FUNDACION ICTUS REMANDO JUNTOS</t>
  </si>
  <si>
    <t>Buesaco</t>
  </si>
  <si>
    <t>CORPORACION SOCIO ECONOMICA MANOS AL DESARROLLO</t>
  </si>
  <si>
    <t>Guaviare</t>
  </si>
  <si>
    <t>NU3</t>
  </si>
  <si>
    <t>291. FUNDACION FRATERNIDAD</t>
  </si>
  <si>
    <t>292. FUNDACION DESARROLLO SOCIAL FUNDESOCIAL</t>
  </si>
  <si>
    <t>299. FUNDACION UNIDAD Y DESARROLLO SOCIAL</t>
  </si>
  <si>
    <t>Pasto
(Barrios: de las comunas 4,5 y 8)</t>
  </si>
  <si>
    <t>Pasto
(Barrios: San Martin, Santa Clara, Potrerillo, Santa Fe)</t>
  </si>
  <si>
    <t>Cumbal 
(Corregimientos: Chiles, Mayasquer, San Martin de Miraflores)</t>
  </si>
  <si>
    <t>El Tablón de Gómez 
(Corregimientos: Las Mesas, la Cueva, Fátima, Pompeya)</t>
  </si>
  <si>
    <t>300. CORPORACION FORJAR PARA EL FUTURO - CORFUTURO</t>
  </si>
  <si>
    <t>San Carlos de Guaroa</t>
  </si>
  <si>
    <t>-</t>
  </si>
  <si>
    <t>San Juanito, Mapiripán</t>
  </si>
  <si>
    <t xml:space="preserve">San José del Guaviare, El Retorno, </t>
  </si>
  <si>
    <t xml:space="preserve">Mapiripán </t>
  </si>
  <si>
    <t xml:space="preserve">Puerto Concordia, Vista Hermosa, Mesetas, Puerto Lleras, Puerto Rico </t>
  </si>
  <si>
    <t>Uribe</t>
  </si>
  <si>
    <t xml:space="preserve">306. FUNDACION CHOCO SOCIAL </t>
  </si>
  <si>
    <t>307. ASOCIACION DE SERVICIOS SOCIAL PARA UN MEJOR VIVIR ASESOMEVI</t>
  </si>
  <si>
    <t>308. FUNDACION POLITECNICO LATINOAMERICANO DEL NORTE</t>
  </si>
  <si>
    <t>Bolívar, Morales, Inza, Belalcázar</t>
  </si>
  <si>
    <t>Bolívar, Morales, Balboa, Torotó</t>
  </si>
  <si>
    <t>316. CORPORACION ESPIRITU SANTO "CORPOCES"</t>
  </si>
  <si>
    <t>Norte de Santander</t>
  </si>
  <si>
    <t>Vaupes</t>
  </si>
  <si>
    <t>318. CORPORACION PARA LA GESTION DEL DESARROLLO HUMANO FILANTROPOS</t>
  </si>
  <si>
    <t>Coello</t>
  </si>
  <si>
    <t>324. FUNDACION PARA EL DESARROLLO EMPRESARIAL Y TECNOLOGICO- FUDESET</t>
  </si>
  <si>
    <t>Coloso</t>
  </si>
  <si>
    <t xml:space="preserve">Coloso </t>
  </si>
  <si>
    <t>325. FUNDACION ANGELES EN EL MANGLAR</t>
  </si>
  <si>
    <t>Mosquera</t>
  </si>
  <si>
    <t>326. FUNDACION PARA EL MEJORAMIENTO INTEGRAL  DE LA CALIDAD DE VIDA DE LOS COLOMBIANOS CRUZANDO FRONTERAS</t>
  </si>
  <si>
    <t>329. FUNDACION LA GUAJIRA NACIENTE</t>
  </si>
  <si>
    <t>330. MUJERES GESTORAS COMUNITARIAS DE LOS MONTES DE MARIA</t>
  </si>
  <si>
    <t>Galapa</t>
  </si>
  <si>
    <t>331. CORPORACION LATINA</t>
  </si>
  <si>
    <t>Subregión de Urabá</t>
  </si>
  <si>
    <t>Vigia del Fuerte, Murindó, Carepa, Mutatá, Apartadó, Necoclí, San Pedro de Urabá, Chigorodó, Turbo, Dabeiba</t>
  </si>
  <si>
    <t>Chigorodó, Mutatá, Carepa, Apartadó, Turbo, San Pedro de Urabá, Necoclí, El Bagre, Nechi, Zaragoza, Cáceres, Valdivia, Remedios, Amalfi, Yondó, Anori, Segovia.</t>
  </si>
  <si>
    <t>Apartadó, Carepa, Turbo, Chigorodó, Mutatá, San Pedro de Urabá, Necoclí, El Bagre, Zaragoza, Nechi, Cáceres, Valdivia, Amalfi, Anori, Yondó, Remedios, Segovia.</t>
  </si>
  <si>
    <t>334. FUNDACION ASOCIACION CREANDO FUTURO ASOCREF</t>
  </si>
  <si>
    <t>San Alberto</t>
  </si>
  <si>
    <t>FUNDACION SAN CLEMENTE</t>
  </si>
  <si>
    <t>López de Micay</t>
  </si>
  <si>
    <t>ASOCIACION SOCIAL DE RESILENCIA CON IMPACTO INTEGRAL EN FAMILIA Y LAS COMUNIDADES</t>
  </si>
  <si>
    <t>FUNDACION PARA EL DESARROLLO SOCIAL Y CULTURAL GABRIELA MISTRAL</t>
  </si>
  <si>
    <t xml:space="preserve">Barranquilla </t>
  </si>
  <si>
    <t xml:space="preserve">Cundinamarca </t>
  </si>
  <si>
    <t xml:space="preserve">Bogotá </t>
  </si>
  <si>
    <t>CORPORACIÓN PARA LA PROSPERIDAD DE NUESTRA GENTE</t>
  </si>
  <si>
    <t>Casanare</t>
  </si>
  <si>
    <t>Yopal</t>
  </si>
  <si>
    <t>Paz de Ariporo, Villanueva, Yopal</t>
  </si>
  <si>
    <t>Hato Corozal, Paz de Ariporo</t>
  </si>
  <si>
    <t>FUNDACION PARA EL DESARROLLO SOSTEBIBLE DE LOS PUEBLOS</t>
  </si>
  <si>
    <t>CORPORACION PARA EL DESARROLLO SOCIAL Y EL BIENESTAR FAMILIAR- CODESBIF</t>
  </si>
  <si>
    <t>Vaupés</t>
  </si>
  <si>
    <t>ASOCIACIÓN EL CAMPO ES VIABLE ASOVIABLE</t>
  </si>
  <si>
    <t xml:space="preserve">Chocó </t>
  </si>
  <si>
    <t>Alto Baudo y Puerto Meluk</t>
  </si>
  <si>
    <t xml:space="preserve">Bajo Atrato </t>
  </si>
  <si>
    <t>Bajo Atrato  y  Unguía</t>
  </si>
  <si>
    <t>FUNDACION FUNDALIANZA</t>
  </si>
  <si>
    <t xml:space="preserve">FUNDACIÓN LOS FLAMINGOS </t>
  </si>
  <si>
    <t xml:space="preserve">Morroa Buenavista </t>
  </si>
  <si>
    <t xml:space="preserve">Sincelejo </t>
  </si>
  <si>
    <t>FUNDACION PROYECTO VIDA- FUNPROVIDA</t>
  </si>
  <si>
    <t>Tenerife</t>
  </si>
  <si>
    <t>FUNDACION MAPATOR</t>
  </si>
  <si>
    <t>CORPORACION MULTIACTIVA REVIVE TU ESPERANZA- COMULRES</t>
  </si>
  <si>
    <t>Ciénaga</t>
  </si>
  <si>
    <t xml:space="preserve">FUNDACIÓN SIN BARRERA </t>
  </si>
  <si>
    <t>FUNDACION CLAMOR POR LA VIDA</t>
  </si>
  <si>
    <t>CORPORACION DESARROLLO SOCIAL JAIME URQUIJO BARRIOS</t>
  </si>
  <si>
    <t>El Charco</t>
  </si>
  <si>
    <t>ASOCIACION DE MUJERES DEL LITORAL CARIBE UNIDAS POR COLOMBIA - ASOMUJERES</t>
  </si>
  <si>
    <t>Cotorra</t>
  </si>
  <si>
    <t>Planeta Rica</t>
  </si>
  <si>
    <t>Carmen de Bolívar</t>
  </si>
  <si>
    <t>FUNDACION BIOPSICOSOCIAL JESUSCRISTO REBAÑO DE PAZ</t>
  </si>
  <si>
    <t>Turbaco</t>
  </si>
  <si>
    <t>Ciénaga, Zona Bananera, Pueblo viejo, Sitio nuevo, Remolino, Salamina</t>
  </si>
  <si>
    <t>FUNDACION SOCIAL VIDA</t>
  </si>
  <si>
    <t>El molino</t>
  </si>
  <si>
    <t>Rioacha, Manaure</t>
  </si>
  <si>
    <t>CORPORACION VISION FUTURA - CORVIFU</t>
  </si>
  <si>
    <t>Plato</t>
  </si>
  <si>
    <t>Carmen de Bolivar</t>
  </si>
  <si>
    <t>CONSTRUYAMOS COLOMBIA</t>
  </si>
  <si>
    <t>ESPINAL, FLANDES, GUAMO, LÍBANO, MARIQUITA, ROVIRA, VENADILLO, IBAGUÉ, ORTEGA, COYAIMA, SALDAÑA, NATAGAIMA, CHAPARRAL, PURIFICACIÓN, ARMERO, VALLE DE SAN JUAN.</t>
  </si>
  <si>
    <t xml:space="preserve">BELÉN DE UMBRÍA, QUINCHÍA, MISTRATÓ, SANTA ROSA DE CABAL, MARSELLA, DOSQUEBRADAS, LA VIRGINIA, PUERTO RICO, PEREIRA </t>
  </si>
  <si>
    <t>BELÉN DE UMBRÍA, QUINCHÍA, MISTRATÓ, SANTA ROSA DE CABAL, MARSELLA, LA VIRGINIA, PUERTO RICO, PEREIRA</t>
  </si>
  <si>
    <t>PUERTO RICO</t>
  </si>
  <si>
    <t>PUEBLO RICO, LA VIRGINIA, PEREIRA, QUINCHÍA, MARSELLA, MISTRATÓ, SANTA ROSA, BELÉN DE UMBRÍA</t>
  </si>
  <si>
    <t>DEPARTAMENTO</t>
  </si>
  <si>
    <t>No. CERTIFICACIÓN</t>
  </si>
  <si>
    <t>FECHA DE INICIO</t>
  </si>
  <si>
    <t>FECHA TERMINACIÓN</t>
  </si>
  <si>
    <t>TOTAL - D/M/A</t>
  </si>
  <si>
    <t>OBSERVACIONES</t>
  </si>
  <si>
    <t>AVAL
(X)</t>
  </si>
  <si>
    <t>OFERENTE</t>
  </si>
  <si>
    <t>TOTAL EXPERIENCIA
MESES</t>
  </si>
  <si>
    <t>15. FUNDACIÓN SOCIAL Y CULTURAL AGROAMBIENTE</t>
  </si>
  <si>
    <t>FM-061 DE 2014</t>
  </si>
  <si>
    <t>x</t>
  </si>
  <si>
    <t>1 años 2 meses 29 días</t>
  </si>
  <si>
    <t>FS-025 DE 2016</t>
  </si>
  <si>
    <t>1 años 7 meses 12 días</t>
  </si>
  <si>
    <t>Atlantico</t>
  </si>
  <si>
    <t xml:space="preserve"> Se ajusta fecha de inicio : estaba  7 mayo 2016</t>
  </si>
  <si>
    <t xml:space="preserve">CMDP-016 DE 2018 </t>
  </si>
  <si>
    <t>1 años 2 meses 12 días</t>
  </si>
  <si>
    <t>Revisada sin cambio- carpeta preliminar</t>
  </si>
  <si>
    <t>FIC-052 DE 2019</t>
  </si>
  <si>
    <t>1 años 3 meses 29 días</t>
  </si>
  <si>
    <t>X</t>
  </si>
  <si>
    <t>0 años 0 meses 0 días</t>
  </si>
  <si>
    <t>20. FUNDACIÓN OXIGENO</t>
  </si>
  <si>
    <t>Choco</t>
  </si>
  <si>
    <t>0 años 11 meses 9 días</t>
  </si>
  <si>
    <t>0 años 10 meses 30 días</t>
  </si>
  <si>
    <t>0 años 11 meses 29 días</t>
  </si>
  <si>
    <t>1 años 11 meses 9 días</t>
  </si>
  <si>
    <t>25. CORPORACIÓN PARA EL DESARROLLO SOCIAL, FAMILIAR, COMUNITARIO E INSTITUCIONAL</t>
  </si>
  <si>
    <t>0 años 11 meses 11 días</t>
  </si>
  <si>
    <t>0 años 8 meses 29 días</t>
  </si>
  <si>
    <t>no se encontro documento con el cual verificar datos.</t>
  </si>
  <si>
    <t>0 años 4 meses 1 días</t>
  </si>
  <si>
    <t xml:space="preserve">se verifica sobre el acta de liquidacion de contrato </t>
  </si>
  <si>
    <t>0 años 6 meses 17 días</t>
  </si>
  <si>
    <t>0 años 2 meses 29 días</t>
  </si>
  <si>
    <t>0 años 0 meses 24 días</t>
  </si>
  <si>
    <t>se ajusta fecha de terminacion 31/12/2013 por 31/05/2013 que es la correcta</t>
  </si>
  <si>
    <t>1 años 7 meses 9 días</t>
  </si>
  <si>
    <t>se cambia fecha final  31/12/2014 por 31/07/2014, según  datos verifcados en la certificacion.</t>
  </si>
  <si>
    <t>26. FUNDACIÓN PARA LA EDUCACIÓN Y DESARROLLO SOCIAL</t>
  </si>
  <si>
    <t>0 años 3 meses 5 días</t>
  </si>
  <si>
    <t>0 años 4 meses 0 días</t>
  </si>
  <si>
    <t>0 años 4 meses 30 días</t>
  </si>
  <si>
    <t>Aparece como departamento Chocó, pero al revisar la certificación (Pág. 13) este documento se expide desde la regional La Guajira</t>
  </si>
  <si>
    <t>1 años 0 meses 1 días</t>
  </si>
  <si>
    <t>0 años 7 meses 29 días</t>
  </si>
  <si>
    <t>0 años 3 meses 19 días</t>
  </si>
  <si>
    <t>0 años 8 meses 0 días</t>
  </si>
  <si>
    <t>La fecha consignada en esta matríz se encuentra errada, según el documento de soporte la finalización del contrato fue el 15 de diciembre de 2014 no del año 2016. Se modifica y subraya en amarillo. 
En el Formato N°3 FORMATO DE RELACIÓN CERTIFICACIONES DE EXPERIENCIA DEL OFERENTE aparece como contratante la Alcaldía de Aguachica pero aparece en la casilla de ejecución el departamento de La Guajira y no del Cesar.</t>
  </si>
  <si>
    <t>0 años 10 meses 0 días</t>
  </si>
  <si>
    <t xml:space="preserve">29. CORPORACIÓN PARA EL FOMENTO SOCIAL DE COLOMBIA </t>
  </si>
  <si>
    <t>1 años 1 meses 14 días</t>
  </si>
  <si>
    <t>Ajuste en fecha de terminación</t>
  </si>
  <si>
    <t>1 años 0 meses 14 días</t>
  </si>
  <si>
    <t>Ajuste en fecha de iniciación</t>
  </si>
  <si>
    <t>0 años 4 meses 14 días</t>
  </si>
  <si>
    <t>0 años 7 meses 27 días</t>
  </si>
  <si>
    <t>Ajuste en fecha de terminación de acuerdo con el acta de liquidación</t>
  </si>
  <si>
    <t>0 años 6 meses 30 días</t>
  </si>
  <si>
    <t>0 años 5 meses 29 días</t>
  </si>
  <si>
    <t>40. ASOCIACIÓN AGRO IMPULSO DEL CHOCO</t>
  </si>
  <si>
    <t>006-2014</t>
  </si>
  <si>
    <t>Se ajusta número de certificación y fecha de inicio de la certificación, pasa de día 01 a  día 10 del mes de febrerp</t>
  </si>
  <si>
    <t>003-2015</t>
  </si>
  <si>
    <t>003-2016</t>
  </si>
  <si>
    <t>002-2017</t>
  </si>
  <si>
    <t>004-2018</t>
  </si>
  <si>
    <t>005-2019</t>
  </si>
  <si>
    <t>0 años 11 meses 0 días</t>
  </si>
  <si>
    <t>45. FUNDACIÓN COLOMBIANA CON SEGURIDAD ALIMENTARIA Y NUTRICIONAL</t>
  </si>
  <si>
    <t>ALCALDIA DEL MEDIO BAUDO (ALCALDIA) 056 - 2016 (12/03/2016)</t>
  </si>
  <si>
    <t>0 años 3 meses 18 días</t>
  </si>
  <si>
    <t> </t>
  </si>
  <si>
    <t>ALCALDIA DEL ALTO BAUDO (ALCALDIA) 073 - 2016 (29/02/2016)</t>
  </si>
  <si>
    <t>1 años 0 meses 3 días</t>
  </si>
  <si>
    <t>CONSEJO COMUNITARIO DE COMUNIDADES NEGRAS (COCOMASECO) 127 – 2017 (08/02/2017)</t>
  </si>
  <si>
    <t>0 años 10 meses 14 días</t>
  </si>
  <si>
    <t>CONSEJO REGIONAL INDÍGENA DEL CHOCÓ (CRICH) 015 - 2018 (12/01/2018)</t>
  </si>
  <si>
    <t>ASOCIACIÓN DE MINEROS DE BEBARAMA  (ASOMIBE) 0256 - 2018</t>
  </si>
  <si>
    <t>0 años 9 meses 16 días</t>
  </si>
  <si>
    <t>CONSEJO COMUNITARIO MAYOR DE CASIMIRO 024 - 2019 (02/09/2019)</t>
  </si>
  <si>
    <t>0 años 7 meses 0 días</t>
  </si>
  <si>
    <t>Se ajusta el nombre de la certificación y la fecha de finalización</t>
  </si>
  <si>
    <t>46. ASOCIACIÓN DE JOVENES PROPONENTES DE CAMBIO PARA EL CHOCO</t>
  </si>
  <si>
    <t>CONTRATO136 DE 09 DE MARZO DE 2015</t>
  </si>
  <si>
    <t>1 años 8 meses 21 días</t>
  </si>
  <si>
    <t>Se ajusta la forma, se adiciona un espacio</t>
  </si>
  <si>
    <t>CONVENIO 01 DE 05 DE NERO DE 2017</t>
  </si>
  <si>
    <t>1 años 11 meses 26 días</t>
  </si>
  <si>
    <t>se ajusta la fecha de finalización para que corresponda con la certificación</t>
  </si>
  <si>
    <t>CONVENIO 04DE 10 DE NERO DE 2017</t>
  </si>
  <si>
    <t>No se encuentra soportes de la certificación de esta experiencia</t>
  </si>
  <si>
    <t>0 años 11 meses 21 días</t>
  </si>
  <si>
    <t>48. FUNDACIÓN AMIGOS DE LA COMUNIDAD DE COLOMBIA</t>
  </si>
  <si>
    <t>CESAR</t>
  </si>
  <si>
    <t xml:space="preserve">20-464-2014 29/12/2014 </t>
  </si>
  <si>
    <t>1 años 0 meses 0 días</t>
  </si>
  <si>
    <t xml:space="preserve">20-257-2016 30/01/2016 </t>
  </si>
  <si>
    <t xml:space="preserve">20-567-2016 18/10/2016 </t>
  </si>
  <si>
    <t>0 años 1 meses 14 días</t>
  </si>
  <si>
    <t xml:space="preserve">20-644-2016 05/12/2016 </t>
  </si>
  <si>
    <t xml:space="preserve">20-415-2017 12/12/2017 </t>
  </si>
  <si>
    <t>0 años 11 meses 25 días</t>
  </si>
  <si>
    <t xml:space="preserve">20-197-2019 30/01/2019 </t>
  </si>
  <si>
    <t>20-248-2019 28/06/201</t>
  </si>
  <si>
    <t>0 años 5 meses 21 días</t>
  </si>
  <si>
    <t>49. FUNDACIÓN CONSTRUYENDO UN NUEVO FUTURO</t>
  </si>
  <si>
    <t>CONVENIO No. 03 DE 2015</t>
  </si>
  <si>
    <t>Se ajustan las fechas de inicio y terminación de la certificación de acuerdo con la inforamción validada en los soportes</t>
  </si>
  <si>
    <t>CONTRATO No. 04 DE 2018</t>
  </si>
  <si>
    <t>Se ajustan: número de certificación las fechas de inicio y terminación de la certificación de acuerdo con la información validada en los soportes</t>
  </si>
  <si>
    <t>CONTRATO No. 10 DE 2019</t>
  </si>
  <si>
    <t xml:space="preserve">revisar </t>
  </si>
  <si>
    <t>0 años 9 meses 29 días</t>
  </si>
  <si>
    <t>CONTRATO No. 10 DE 2020</t>
  </si>
  <si>
    <t>0 años 6 meses 18 días</t>
  </si>
  <si>
    <t>53. CORPORACIÓN MUNDO AZUL</t>
  </si>
  <si>
    <t>Corporación Atrato Integral</t>
  </si>
  <si>
    <t xml:space="preserve">Se ajusta la fecha de terminación de la certificación de junio a julio. </t>
  </si>
  <si>
    <t>Fomen Salud IPS móvil</t>
  </si>
  <si>
    <t>0 años 9 meses 1 días</t>
  </si>
  <si>
    <t xml:space="preserve">Representaciones
NESAR </t>
  </si>
  <si>
    <t>0 años 11 meses 4 días</t>
  </si>
  <si>
    <t>Consejo
Comunitario YutoJIGUDA</t>
  </si>
  <si>
    <t>Fomen Salud IPS
Móvil</t>
  </si>
  <si>
    <t>0 años 10 meses 5 días</t>
  </si>
  <si>
    <t>Fundación Construyendo un Nuevo Futuro</t>
  </si>
  <si>
    <t>0 años 6 meses 0 días</t>
  </si>
  <si>
    <t>58. FUNDACIÓN HOGAR JUVENIL</t>
  </si>
  <si>
    <t>Fundación AMI</t>
  </si>
  <si>
    <t>2 años 5 meses 30 días</t>
  </si>
  <si>
    <t>0908-2016.</t>
  </si>
  <si>
    <t>0403-2017</t>
  </si>
  <si>
    <t>0 años 7 meses 15 días</t>
  </si>
  <si>
    <t>0329-2018</t>
  </si>
  <si>
    <t>0 años 2 meses 14 días</t>
  </si>
  <si>
    <t>0280-2019</t>
  </si>
  <si>
    <t>0 años 5 meses 8 días</t>
  </si>
  <si>
    <t>Se ajusta día de fecha de terminación de la certificación de 18 a 19 de diciembre</t>
  </si>
  <si>
    <t>0373-2019</t>
  </si>
  <si>
    <t>0 años 3 meses 11 días</t>
  </si>
  <si>
    <t>61. FUNDACIÓN CASA DEL NIÑO IPS</t>
  </si>
  <si>
    <t>0370-2019</t>
  </si>
  <si>
    <t>0059-2019</t>
  </si>
  <si>
    <t>0 años 11 meses 2 días</t>
  </si>
  <si>
    <t>0459-2017</t>
  </si>
  <si>
    <t>0 años 10 meses 11 días</t>
  </si>
  <si>
    <t>0423-2017</t>
  </si>
  <si>
    <t>0 años 10 meses 15 días</t>
  </si>
  <si>
    <t>0897-2016</t>
  </si>
  <si>
    <t>0199-2017</t>
  </si>
  <si>
    <t>0 años 7 meses 10 días</t>
  </si>
  <si>
    <t>0 años 10 meses 7 días</t>
  </si>
  <si>
    <t>0 años 10 meses 9 días</t>
  </si>
  <si>
    <t>62. FUNDACIÓN MARAMA</t>
  </si>
  <si>
    <t>762616434, 29/01/2016</t>
  </si>
  <si>
    <t>7626161068, 28/10/2016</t>
  </si>
  <si>
    <t>7626161241,14/12/2016</t>
  </si>
  <si>
    <t>762617427, 01/04/2017</t>
  </si>
  <si>
    <t>0 años 8 meses 9 días</t>
  </si>
  <si>
    <t>7626171134, 13/12/2017</t>
  </si>
  <si>
    <t>0 años 10 meses 17 días</t>
  </si>
  <si>
    <t>762618483, 22/10/2018</t>
  </si>
  <si>
    <t>0 años 0 meses 29 días</t>
  </si>
  <si>
    <t>7626190286, 17/01/2019</t>
  </si>
  <si>
    <t>762619688, 19/12/2019</t>
  </si>
  <si>
    <t>64. FUNDACION AL SERVICIO REGIONAL-FUNDASER</t>
  </si>
  <si>
    <t>Cordoba</t>
  </si>
  <si>
    <t>23/2013/254</t>
  </si>
  <si>
    <t>1 años 2 meses 22 días</t>
  </si>
  <si>
    <t>23/2014/387</t>
  </si>
  <si>
    <t>1 años 0 meses 5 días</t>
  </si>
  <si>
    <t>01 de Enero de 2.016,</t>
  </si>
  <si>
    <t>1461 DEL 2016</t>
  </si>
  <si>
    <t>1 años 3 meses 6 días</t>
  </si>
  <si>
    <t>70-0298-2018</t>
  </si>
  <si>
    <t>70-0075-2019</t>
  </si>
  <si>
    <t>0 años 8 meses 8 días</t>
  </si>
  <si>
    <t>70-0169-2019</t>
  </si>
  <si>
    <t>0 años 8 meses 19 días</t>
  </si>
  <si>
    <t>66. CORPOPIEDRALIPE</t>
  </si>
  <si>
    <t>211/2020</t>
  </si>
  <si>
    <t>Se cambia No. de certificación teniendo en cuenta que esta es la aportada en la subsanación como 1 y por lo tanto se modifican fechas de inicio y terminación.</t>
  </si>
  <si>
    <t>201 DE 2019</t>
  </si>
  <si>
    <t>0 años 5 meses 27 días</t>
  </si>
  <si>
    <t>Se corrige No. de certificación</t>
  </si>
  <si>
    <t>70-0336-2017</t>
  </si>
  <si>
    <t>0 años 7 meses 12 días</t>
  </si>
  <si>
    <t>70-0274-2016</t>
  </si>
  <si>
    <t>0 años 6 meses 16 días</t>
  </si>
  <si>
    <t>70-0086-2016</t>
  </si>
  <si>
    <t>0 años 3 meses 28 días</t>
  </si>
  <si>
    <t>701820140374</t>
  </si>
  <si>
    <t>67. ASOCIACION INSTITUTO MIXTO JUAN JACOBO ROUSSEAU</t>
  </si>
  <si>
    <t>23/2013/256</t>
  </si>
  <si>
    <t>23/2014/383</t>
  </si>
  <si>
    <t>70-0163-2016</t>
  </si>
  <si>
    <t>0 años 3 meses 29 días</t>
  </si>
  <si>
    <t>Se ajusta fecha de inicio</t>
  </si>
  <si>
    <t>02 de Enero de 2.017</t>
  </si>
  <si>
    <t>04 de Enero de 2.018</t>
  </si>
  <si>
    <t>0 años 10 meses 1 días</t>
  </si>
  <si>
    <t>0 años 2 meses 22 días</t>
  </si>
  <si>
    <t>68. FUNDACION PARA EL FORMENTO, DESARROLLO Y POTENCIALIZACION DE PROYECTOS INNOVADORES DEL PACIFICO COLOMBIANO - FUNDACION CHONTO CIMARRON</t>
  </si>
  <si>
    <t>2019-003</t>
  </si>
  <si>
    <t>Se ajusta número de certificación</t>
  </si>
  <si>
    <t>74. FUNMANUS</t>
  </si>
  <si>
    <t>0 años 10 meses 23 días</t>
  </si>
  <si>
    <t>0 años 1 meses 12 días</t>
  </si>
  <si>
    <t>Se ajustó la fecha de inicio</t>
  </si>
  <si>
    <t>0 años 10 meses 13 días</t>
  </si>
  <si>
    <t>Se ajustó fecha de inicio</t>
  </si>
  <si>
    <t>20-001-2015</t>
  </si>
  <si>
    <t>0 años 11 meses 18 días</t>
  </si>
  <si>
    <t>76. FUNAPROM</t>
  </si>
  <si>
    <t>ICBF 117-2016</t>
  </si>
  <si>
    <t>0 años 6 meses 4 días</t>
  </si>
  <si>
    <t>ICBF 392-2016</t>
  </si>
  <si>
    <t>0 años 2 meses 30 días</t>
  </si>
  <si>
    <t>ICBF 476-2016</t>
  </si>
  <si>
    <t>ICBF 609-2016</t>
  </si>
  <si>
    <t>ICBF 455-2017</t>
  </si>
  <si>
    <t>1 años 0 meses 8 días</t>
  </si>
  <si>
    <t>ICBF 111-2019</t>
  </si>
  <si>
    <t>0 años 11 meses 1 días</t>
  </si>
  <si>
    <t>ICBF 171-2019</t>
  </si>
  <si>
    <t>0 años 3 meses 10 días</t>
  </si>
  <si>
    <t>82. FUSENPRO</t>
  </si>
  <si>
    <t>CONTRATO No 2016170-2016</t>
  </si>
  <si>
    <t>1 años 0 meses 30 días</t>
  </si>
  <si>
    <t>La certificación refiere contrato No. 2016170 de 2016 y en el excel aparece registrado contrato No. 003 de 2016, se realiza el ajuste.</t>
  </si>
  <si>
    <t>CONTRATO No 016-2017</t>
  </si>
  <si>
    <t>CONTRATO 037 DE 2018</t>
  </si>
  <si>
    <t>CONTRATO 052 DE 2018</t>
  </si>
  <si>
    <t>1 años 2 meses 30 días</t>
  </si>
  <si>
    <t>CONTRATO 125-2020</t>
  </si>
  <si>
    <t>La certificación refiere contrato No. 005-2020 y en el excel aparece registrado contrato No. 125-2020, se realiza el ajuste.</t>
  </si>
  <si>
    <t>CONTRATO 007DE 2019</t>
  </si>
  <si>
    <t>0 años 3 meses 30 días</t>
  </si>
  <si>
    <t>87. CORPORACION DIGNIFICAR</t>
  </si>
  <si>
    <t>Contrato 457 de 2016</t>
  </si>
  <si>
    <t>0 años 8 meses 26 días</t>
  </si>
  <si>
    <t>Contrato 02deENERO 16 DE 2015</t>
  </si>
  <si>
    <t>0 años 10 meses 29 días</t>
  </si>
  <si>
    <t>Contrato 4600005030 de marzo 18 de 2016</t>
  </si>
  <si>
    <t>0 años 9 meses 2 días</t>
  </si>
  <si>
    <t>Se ajustan las fechas de inicio y terminación de la certificación de acuerdo con certificación disponible</t>
  </si>
  <si>
    <t>Contrato 206 de febrero 16 DE 2017</t>
  </si>
  <si>
    <t>Contrato 4600008014 de enero 25 de 2018</t>
  </si>
  <si>
    <t>Contrato 4600008875de noviembre de 2018</t>
  </si>
  <si>
    <t>0 años 1 meses 17 días</t>
  </si>
  <si>
    <t>Se ajusta consecutivo de contrato y se relaciona de acuerdo con la certificación.</t>
  </si>
  <si>
    <t>Contrato 0281de 2019</t>
  </si>
  <si>
    <t>0 años 8 meses 11 días</t>
  </si>
  <si>
    <t>97. FUNDACION UNIDAD SOCIAL BARRIO ADENTRO</t>
  </si>
  <si>
    <t>309/2014</t>
  </si>
  <si>
    <t>189 / 2016</t>
  </si>
  <si>
    <t>0 años 10 meses 12 días</t>
  </si>
  <si>
    <t>476/2016</t>
  </si>
  <si>
    <t>351/2017</t>
  </si>
  <si>
    <t>112/2019</t>
  </si>
  <si>
    <t>0 años 5 meses 11 días</t>
  </si>
  <si>
    <t>23/2019/329</t>
  </si>
  <si>
    <t>106. FAVANSO</t>
  </si>
  <si>
    <t>020-2015</t>
  </si>
  <si>
    <t>0 años 11 meses 12 días</t>
  </si>
  <si>
    <t>024/2016</t>
  </si>
  <si>
    <t>El 1/02/2016 corresponde a la fecha de aprobación de la garantía</t>
  </si>
  <si>
    <t>0 años 8 meses 30 días</t>
  </si>
  <si>
    <t>522/2016</t>
  </si>
  <si>
    <t>325/2017</t>
  </si>
  <si>
    <t>1 años 0 meses 6 días</t>
  </si>
  <si>
    <t xml:space="preserve">Se corrigen las fechas del contrato </t>
  </si>
  <si>
    <t>090/2019</t>
  </si>
  <si>
    <t xml:space="preserve">No se encuentran relacionados los siguientes contratos, contenidos en el cuadro y  de los cuales se presenta certificación: 
Contrato 002 con ASOCIACIÓN DE CONSEJOS COMUNITARIOS GENERAL LOS RISCALES, junio 1 de 2018 a junio 1 de 2019.
Contrato 003 con ASOCIACIÓN DE CONSEJOS COMUNITARIOS GENERAL LOS RISCALES, agosto 1 de 2019 a julio 31 de 2020.
</t>
  </si>
  <si>
    <t>108. CORPORACION ABRAZAR</t>
  </si>
  <si>
    <t>007 DE DICIEMBRE DE 2014</t>
  </si>
  <si>
    <t>0 años 11 meses 30 días</t>
  </si>
  <si>
    <t>Contrato 4600005037 de marzo 18 de 2016</t>
  </si>
  <si>
    <t>Contrato 4600006622 de Marzo 28 de 2017</t>
  </si>
  <si>
    <t>Contrato 4600007960 de Diciembre 11 de 2017</t>
  </si>
  <si>
    <t>0 años 10 meses 19 días</t>
  </si>
  <si>
    <t>Contrato 4600008869 de Noviembre 06 de 2018</t>
  </si>
  <si>
    <t>0 años 1 meses 23 días</t>
  </si>
  <si>
    <t>Contrato 4600009264 de Febrero 18 de 2019</t>
  </si>
  <si>
    <t>109. ASOCIACION  PROFESIONALES DE COLOMBIA</t>
  </si>
  <si>
    <t>Bogota D.C.</t>
  </si>
  <si>
    <t>925/2013</t>
  </si>
  <si>
    <t>1 años 3 meses 22 días</t>
  </si>
  <si>
    <t>Se agrega año del contrato</t>
  </si>
  <si>
    <t>673/2015</t>
  </si>
  <si>
    <t>0 años 10 meses 27 días</t>
  </si>
  <si>
    <t>1246/16</t>
  </si>
  <si>
    <t>0 años 1 meses 30 días</t>
  </si>
  <si>
    <t>1900/2016</t>
  </si>
  <si>
    <t>25-18-2017-828</t>
  </si>
  <si>
    <t>0 años 10 meses 16 días</t>
  </si>
  <si>
    <t>11-1116-2018</t>
  </si>
  <si>
    <t>0 años 1 meses 6 días</t>
  </si>
  <si>
    <t>11-0453-2019</t>
  </si>
  <si>
    <t>0 años 10 meses 25 días</t>
  </si>
  <si>
    <t>112. FUNDAPADUA</t>
  </si>
  <si>
    <t xml:space="preserve">Se ajusta fecha de inicio del contrato del 29 al 30 de enero, de acuerdo con la fecha establecida en el acta de liquidación. </t>
  </si>
  <si>
    <t>0 años 11 meses 13 días</t>
  </si>
  <si>
    <t>0 años 5 meses 20 días</t>
  </si>
  <si>
    <t>116. ASOAVANZAR</t>
  </si>
  <si>
    <t>035 DEL 2014</t>
  </si>
  <si>
    <t>0 años 9 meses 22 días</t>
  </si>
  <si>
    <t>018 –2015</t>
  </si>
  <si>
    <t>0 años 5 meses 4 días</t>
  </si>
  <si>
    <t>No.124-06/01/2016</t>
  </si>
  <si>
    <t>012 DEL 2017</t>
  </si>
  <si>
    <t>0 años 11 meses 26 días</t>
  </si>
  <si>
    <t>130 DE 2018</t>
  </si>
  <si>
    <t>0 años 3 meses 15 días</t>
  </si>
  <si>
    <t>Se corrige No. de certificación. Se ajusta fecha de terminación.</t>
  </si>
  <si>
    <t>083</t>
  </si>
  <si>
    <t>Se corrige No. de certificación. Se ajusta fecha de inicio.</t>
  </si>
  <si>
    <t>119. FUNDACIÓN IMIX</t>
  </si>
  <si>
    <t>CONTRATO 286 DE 2019</t>
  </si>
  <si>
    <t>Se ajusta fecha de inicio y terminación</t>
  </si>
  <si>
    <t>CONTRATO 744 DE 2017</t>
  </si>
  <si>
    <t>CONTRATO 299 DE 2017</t>
  </si>
  <si>
    <t>0 años 8 meses 12 días</t>
  </si>
  <si>
    <t>CONTRATO 802 DE 2016</t>
  </si>
  <si>
    <t>CONTRATO 208 DE 2016</t>
  </si>
  <si>
    <t xml:space="preserve">124. FUNDACIÓN SOCIAL DON BOSCO </t>
  </si>
  <si>
    <t xml:space="preserve"> 20-332-2013</t>
  </si>
  <si>
    <t>1 años 2 meses 13 días</t>
  </si>
  <si>
    <t>20-229-2016</t>
  </si>
  <si>
    <t>0 años 5 meses 30 días</t>
  </si>
  <si>
    <t>20-351-2016</t>
  </si>
  <si>
    <t>20-140-2017</t>
  </si>
  <si>
    <t>20-416-2017</t>
  </si>
  <si>
    <t>0 años 11 meses 24 días</t>
  </si>
  <si>
    <t>20-199-2019</t>
  </si>
  <si>
    <t>1 años 5 meses 0 días</t>
  </si>
  <si>
    <t>20-247-2019</t>
  </si>
  <si>
    <t xml:space="preserve">Se ajustan fechas de  la certificaión 247.
Sin embargo en el anexo 13 de las certificaciones allegadas existe una 8va certificación No. 320  con las fechas que se corrigieron de la No. 7.
Recomiendo revisar porque al parecer la certificación que se valido fue la 320. </t>
  </si>
  <si>
    <t xml:space="preserve">125. FUNDACIÓN PARA EL DESARROLLO DE LA CUENCA DEL PACIFICO </t>
  </si>
  <si>
    <t>00715/01/2015</t>
  </si>
  <si>
    <t>2 años 0 meses 0 días</t>
  </si>
  <si>
    <t>001-2017</t>
  </si>
  <si>
    <t>2 años 7 meses 26 días</t>
  </si>
  <si>
    <t xml:space="preserve">126. FUNDACIÓN COLOMBO ALEMANA VOLVER A SONREIR </t>
  </si>
  <si>
    <t>Santander</t>
  </si>
  <si>
    <t xml:space="preserve">68-26-2013-430 </t>
  </si>
  <si>
    <t xml:space="preserve">68-26-2014-505 </t>
  </si>
  <si>
    <t>1 años 0 meses 2 días</t>
  </si>
  <si>
    <t xml:space="preserve">68-26-2016-291 </t>
  </si>
  <si>
    <t xml:space="preserve">795-2016 </t>
  </si>
  <si>
    <t>782-2016</t>
  </si>
  <si>
    <t>68-569-2017</t>
  </si>
  <si>
    <t>179 01/10/2017</t>
  </si>
  <si>
    <t>2 años 11 meses 14 días</t>
  </si>
  <si>
    <t>127. BAYLOR COLLEGE OF MEDICINE CHILDRENS FOUNDATION COLOMBIA</t>
  </si>
  <si>
    <t>FUNDACION
ÉXITO</t>
  </si>
  <si>
    <t>2015 -0672</t>
  </si>
  <si>
    <t>5 años 0 meses 25 días</t>
  </si>
  <si>
    <t>155 Abril 19 de 2017</t>
  </si>
  <si>
    <t>0 años 7 meses 23 días</t>
  </si>
  <si>
    <t>373 Diciembre 18 de 2017</t>
  </si>
  <si>
    <t>0 años 11 meses 28 días</t>
  </si>
  <si>
    <t>241 Diciembre 17 de 2018</t>
  </si>
  <si>
    <t>299 Diciembre 17 de 2019</t>
  </si>
  <si>
    <t>0 años 3 meses 14 días</t>
  </si>
  <si>
    <t>130. ASOCIACIÓN JUVENIL VISIÓN FUTURA</t>
  </si>
  <si>
    <t xml:space="preserve">0687-2012 </t>
  </si>
  <si>
    <t>2 años 0 meses 17 días</t>
  </si>
  <si>
    <t>0522-2014</t>
  </si>
  <si>
    <t>0147 -2016</t>
  </si>
  <si>
    <t xml:space="preserve">se ajusta fecha de incio del contrato de acuerdo a la certificacion </t>
  </si>
  <si>
    <t>0818-2016</t>
  </si>
  <si>
    <t>0446-2016</t>
  </si>
  <si>
    <t>0 años 5 meses 14 días</t>
  </si>
  <si>
    <t>0406-2017</t>
  </si>
  <si>
    <t>0078-2019</t>
  </si>
  <si>
    <t>70-0195 -2019</t>
  </si>
  <si>
    <t>0 años 5 meses 26 días</t>
  </si>
  <si>
    <t>131. FUNDACIÓN PARA EL DESARROLLO DE LA POBLACIÓN CON NECESIDADES EDUCATIVAS ESPECIALES DEL DEPARTAMENTO DE SUCRE - TALENTOS</t>
  </si>
  <si>
    <t>701820130330</t>
  </si>
  <si>
    <t>1 años 3 meses 23 días</t>
  </si>
  <si>
    <t>70-0179-2016</t>
  </si>
  <si>
    <t>Se ajusta fecha de terminación</t>
  </si>
  <si>
    <t>70-0607-2016</t>
  </si>
  <si>
    <t>70-0281-2017</t>
  </si>
  <si>
    <t>0 años 10 meses 24 días</t>
  </si>
  <si>
    <t>70-0399-2018</t>
  </si>
  <si>
    <t>0 años 11 meses 14 días</t>
  </si>
  <si>
    <t>70-0236-2019</t>
  </si>
  <si>
    <t>0 años 2 meses 28 días</t>
  </si>
  <si>
    <t>70-0260-2018</t>
  </si>
  <si>
    <t>015-2018</t>
  </si>
  <si>
    <t>132. FUNDACIÓN APORTA TU GRANITO IPS</t>
  </si>
  <si>
    <t>0 años 5 meses 6 días</t>
  </si>
  <si>
    <t xml:space="preserve">se ajustan las fechas de inicio y terminacion, se reviso la certificacion </t>
  </si>
  <si>
    <t>1 años 0 meses 15 días</t>
  </si>
  <si>
    <t>0 años 7 meses 20 días</t>
  </si>
  <si>
    <t xml:space="preserve">se ajusto la fecha de terminacion al contrato de acurdo a la certificacion </t>
  </si>
  <si>
    <t>0 años 8 meses 15 días</t>
  </si>
  <si>
    <t>0 años 6 meses 20 días</t>
  </si>
  <si>
    <t>138. CORPORACIÓN EDUCATIVA COLEGIO GRAN COLOMBIA - COLGRACOL</t>
  </si>
  <si>
    <t>Contrato No 0423 de 2013 fecha de suscripción 10 de Octubre del 2013</t>
  </si>
  <si>
    <t>1 años 0 meses 20 días</t>
  </si>
  <si>
    <t>Contrato 0338 de 2016 Fecha de suscripción 1 de Febrero del 2016</t>
  </si>
  <si>
    <t>Contrato 
23005752016 
fecha de 
subscripcion</t>
  </si>
  <si>
    <t>458 - 2017del   20 
de  Diciembre  del 
2017</t>
  </si>
  <si>
    <t>0 años 7 meses 11 días</t>
  </si>
  <si>
    <t>0418-2018 fecha de suscripción 1 de Noviembre del 2018</t>
  </si>
  <si>
    <t>0330-2018 del 15 de Agosto del 2018</t>
  </si>
  <si>
    <t>0 años 2 meses 16 días</t>
  </si>
  <si>
    <t>0284 -2018 del 10 de Julio del 2019</t>
  </si>
  <si>
    <t>0 años 5 meses 7 días</t>
  </si>
  <si>
    <t>0369-2019 del 19 de Diciembre del 2019</t>
  </si>
  <si>
    <t>139. FUNDACION AMOR Y VIDA POR EL CHOCO - FAV</t>
  </si>
  <si>
    <t>0 años 9 meses 0 días</t>
  </si>
  <si>
    <t>0 años 2 meses 2 días</t>
  </si>
  <si>
    <t>0 años 7 meses 18 días</t>
  </si>
  <si>
    <t>0 años 5 meses 17 días</t>
  </si>
  <si>
    <t>143. ASOCIACION UNIDOS POR LA INFANCIA - ASUINFANCIA</t>
  </si>
  <si>
    <t>Número 23/2019/328</t>
  </si>
  <si>
    <t>Número 223 2019</t>
  </si>
  <si>
    <t>0 años 5 meses 15 días</t>
  </si>
  <si>
    <t>Número 4600075011</t>
  </si>
  <si>
    <t>0 años 9 meses 9 días</t>
  </si>
  <si>
    <t>Número 4600006442</t>
  </si>
  <si>
    <t>0 años 8 meses 2 días</t>
  </si>
  <si>
    <t>Número 4600005175</t>
  </si>
  <si>
    <t>0 años 8 meses 16 días</t>
  </si>
  <si>
    <t>La certificación del contrato No 460005175 presenta fecha de inicio 15/04/2016, en el excel aparece 31/01/2016. La certificación presenta fecha de terminación 31/12/2016, en el excel aparece 15/04/2016, se realiza el asjuste.</t>
  </si>
  <si>
    <t>Número 137/2015</t>
  </si>
  <si>
    <t>Número 803- 2014</t>
  </si>
  <si>
    <t>Número 556</t>
  </si>
  <si>
    <t>0 años 9 meses 8 días</t>
  </si>
  <si>
    <t>Se ajusta fecha de terminación según soporte de adición y prorroga con fecha de terminación de 31/10/2014, en el excel aparecía 30/10/2014, se realiza ajuste</t>
  </si>
  <si>
    <t>146. CORPORACION PARA LA INVESTIGACION Y DESARROLLO DE LA DEMOCRACIA – CIDEMOS</t>
  </si>
  <si>
    <t>Boyaca</t>
  </si>
  <si>
    <t>15/26/2014/255</t>
  </si>
  <si>
    <t>245 de 2015</t>
  </si>
  <si>
    <t>Arauca</t>
  </si>
  <si>
    <t>0 años 4 meses 28 días</t>
  </si>
  <si>
    <t>81-126-2016</t>
  </si>
  <si>
    <t>0 años 8 meses 4 días</t>
  </si>
  <si>
    <t>147 de 2017</t>
  </si>
  <si>
    <t>0 años 8 meses 27 días</t>
  </si>
  <si>
    <t>81-199-2017</t>
  </si>
  <si>
    <t>147. Asociación Megasalud - ASOMEGASALUD</t>
  </si>
  <si>
    <t>Se ajusta número de contrato</t>
  </si>
  <si>
    <t xml:space="preserve">Se ajusta número de contrato </t>
  </si>
  <si>
    <t>0 años 5 meses 2 días</t>
  </si>
  <si>
    <t>0 años 4 meses 16 días</t>
  </si>
  <si>
    <t>151. Asociación Campo Verde de Colombia - ASOCAVERDE</t>
  </si>
  <si>
    <t>N° 341 20/03/2016</t>
  </si>
  <si>
    <t>N° 158 08/01/2018</t>
  </si>
  <si>
    <t>1 años 7 meses 22 días</t>
  </si>
  <si>
    <t>N° 081 18/01/2019</t>
  </si>
  <si>
    <t>N° 051 13/01/2020</t>
  </si>
  <si>
    <t>se ajusta fecha de terminacion 15/05/2020 por 12/05/2020 que es la correcta.</t>
  </si>
  <si>
    <t>N°142 16/01/2014</t>
  </si>
  <si>
    <t>0 años 11 meses 7 días</t>
  </si>
  <si>
    <t>152. CENTRO DE ATENCION PARA EL DESARROLLO COMUNITARIO - CEADESCOM</t>
  </si>
  <si>
    <t xml:space="preserve">067 CON FECHA 19 DE ENERO DE 2019 </t>
  </si>
  <si>
    <t xml:space="preserve">114 CON FECHA 19 DE JULIO DE 2018 </t>
  </si>
  <si>
    <t>0 años 4 meses 26 días</t>
  </si>
  <si>
    <t xml:space="preserve">498 CON FECHA 31 DE OCTUBRE DE 2016 </t>
  </si>
  <si>
    <t>1 años 9 meses 0 días</t>
  </si>
  <si>
    <t xml:space="preserve">418 CON FECHA 07 DE JULIO DE 2016 </t>
  </si>
  <si>
    <t>0 años 3 meses 24 días</t>
  </si>
  <si>
    <t xml:space="preserve">044 CON FECHA 30 DE ENERO DE 2016 </t>
  </si>
  <si>
    <t xml:space="preserve">179 CON FECHA 30 DE OCTUBRE DE 2015 </t>
  </si>
  <si>
    <t>0 años 2 meses 1 días</t>
  </si>
  <si>
    <t xml:space="preserve">134 CON FECHA 22 DE ENERO DE 2014 </t>
  </si>
  <si>
    <t>153. ASOCIACIÓN DE MADRES TRABAJADORAS - ASOMADORAS</t>
  </si>
  <si>
    <t xml:space="preserve">las fechas en el formato aparecen invertidas de la siguiente manera: F.I 03/02/2014 y F.T 30/01/2014, en un segundo formato aparece F.I 03/02/2014 y F.T 30/01/2015  y en la certificacion aparece: F.I 16/01/2014 y F.T 31/12/2014. PENDIENTE VALIDAR </t>
  </si>
  <si>
    <t>0 años 0 meses 4 días</t>
  </si>
  <si>
    <t>0 años 11 meses 20 días</t>
  </si>
  <si>
    <t>156. ASOCIACIÓN DE PROFESIONALES EN PROGRAMAS DE PROMOCIÓN Y PREVENCIÓN PARA LA SALUD, LAEDUCACIÓN, LA FAMILIA Y LA COMUNIDAD “APSEFACOM”</t>
  </si>
  <si>
    <t>20-328-2013</t>
  </si>
  <si>
    <t>1 años 2 meses 21 días</t>
  </si>
  <si>
    <t>20-466-2014</t>
  </si>
  <si>
    <t>20-137-2016</t>
  </si>
  <si>
    <t xml:space="preserve">Se ajusta fecha de inicio   </t>
  </si>
  <si>
    <t>20-139-2017</t>
  </si>
  <si>
    <t xml:space="preserve">El certificado tiene dos adiciones y en la segunda no indica el plazo de ejecución por lo que no fue posible validar la fecha  de terminación </t>
  </si>
  <si>
    <t>0 años 8 meses 14 días</t>
  </si>
  <si>
    <t>20-414-2017</t>
  </si>
  <si>
    <t>20-124-2019</t>
  </si>
  <si>
    <t>157. CORPORACIÓN SOCIAL Y EDUCATIVA FORMADORES SIGLO XXI</t>
  </si>
  <si>
    <t>084 – 20/01/2020</t>
  </si>
  <si>
    <t>0 años 3 meses 26 días</t>
  </si>
  <si>
    <t>245- 17/12/2019</t>
  </si>
  <si>
    <t>201 – 11/06/2019</t>
  </si>
  <si>
    <t>0 años 6 meses 5 días</t>
  </si>
  <si>
    <t>288- 31/03/2020</t>
  </si>
  <si>
    <t>Se ajusta fecha de inicio y final del contrato</t>
  </si>
  <si>
    <t>319 – 06/12/2017</t>
  </si>
  <si>
    <t>631 – 16/12/2016</t>
  </si>
  <si>
    <t>94 – 28/01/2016</t>
  </si>
  <si>
    <t xml:space="preserve">165. IGLESIA CENTRO CRISTIANO </t>
  </si>
  <si>
    <t>CA 80</t>
  </si>
  <si>
    <t>0 años 7 meses 1 días</t>
  </si>
  <si>
    <t>CA 627</t>
  </si>
  <si>
    <t>CA 341</t>
  </si>
  <si>
    <t>CA 328</t>
  </si>
  <si>
    <t>se ajustan ambas fechas FI 01/01/2019 y FT 31/12/2019 por F.I 01/11/2018 y F.T 07/12/2018 que son las que aparecen en la certificacion.</t>
  </si>
  <si>
    <t>C00676</t>
  </si>
  <si>
    <t>CA 19</t>
  </si>
  <si>
    <t>169. FUNDACION SOLIDARIDAD POR COLOMBIA</t>
  </si>
  <si>
    <t>0 años 1 meses 11 días</t>
  </si>
  <si>
    <t>FUNDACIÓN BERTA MARTÍNEZ DE JARAMILLO</t>
  </si>
  <si>
    <t>2 años 0 meses 13 días</t>
  </si>
  <si>
    <t xml:space="preserve">174. FUNDACIÓN AMIGOS POR LA INFANCIA </t>
  </si>
  <si>
    <t>La fecha está incorrecta en el FORMATO No. 3 FORMATO DE RELACIÓN CERTIFICACIONES DE EXPERIENCIA DEL OFERENTE, la fecha de inicio debe estar en formato día/mes/año, pero se relaciona como 01/22/2013</t>
  </si>
  <si>
    <t>0 años 10 meses 28 días</t>
  </si>
  <si>
    <t>0 años 10 meses 6 días</t>
  </si>
  <si>
    <t xml:space="preserve">En el documento se observa error de digitación en el año de inicio dek contrato 180. Cito: 
ACTA DE INICIO (si aplica): Día: 1 Mes: NOVIEMBRE Año: 20145 </t>
  </si>
  <si>
    <t>Según el acta de líquidación de mutuo acurso del contrato de aporte 560 de 2016 la fecha de suscripción del contrato es el 14 de diciembre de 2016.</t>
  </si>
  <si>
    <t>0 años 8 meses 22 días</t>
  </si>
  <si>
    <t xml:space="preserve">180. ASOCIACIÓN MUJER Y GENERO </t>
  </si>
  <si>
    <t>02 2015</t>
  </si>
  <si>
    <t>Subsanación OK</t>
  </si>
  <si>
    <t>122 2016</t>
  </si>
  <si>
    <t>0 años 9 meses 4 días</t>
  </si>
  <si>
    <t>497 2016</t>
  </si>
  <si>
    <t>270 2018</t>
  </si>
  <si>
    <t>101 2019</t>
  </si>
  <si>
    <t>300 2019</t>
  </si>
  <si>
    <t>0 años 5 meses 28 días</t>
  </si>
  <si>
    <t>438 2019</t>
  </si>
  <si>
    <t>181. CORPORACIÓN GRUPO LUNA</t>
  </si>
  <si>
    <t>ICBF 208-203</t>
  </si>
  <si>
    <t>1 años 3 meses 1 días</t>
  </si>
  <si>
    <t>Se adiciona número en la fecha</t>
  </si>
  <si>
    <t>ICBF-261-2014</t>
  </si>
  <si>
    <t>0 años 11 meses 8 días</t>
  </si>
  <si>
    <t>ICBF 110-2016</t>
  </si>
  <si>
    <t>ICBF 174-2019</t>
  </si>
  <si>
    <t>Guainia</t>
  </si>
  <si>
    <t>0 años 11 meses 15 días</t>
  </si>
  <si>
    <t>ICBF 23 2017</t>
  </si>
  <si>
    <t>ICBF 34 2018</t>
  </si>
  <si>
    <t>0 años 7 meses 8 días</t>
  </si>
  <si>
    <t>182. FUNDACIÓN CAMINOS DEL FUTURO - FUNDECAF</t>
  </si>
  <si>
    <t>065-2016</t>
  </si>
  <si>
    <t>1 años 5 meses 29 días</t>
  </si>
  <si>
    <t>076/2017</t>
  </si>
  <si>
    <t>1 años 7 meses 11 días</t>
  </si>
  <si>
    <t>La fecha de finalización del contrato según el acta de liquidadción es del 18 de febrero de 2019 y en esta matríz es del 08 de febrero de 2019 por ello se realiza modificación que se subraya en amarillo</t>
  </si>
  <si>
    <t>096/2019</t>
  </si>
  <si>
    <t>183. FUNDACIÓN FLORECER DE LA SABANA - FUNFLOSAB</t>
  </si>
  <si>
    <t>ICBF-SUCRE 70-0642-2016</t>
  </si>
  <si>
    <t>ICBF-SUCRE 70-0305-2017</t>
  </si>
  <si>
    <t>0 años 10 meses 20 días</t>
  </si>
  <si>
    <t>ICBF-SUCRE 70-0074-2018</t>
  </si>
  <si>
    <t>NO FUE AVALADA LA EXPERIENCIA EN LA SUBSANACION, Y POR ESO NO SE AVALA TAMPOCO</t>
  </si>
  <si>
    <t>ICBF-SUCRE 70-0296-2018</t>
  </si>
  <si>
    <t>0 años 1 meses 7 días</t>
  </si>
  <si>
    <t>ICBF-SUCRE 70-0109-2019</t>
  </si>
  <si>
    <t>0 años 11 meses 3 días</t>
  </si>
  <si>
    <t>ICBF-SUCRE 003-2015</t>
  </si>
  <si>
    <t>ICBF-SUCRE 003-2016</t>
  </si>
  <si>
    <t>188. COOPERATIVA MULTIACTIVA COOASOBIEN</t>
  </si>
  <si>
    <t>66-26-2013-135</t>
  </si>
  <si>
    <t>Caldas</t>
  </si>
  <si>
    <t>17-0298-2014</t>
  </si>
  <si>
    <t>17-0238-2015</t>
  </si>
  <si>
    <t>0 años 1 meses 22 días</t>
  </si>
  <si>
    <t>66-26-2016-097</t>
  </si>
  <si>
    <t>Las fechas de esta matríz no coinciden con las consignadas en la documentación soporte, por ello se modifica de la siguiente manera y se subraya en amaraillo. 
Fecha de inicio: 23/01/2016 a 28/01/2016
Fecha de terminación: 31/10/2016 a 15/12/2016</t>
  </si>
  <si>
    <t>17-0155-2018</t>
  </si>
  <si>
    <t>17-0130-2019</t>
  </si>
  <si>
    <t>192. ASOCIACION PERENNE</t>
  </si>
  <si>
    <t>Fundación Proservco
814.006.888-3</t>
  </si>
  <si>
    <t>1 años 8 meses 20 días</t>
  </si>
  <si>
    <t xml:space="preserve">Se incluyó en el campo de número de certificación la identificación del contrato 814.006.888-3. Se subraya en amarillo. </t>
  </si>
  <si>
    <t xml:space="preserve">Fundación Infancia y Nutrición
901.009.224-2 </t>
  </si>
  <si>
    <t>1 años 6 meses 28 días</t>
  </si>
  <si>
    <t xml:space="preserve">Se incluyó en el campo de número de certificación la identificación del contrato 901.009.224-2. Se subraya en amarillo. </t>
  </si>
  <si>
    <t>196. FUNDACIÓN POR UNA COLOMBIA DIGNA FUNCODIG</t>
  </si>
  <si>
    <t>449-2014</t>
  </si>
  <si>
    <t>145-2016</t>
  </si>
  <si>
    <t>0 años 10 meses 22 días</t>
  </si>
  <si>
    <t>168-2017</t>
  </si>
  <si>
    <t>393-2017</t>
  </si>
  <si>
    <t>68-282-2019</t>
  </si>
  <si>
    <t>0 años 5 meses 9 días</t>
  </si>
  <si>
    <t>197. ASOCIACIÓN MUNDO HERMANOS ONG</t>
  </si>
  <si>
    <t>66-26-2020-080</t>
  </si>
  <si>
    <t>17-0194-2019</t>
  </si>
  <si>
    <t>17-0409-2017</t>
  </si>
  <si>
    <t>0 años 10 meses 18 días</t>
  </si>
  <si>
    <t xml:space="preserve">Se ajustan las fechas de inicio y terminación de la certificación de acuerdo al acta de liquidación del contrato </t>
  </si>
  <si>
    <t>7-0177-2017</t>
  </si>
  <si>
    <t>17-0291-2016</t>
  </si>
  <si>
    <t>0 años 6 meses 14 días</t>
  </si>
  <si>
    <t>17-0166-2016.</t>
  </si>
  <si>
    <t>17-0014-2015</t>
  </si>
  <si>
    <t>0 años 11 meses 16 días</t>
  </si>
  <si>
    <t>17-2013-0226</t>
  </si>
  <si>
    <t>Se valida con formato de relación de experiencia únicamnte.No se encontró certificación</t>
  </si>
  <si>
    <t>203. FUNDACION PARA EL FOMENTO DESARROLLO Y BIENESTAR DE LA COMUNIDAD FUNDESTAR</t>
  </si>
  <si>
    <t>68-26-2013456</t>
  </si>
  <si>
    <t>1 años 1 meses 16 días</t>
  </si>
  <si>
    <t>68-26-2014-487</t>
  </si>
  <si>
    <t>68-26-2016-313</t>
  </si>
  <si>
    <t>68-26-2016-753</t>
  </si>
  <si>
    <t>68-651-2017</t>
  </si>
  <si>
    <t>Experiencia no registrada en el Formato No. 3</t>
  </si>
  <si>
    <t>2 años 2 meses 15 días</t>
  </si>
  <si>
    <t>204. CAMARA JUNIOR DE COLOMBIA CAPITULO WAYMA</t>
  </si>
  <si>
    <t>0 años 6 meses 15 días</t>
  </si>
  <si>
    <t>210. FUNDACION DE PROFESIONALES AL SERVICIO INTEGRAL DE LA COMUNIDAD PROSERVCO</t>
  </si>
  <si>
    <t>1 años 3 meses 4 días</t>
  </si>
  <si>
    <t>0102-2017</t>
  </si>
  <si>
    <t>1 años 8 meses 2 días</t>
  </si>
  <si>
    <t>14 /2016</t>
  </si>
  <si>
    <t>Se ajustó de acuerdo al formato 3 y verificación de soportes la Regional, N° de contrato, fecha de inicio y fecha final ,  se tenia la siguiente información, N° contrato 008-2016 / 11, fecha de inicio 11/01/2016 y fecha final 31/01/2017</t>
  </si>
  <si>
    <t>085 DE 2015 / 31</t>
  </si>
  <si>
    <t>069/2014</t>
  </si>
  <si>
    <t>0 años 7 meses 30 días</t>
  </si>
  <si>
    <t>Se ajustó de acuerdo al formato 3 y y verificación de soportes la Regional,  N° de contrato, fecha de inicio y fecha final , se tenia la siguiente información, N° contrato 0124-2013 / 09, fecha de inicio 09/12/2013 y fecha final 16/12/2014</t>
  </si>
  <si>
    <t>212. HOGAR JUVENIL CAMPESINO DE SUCRE</t>
  </si>
  <si>
    <t>19262017-599</t>
  </si>
  <si>
    <t>19262017-239</t>
  </si>
  <si>
    <t>026 2016</t>
  </si>
  <si>
    <t>19262015-067</t>
  </si>
  <si>
    <t>0 años 11 meses 17 días</t>
  </si>
  <si>
    <t>19262014-531</t>
  </si>
  <si>
    <t>1 años 0 meses 13 días</t>
  </si>
  <si>
    <t>19262014-324</t>
  </si>
  <si>
    <t>19262013-305</t>
  </si>
  <si>
    <t>213. CORPORACION PROALIMENTAR SALUD Y VIDA</t>
  </si>
  <si>
    <t>01 DE 01 DE MARZO DE 2016</t>
  </si>
  <si>
    <t>4 años 4 meses 30 días</t>
  </si>
  <si>
    <t>001 DE 22 DE FEBRERO DE 2016</t>
  </si>
  <si>
    <t>4 años 4 meses 8 días</t>
  </si>
  <si>
    <t>002 - 2019</t>
  </si>
  <si>
    <t>PS01-100419</t>
  </si>
  <si>
    <t>0 años 3 meses 12 días</t>
  </si>
  <si>
    <t>004 DE 2018</t>
  </si>
  <si>
    <t>PS01-050618</t>
  </si>
  <si>
    <t>214. ASOCIACION DE PADRES DE FAMILIA HOGAR INFANTIL VILLA LOLA</t>
  </si>
  <si>
    <t>No. 589-2016de 16-12-2016</t>
  </si>
  <si>
    <t>No. 42 DE 2014 SUSCRIPCION EL 20-01-2014</t>
  </si>
  <si>
    <t>No. 89 DE 2013 SUSCRIPCIÓNEL 03-01-2013</t>
  </si>
  <si>
    <t>No. 245 DE 2018</t>
  </si>
  <si>
    <t>1 años 11 meses 30 días</t>
  </si>
  <si>
    <t>215. ASOCIACIÓN DE VOLUNTADES PARA EL SERVICIO SOCIAL AVOSS</t>
  </si>
  <si>
    <t>590/201613/12/2016</t>
  </si>
  <si>
    <t>352/201416/12/2014</t>
  </si>
  <si>
    <t>137/201921/01/2019</t>
  </si>
  <si>
    <t>215/201625/01/2016</t>
  </si>
  <si>
    <t>505/201714/12/2017</t>
  </si>
  <si>
    <t>277/201919/12/2019</t>
  </si>
  <si>
    <t>Se valida con formato de relación de experiencia, no se encuentra certificación</t>
  </si>
  <si>
    <t>216. FUNDACION ONG LA RED</t>
  </si>
  <si>
    <t>76.26.14-­‐431-­‐Enero 24-­‐2014</t>
  </si>
  <si>
    <t>0 años 3 meses 17 días</t>
  </si>
  <si>
    <t>76.26.14-­‐434-­‐Mayo 12-­‐2014</t>
  </si>
  <si>
    <t>0 años 4 meses 18 días</t>
  </si>
  <si>
    <t>76.26.16.344-­‐Enero 29-­‐2016</t>
  </si>
  <si>
    <t>76.26.16.1069-­‐Oct. 24-­‐2016</t>
  </si>
  <si>
    <t>76.26.16.1205Diic. 12-­‐2016</t>
  </si>
  <si>
    <t>76.26.17.1138-­‐Dic.13-­‐2017</t>
  </si>
  <si>
    <t>76.26.18.338 -­‐Julio 23-­‐2018</t>
  </si>
  <si>
    <t>0 años 4 meses 13 días</t>
  </si>
  <si>
    <t>76.26.18.818-­‐Dic.15-­‐2018</t>
  </si>
  <si>
    <t>1 años 3 meses 16 días</t>
  </si>
  <si>
    <t>219. CORPORACIÓN PANGARO</t>
  </si>
  <si>
    <t>101 DEL 2019</t>
  </si>
  <si>
    <t>356 DEL 2017</t>
  </si>
  <si>
    <t>C-5 DEL  2017</t>
  </si>
  <si>
    <t>0 años 9 meses 3 días</t>
  </si>
  <si>
    <t>027 DEL 2015</t>
  </si>
  <si>
    <t>191 de 2014</t>
  </si>
  <si>
    <t>C-3 2013</t>
  </si>
  <si>
    <t>1 años 2 meses 0 días</t>
  </si>
  <si>
    <t>222. FUNDACION HIJOS DE BOLÍVAR</t>
  </si>
  <si>
    <t>843-2016</t>
  </si>
  <si>
    <t>0343-2016</t>
  </si>
  <si>
    <t>0505-2014</t>
  </si>
  <si>
    <t>0844-2016</t>
  </si>
  <si>
    <t>0393-2014</t>
  </si>
  <si>
    <t>0 años 2 meses 0 días</t>
  </si>
  <si>
    <t>0713-2016</t>
  </si>
  <si>
    <t>1 años 8 meses 30 días</t>
  </si>
  <si>
    <t>13-2018</t>
  </si>
  <si>
    <t>1 años 1 meses 30 días</t>
  </si>
  <si>
    <t>224. FUNDACION PARA EL DESARROLLO SOCIAL Y COMUNITARIO LA LUZ</t>
  </si>
  <si>
    <t>039-2016</t>
  </si>
  <si>
    <t>0 años 9 meses 5 días</t>
  </si>
  <si>
    <t>70-0628-2016</t>
  </si>
  <si>
    <t>70-0294-2017</t>
  </si>
  <si>
    <t>0 años 7 meses 24 días</t>
  </si>
  <si>
    <t>70- 0287 - 2019</t>
  </si>
  <si>
    <t>70- 0198 - 2019</t>
  </si>
  <si>
    <t>1 años 0 meses 7 días</t>
  </si>
  <si>
    <t>CTIZS-0059-2018</t>
  </si>
  <si>
    <t>228. FUNDACION INTEGRAL PARA EL DESARROLLO JSG</t>
  </si>
  <si>
    <t>Caqueta</t>
  </si>
  <si>
    <t>319 del 07 de diciembre de 2017</t>
  </si>
  <si>
    <t>OK</t>
  </si>
  <si>
    <t>298 del 09 de diciembre de 2016</t>
  </si>
  <si>
    <t>091 del 25 de enero del 2016</t>
  </si>
  <si>
    <t>192 del 17 de diciembre de 2014</t>
  </si>
  <si>
    <t>1 años 0 meses 12 días</t>
  </si>
  <si>
    <t>009 del 20 de enero de 2015</t>
  </si>
  <si>
    <t>1 años 1 meses 29 días</t>
  </si>
  <si>
    <t>Se ajusta fecha de suscripción de acuerdo con base en la consancia (pág 60)</t>
  </si>
  <si>
    <t>146 del 28 de agosto de 2013</t>
  </si>
  <si>
    <t>1 años 3 meses 30 días</t>
  </si>
  <si>
    <t>230. FUNDACION PROMESA PAIS</t>
  </si>
  <si>
    <t>CMIZEA-010-2014</t>
  </si>
  <si>
    <t>Ajuste en el número de contratación</t>
  </si>
  <si>
    <t>006-12-01-2015</t>
  </si>
  <si>
    <t>CTIZS-0012-2016</t>
  </si>
  <si>
    <t>CTIZS-0009-2017</t>
  </si>
  <si>
    <t>006-10-01-2018</t>
  </si>
  <si>
    <t>056-2020</t>
  </si>
  <si>
    <t>089/2019</t>
  </si>
  <si>
    <t>0 años 3 meses 7 días</t>
  </si>
  <si>
    <t>063-2019</t>
  </si>
  <si>
    <t>040-2019</t>
  </si>
  <si>
    <t>069-2018</t>
  </si>
  <si>
    <t>0 años 0 meses 17 días</t>
  </si>
  <si>
    <t>099-2017</t>
  </si>
  <si>
    <t>043-2017</t>
  </si>
  <si>
    <t>0 años 7 meses 2 días</t>
  </si>
  <si>
    <t>Ajuste en la fecha de terminación</t>
  </si>
  <si>
    <t>034-2016</t>
  </si>
  <si>
    <t>0 años 8 meses 5 días</t>
  </si>
  <si>
    <t>SN</t>
  </si>
  <si>
    <t>246.  IPSI WALE-KERU</t>
  </si>
  <si>
    <t>NIT-892.115.006-5 EPSS 154 de 2014</t>
  </si>
  <si>
    <t>NIT-892.115.006-5 EPSS 146 de 2015</t>
  </si>
  <si>
    <t>NIT-892.115.006-5 EPSS 148 de 2016</t>
  </si>
  <si>
    <t>NIT-892.115.006-5 EPSS 028 de 2018</t>
  </si>
  <si>
    <t>NIT-892.115.006-5 EPSS 218 de 2017</t>
  </si>
  <si>
    <t>NIT-892.115.006-5 EPSS 072 de 2019</t>
  </si>
  <si>
    <t>0 años 5 meses 19 días</t>
  </si>
  <si>
    <t>Se ajusta la fecha de terminación del contrato</t>
  </si>
  <si>
    <t>0 años 4 meses 10 días</t>
  </si>
  <si>
    <t>Se ajusta la fecha de inicio del contrato</t>
  </si>
  <si>
    <t>Contrato # 116 - 2012</t>
  </si>
  <si>
    <t>Se realiza el cambio del numero del contrato, año, fecha de inicio y fecha de terminación</t>
  </si>
  <si>
    <t>Contrato # 207 - 2013</t>
  </si>
  <si>
    <t>Contrato # 201 - 2014</t>
  </si>
  <si>
    <t>Contrato # 596 - 2017</t>
  </si>
  <si>
    <t>Contrato # 391 - 2017</t>
  </si>
  <si>
    <t>0 años 1 meses 4 días</t>
  </si>
  <si>
    <t>Contrato # 221 - 2020</t>
  </si>
  <si>
    <t>No se identifica la fecha de terminación del contrato, ni el formato # 3, ni en la certificación</t>
  </si>
  <si>
    <t xml:space="preserve">Se relacionan solo 6 certificaciones en el formato # 3 </t>
  </si>
  <si>
    <t>039 2014</t>
  </si>
  <si>
    <t>004 2015</t>
  </si>
  <si>
    <t>0015 MPSI 2016</t>
  </si>
  <si>
    <t>IPS CS 045 2017</t>
  </si>
  <si>
    <t>022 2018</t>
  </si>
  <si>
    <t>MPS 1 028 2019</t>
  </si>
  <si>
    <t>En la subsanación allegaron la certificación 028.</t>
  </si>
  <si>
    <t>No. 2016-0025</t>
  </si>
  <si>
    <t>No. 2017-0005</t>
  </si>
  <si>
    <t>No. 2018-0014</t>
  </si>
  <si>
    <t>No. 2019-0019</t>
  </si>
  <si>
    <t>0 años 5 meses 22 días</t>
  </si>
  <si>
    <t>No. 2019-0048</t>
  </si>
  <si>
    <t>No. 2020-0010</t>
  </si>
  <si>
    <t>0 años 5 meses 24 días</t>
  </si>
  <si>
    <t>261. CORPORACION CONSTRUYAMOS FUTURO METETE EN EL CUENTO</t>
  </si>
  <si>
    <t>Numero: SN 
fecha de
suscripción:
01/09/2014_x000D_</t>
  </si>
  <si>
    <t>0 años 8 meses 3 días</t>
  </si>
  <si>
    <t>0 años 4 meses 15 días</t>
  </si>
  <si>
    <t>0 años 5 meses 16 días</t>
  </si>
  <si>
    <t>264. FUNDACION PROSANJUAN</t>
  </si>
  <si>
    <t>SA-005-2013 del 18/04/2013</t>
  </si>
  <si>
    <t>Contrato de Asociación No. 111 de 2014 del 25/11/2014</t>
  </si>
  <si>
    <t>Convenio Solidario No. 043 de 2015 del 23/06/2015</t>
  </si>
  <si>
    <t>304 del 01/06/2016</t>
  </si>
  <si>
    <t>Convenio de Asociación No. 010 del 18/08/2016</t>
  </si>
  <si>
    <t>Contrato 01 de 2017 del 9/08/2017</t>
  </si>
  <si>
    <t>017 de 2018 del 19/01/2018</t>
  </si>
  <si>
    <t>023 de 2019 del 7/01/2019</t>
  </si>
  <si>
    <t>1 años 8 meses 0 días</t>
  </si>
  <si>
    <t>274. FUNDACION FUNDACOBA</t>
  </si>
  <si>
    <t>76.16.13.686</t>
  </si>
  <si>
    <t>76.26.14.734</t>
  </si>
  <si>
    <t>1326 (29/12/2014)</t>
  </si>
  <si>
    <t>76.26.16.506</t>
  </si>
  <si>
    <t>4146.010.26.1.388</t>
  </si>
  <si>
    <t>76.26.18.422</t>
  </si>
  <si>
    <t>76.26.19.0229</t>
  </si>
  <si>
    <t>276. FUNDACION SOCIAL DE LA COSTA CARIBE</t>
  </si>
  <si>
    <t>CONTRATO 011</t>
  </si>
  <si>
    <t>La certificación del convenio No. 011-2019, presenta inconsistencia en las fechas reportadas, dado que reporta fecha de inicio 28/03/2018 y fecha de terminación 31/12/2016.  En el formato 3 el operador reporta otras fechas de inicio y terminación: del 28/03/2016 al  31/03/2018. Se debe revisar que fechas se validan.</t>
  </si>
  <si>
    <t>2 años 0 meses 3 días</t>
  </si>
  <si>
    <t>Contrato No. HS-1766</t>
  </si>
  <si>
    <t>3 años 0 meses 2 días</t>
  </si>
  <si>
    <t>Se ajusta el No. de contrato según certificación siendo HS-1766 y en el excel aparecía el No. del Nit 34946012-2</t>
  </si>
  <si>
    <t>CONTRATO SR2427-1_x000D_</t>
  </si>
  <si>
    <t>CONTRATO 053</t>
  </si>
  <si>
    <t>3 años 0 meses 1 días</t>
  </si>
  <si>
    <t>Se ajusta fecha de terminación de contrato de 14/06/2018 a 14/06/2019 según certificación del contrato No. 053.</t>
  </si>
  <si>
    <t>Convenio No. S2198-3</t>
  </si>
  <si>
    <t>2 años 0 meses 4 días</t>
  </si>
  <si>
    <t>Se ajusta No de convenio según certificación siedo S2198-3, y en el excel aparecía 12_05_2016</t>
  </si>
  <si>
    <t xml:space="preserve">Convenio No. JI2013 </t>
  </si>
  <si>
    <t>2 años 0 meses 1 días</t>
  </si>
  <si>
    <t>Se ajusta la palabra contrato por convenio según certificación del Convenio No JI-2013</t>
  </si>
  <si>
    <t>283. FUNDACION ICTUS REMANDO JUNTOS</t>
  </si>
  <si>
    <t>002 2013</t>
  </si>
  <si>
    <t>NO CUENTA CON CERTIFICACIÓN</t>
  </si>
  <si>
    <t>655 2014</t>
  </si>
  <si>
    <t>124 2016</t>
  </si>
  <si>
    <t>612 2016</t>
  </si>
  <si>
    <t>614 2016</t>
  </si>
  <si>
    <t>430 2017</t>
  </si>
  <si>
    <t>0 años 7 meses 19 días</t>
  </si>
  <si>
    <t>446 2017</t>
  </si>
  <si>
    <t>285. CORPORACION SOCIO ECONOMICA MANOS AL DESARROLLO</t>
  </si>
  <si>
    <t>CONTRATO DE APORTE N° 103 DEL20 DE ENERO 2014</t>
  </si>
  <si>
    <t>0 años 9 meses 10 días</t>
  </si>
  <si>
    <t>CONTRATO DE APORTE N° 258 DEL 26 DICIEMBRE 2014</t>
  </si>
  <si>
    <t>Se editó la fecha de suscripción del contrato en la columna D</t>
  </si>
  <si>
    <t>CONTRATO DE APORTE N° 100 DEL 28 DE ENERO 2016</t>
  </si>
  <si>
    <t>CONTRATO DE APORTE N° 149 DEL 31 DE MARZO 2017</t>
  </si>
  <si>
    <t>0 años 8 meses 7 días</t>
  </si>
  <si>
    <t>CONTRATO DE APORTE N° 9501342017 DEL 19 DE DICIEMBRE 2017</t>
  </si>
  <si>
    <t>0 años 10 meses 2 días</t>
  </si>
  <si>
    <t xml:space="preserve">Se editó el númeor del contrato </t>
  </si>
  <si>
    <t>CONTRATO DE APORTE N° 135 DEL 30 DE ENERO 2019</t>
  </si>
  <si>
    <t>CONTRATO DE APORTE N° 187 DEL 03 DE JULIO 2019</t>
  </si>
  <si>
    <t>CONTRATO DE APORTE N° 235 DEL 20 DE DICIEMBRE 2019</t>
  </si>
  <si>
    <t>287. NU3</t>
  </si>
  <si>
    <t>Se editó el departamento (se había registrado Bolívar). Particularmente con este contrato la verificación del departamento, n° contrato, fecha de inicio y de terminación se realizó con el formato N°3, considerando que no se encontraron las certificaciones en las carpeta de la ruta SahrePoint</t>
  </si>
  <si>
    <t xml:space="preserve">Atlántico </t>
  </si>
  <si>
    <t>1 años 1 meses 3 días</t>
  </si>
  <si>
    <t>0 años 10 meses 4 días</t>
  </si>
  <si>
    <t>Se editó el departamento (se había registrado Bolívar)
Particularmente con este contrato la verificación del departamento, n° contrato, fecha de inicio y de terminación se realizó con el formato N°3, considerando que no se encontraron las certificaciones en las carpeta de la ruta SahrePoint</t>
  </si>
  <si>
    <t>Se editó la fecha de inicio del contrato (se había registrado 01/12/2016)
Se editó el departamento (se había registrado Bolívar)</t>
  </si>
  <si>
    <t>Se editó el departamento (se había registrado Bolívar)</t>
  </si>
  <si>
    <t>Se editó la fecha de inicio del contrato (se había registrado 15/07/2019)</t>
  </si>
  <si>
    <t>fecha de inicio del contrato 29/01/2013</t>
  </si>
  <si>
    <t>1 años 0 meses 9 días</t>
  </si>
  <si>
    <t>fecha de inicio del contrato 22/12/2014</t>
  </si>
  <si>
    <t>70-0319-2017(11/12/2017)</t>
  </si>
  <si>
    <t>70-0076-2018(23/01/2018)</t>
  </si>
  <si>
    <t>0 años 6 meses 8 días</t>
  </si>
  <si>
    <t>70-0237-2018(31/07/2018)</t>
  </si>
  <si>
    <t>70-0094-2019(20/01/2019)</t>
  </si>
  <si>
    <t>2300276-2019(28/09/2019)</t>
  </si>
  <si>
    <t xml:space="preserve">se ajusta fecha de inicio y terminacion según la certificacion </t>
  </si>
  <si>
    <t>20-24/2013 02/12/2013</t>
  </si>
  <si>
    <t>1 años 0 meses 29 días</t>
  </si>
  <si>
    <t>20-01/2015 09/01/2015</t>
  </si>
  <si>
    <t>20.7- 2016 12/01/2016</t>
  </si>
  <si>
    <t>1 años 1 meses 6 días</t>
  </si>
  <si>
    <t>20.05- 2017 06/02/2017</t>
  </si>
  <si>
    <t>004 de 2018</t>
  </si>
  <si>
    <t>Se editó la fecha de terminación del contrato (se habái registrado 31/01/2018)</t>
  </si>
  <si>
    <t>CONTRATO DE APORTE N° 204 DEL 30 AGOSTO 2013</t>
  </si>
  <si>
    <t>1 años 3 meses 15 días</t>
  </si>
  <si>
    <t>CONTRATO DE APORTE N° 257 DEL 26 DE DICIEMBRE 2014</t>
  </si>
  <si>
    <t>CONTRATO DE APORTE N° 193 DEL 04 DE MARZO DEL 2016</t>
  </si>
  <si>
    <t>0 años 7 meses 22 días</t>
  </si>
  <si>
    <t>CONTRATO DE APORTE N° 9520160110 DEL 13 DE DICIEMBRE DEL 2016</t>
  </si>
  <si>
    <t>CONTRATO DE ASOCIACION O APORTE N. 019 DEL 15 DE 2019</t>
  </si>
  <si>
    <t>0 años 5 meses 0 días</t>
  </si>
  <si>
    <t>CONTRATO DE APORTE N° 189 DEL 03 DE JULIO DEL 2019</t>
  </si>
  <si>
    <t>CONTRATO DE APORTE N° 236 DEL 20 DE DICIEMBRE DEL 2019</t>
  </si>
  <si>
    <t>0 años 5 meses 18 días</t>
  </si>
  <si>
    <t>279 18/10/2019</t>
  </si>
  <si>
    <t>0 años 2 meses 5 días</t>
  </si>
  <si>
    <t>074 19/01/2019</t>
  </si>
  <si>
    <t>197 29/10/2018</t>
  </si>
  <si>
    <t>0 años 1 meses 8 días</t>
  </si>
  <si>
    <t>318 01/12/2017</t>
  </si>
  <si>
    <t>053 23/01/2017</t>
  </si>
  <si>
    <t>Se corrige fecha de terminación, pues en la versión inicial se encontraba fecha de 15/02/2017</t>
  </si>
  <si>
    <t>355 23/12/2014</t>
  </si>
  <si>
    <t>138 22/01/2014</t>
  </si>
  <si>
    <t>NIT. 900.447.341- 0 Contrato 019 del 14 de abril de 2015</t>
  </si>
  <si>
    <t>2 años 7 meses 16 días</t>
  </si>
  <si>
    <t>NIT. 900.447.341- 0 Contrato 021 del 06 de marzo de 2018</t>
  </si>
  <si>
    <t>1 años 11 meses 23 días</t>
  </si>
  <si>
    <t>355 del 13/12/2017</t>
  </si>
  <si>
    <t>0 años 7 meses 17 días</t>
  </si>
  <si>
    <t>ok</t>
  </si>
  <si>
    <t>49 del 25/05/2016</t>
  </si>
  <si>
    <t>La certificación no es clara con la fecha de inicio, no puede vertificarse</t>
  </si>
  <si>
    <t>56 del 06/07/2016</t>
  </si>
  <si>
    <t>322 del 06/12/2017</t>
  </si>
  <si>
    <t>0 años 9 meses 27 días</t>
  </si>
  <si>
    <t>323 del 06/12/2017</t>
  </si>
  <si>
    <t>91 del 28/01/2016</t>
  </si>
  <si>
    <t>604 del 16/12/2016</t>
  </si>
  <si>
    <t>624 del 16/12/2016</t>
  </si>
  <si>
    <t>012-2016</t>
  </si>
  <si>
    <t>777-2016</t>
  </si>
  <si>
    <t>693-2017</t>
  </si>
  <si>
    <t>366-2018</t>
  </si>
  <si>
    <t>0 años 1 meses 3 días</t>
  </si>
  <si>
    <t>141-2019</t>
  </si>
  <si>
    <t>287-2019</t>
  </si>
  <si>
    <t>377-2019</t>
  </si>
  <si>
    <t>70-0117-2019</t>
  </si>
  <si>
    <t>70-0268-2018</t>
  </si>
  <si>
    <t>70-0277-2017</t>
  </si>
  <si>
    <t>NIT No. 840. 000. 574 3,</t>
  </si>
  <si>
    <t>El mes de la fecha es febrero y no abril.</t>
  </si>
  <si>
    <t>0 años 9 meses 20 días</t>
  </si>
  <si>
    <t>El día de la fecha es 21 y no 12</t>
  </si>
  <si>
    <t>NIT No. 840. 000. 574 3</t>
  </si>
  <si>
    <t>1 años 1 meses 28 días</t>
  </si>
  <si>
    <t xml:space="preserve">CTO 172 </t>
  </si>
  <si>
    <t>CTO 238</t>
  </si>
  <si>
    <t>CT0 063</t>
  </si>
  <si>
    <t>El departamento de la certificación y el anexo es Vaupés, no META.</t>
  </si>
  <si>
    <t>CTO 317</t>
  </si>
  <si>
    <t>Contrato No. 348 de 2012 03/02/2012</t>
  </si>
  <si>
    <t>1 años 10 meses 28 días</t>
  </si>
  <si>
    <t>Si bien la fecha de inicio de la certificación está bien, se debe validar la fecha de inicio para contar el tiempo según lo dispuesto en la IP, que valida desde el 30 de septiembre de 2013</t>
  </si>
  <si>
    <t>Contrato No. 283 de 2014 31/10/2014</t>
  </si>
  <si>
    <t>Contrato No. 345 de 2014 29/12/2014</t>
  </si>
  <si>
    <t>Contrato No. 049 de 2016 30/06/2016</t>
  </si>
  <si>
    <t xml:space="preserve">Contrato No. 265 de 2016 </t>
  </si>
  <si>
    <t>Contrato No. 222 de 2019 04/07/2019</t>
  </si>
  <si>
    <t>Contrato No. 301 de 2019 20/12/2019</t>
  </si>
  <si>
    <t>Contrato No.011 de 2020</t>
  </si>
  <si>
    <t>0 años 4 meses 29 días</t>
  </si>
  <si>
    <t>70-0347-2014</t>
  </si>
  <si>
    <t>70-0161-2016</t>
  </si>
  <si>
    <t>70-0603-2016</t>
  </si>
  <si>
    <t>70-0335-2017</t>
  </si>
  <si>
    <t>0 años 10 meses 10 días</t>
  </si>
  <si>
    <t>70-0196-2019</t>
  </si>
  <si>
    <t>70-0289-2019</t>
  </si>
  <si>
    <t>70-0141-2015</t>
  </si>
  <si>
    <t>0135-2019</t>
  </si>
  <si>
    <t>No se encuentra relacionado el siguiente contrato, incluido en el cuadro y del cual  presenta certificación: 
Contrato 4600068525, Municipio de Medellín  del 10/01/2017 al  31/10/2017</t>
  </si>
  <si>
    <t>Se ajusta la fecha de inicio del contrato de acuerdo con la certificación.</t>
  </si>
  <si>
    <t>20-77-2019 del 18 de enero de 2019</t>
  </si>
  <si>
    <t>20-405-2017 del 30 de nov de 2017</t>
  </si>
  <si>
    <t>20-663-2016 del 5 de diciembre dE 2016</t>
  </si>
  <si>
    <t>1 años 0 meses 10 días</t>
  </si>
  <si>
    <t>20-233-2016 del 29 de enero de 2016</t>
  </si>
  <si>
    <t>Contrato de compra y servicio No. 069 de 2015 del 29 de enero del 2015</t>
  </si>
  <si>
    <t>Contrato de compra y servicio No. 076 de 2014 del 24 de abril de 2014</t>
  </si>
  <si>
    <t>345. FUNDACION SAN CLEMENTE</t>
  </si>
  <si>
    <t xml:space="preserve">Contrato No 037 </t>
  </si>
  <si>
    <t xml:space="preserve">Contrato No 018 </t>
  </si>
  <si>
    <t>0 años 5 meses 1 días</t>
  </si>
  <si>
    <t>Se ajusta la fecha de inicio y terminación del contrato No. 018 siendo 13/07/2018 a 14/12/2018, en el excel aparecía 14/12/2018 a 13/07/2019.</t>
  </si>
  <si>
    <t xml:space="preserve">76.26.16.1026 </t>
  </si>
  <si>
    <t>Se ajusta fecha de terminación de contrato según certificación ICBF para el contrato 76.26.16.1026 la fecha correcta es 31/07/2018 y aparecía 31/10/2018.</t>
  </si>
  <si>
    <t xml:space="preserve">76.26.16.252 </t>
  </si>
  <si>
    <t>Se ajusta fecha de terminación de contrato según certificación ICBF para el contrato 76.26.16.252 la fecha correcta es 31/10/2016 y aparecía 31/10/2018.</t>
  </si>
  <si>
    <t xml:space="preserve">76.26.15.182 </t>
  </si>
  <si>
    <t xml:space="preserve">76.26.14.242 </t>
  </si>
  <si>
    <t>352. ASOCIACION SOCIAL DE RESILENCIA CON IMPACTO INTEGRAL EN FAMILIA Y LAS COMUNIDADES</t>
  </si>
  <si>
    <t>70-0312-2013</t>
  </si>
  <si>
    <t>001-01-2015</t>
  </si>
  <si>
    <t>70-0121-2016</t>
  </si>
  <si>
    <t>70-0352-2016</t>
  </si>
  <si>
    <t>70-0531-2016</t>
  </si>
  <si>
    <t>356. FUNDACION PARA EL DESARROLLO SOCIAL Y CULTURAL GABRIELA MISTRAL</t>
  </si>
  <si>
    <t>Contrato de Aportes No 4895-2014- 000852-98 31/01/2014</t>
  </si>
  <si>
    <t>Contrato de Aportes No.0128-2015- 000212</t>
  </si>
  <si>
    <t>Contrato de Aportes No.0892-2016- 000128</t>
  </si>
  <si>
    <t>Convenio De Asociación Numero 1080</t>
  </si>
  <si>
    <t>Convenio De Asociación Numero 10985</t>
  </si>
  <si>
    <t>0 años 9 meses 25 días</t>
  </si>
  <si>
    <t>Convenio De Asociación Numero 10993</t>
  </si>
  <si>
    <t>375. CORPORACIÓN PARA LA PROSPERIDAD DE NUESTRA GENTE</t>
  </si>
  <si>
    <t>003 11 ENERO 2016</t>
  </si>
  <si>
    <t>CONTRATO APORTE 190</t>
  </si>
  <si>
    <t>0 años 9 meses 11 días</t>
  </si>
  <si>
    <t>CONTRATO DE APORTE 140</t>
  </si>
  <si>
    <t>0 años 2 meses 20 días</t>
  </si>
  <si>
    <t>Se ajusta la fecha de terminación pues inicialmente se encontraba un dato incorrecto 12/12/2017</t>
  </si>
  <si>
    <t>CONTRATO DE APORTE 174</t>
  </si>
  <si>
    <t>CONTRATO DE APORTE 121</t>
  </si>
  <si>
    <t>CONTRATO DE APORTE  068</t>
  </si>
  <si>
    <t>CONTRATO DE APORTE  147</t>
  </si>
  <si>
    <t>376. FUNDACION PARA EL DESARROLLO SOSTEBIBLE DE LOS PUEBLOS</t>
  </si>
  <si>
    <t>0 años 11 meses 27 días</t>
  </si>
  <si>
    <t>005-2018 12-01-2018</t>
  </si>
  <si>
    <t>Se ajusta nombre de departamento pues inicialmente se encontraba otro que no correspondía: Sucre</t>
  </si>
  <si>
    <t>012-2016 27-01-2016</t>
  </si>
  <si>
    <t>1 años 5 meses 25 días</t>
  </si>
  <si>
    <t>Se ajusta número de contrato, fecha de inicio y fecha de terminación, pues inicialmente se encontraban datos incorrectos: n°contrato: 1422018, fecha de inicio:25/10/2018, fecha de terminación 25/12/2018.</t>
  </si>
  <si>
    <t>386. CORPORACION PARA EL DESARROLLO SOCIAL Y EL BIENESTAR FAMILIAR- CODESBIF</t>
  </si>
  <si>
    <t>148-2013</t>
  </si>
  <si>
    <t>0 años 9 meses 17 días</t>
  </si>
  <si>
    <t xml:space="preserve">Se ajusta número de contrato dado que se encontraba el número de NIT del oferente, y la fecha de inicio. </t>
  </si>
  <si>
    <t>153-2014</t>
  </si>
  <si>
    <t>Se ajusta número de contrato dado que se encontraba el número de NIT del oferente.</t>
  </si>
  <si>
    <t>250-2014</t>
  </si>
  <si>
    <t>182-2016</t>
  </si>
  <si>
    <t>0 años 9 meses 12 días</t>
  </si>
  <si>
    <t xml:space="preserve">Se ajusta número de contrato dado que se encontraba el número de NIT del oferentem y departamento de ejecución del contrato. </t>
  </si>
  <si>
    <t>055/2017</t>
  </si>
  <si>
    <t>140-2019</t>
  </si>
  <si>
    <t>Se ajusta número de contrato dado que se encontraba el número de NIT del oferente, y la fecha de finalización</t>
  </si>
  <si>
    <t>188-2019</t>
  </si>
  <si>
    <t>283-2019</t>
  </si>
  <si>
    <t>388. ASOCIACIÓN EL CAMPO ES VIABLE ASOVIABLE</t>
  </si>
  <si>
    <t>900424721- 7</t>
  </si>
  <si>
    <t>900479097-5</t>
  </si>
  <si>
    <t>3 años 10 meses 19 días</t>
  </si>
  <si>
    <t>300479097-5 10-12-2019</t>
  </si>
  <si>
    <t>392. FUNDACION FUNDALIANZA</t>
  </si>
  <si>
    <t>Contrato de Aporte No 302 de diciembre 20 de 2019</t>
  </si>
  <si>
    <t>Contrato de Aporte No 226 de julio 4 de 2019</t>
  </si>
  <si>
    <t>Contrato de Aporte No 126 de enero 31 de 2019</t>
  </si>
  <si>
    <t>Contrato de Aporte No 176 de Agosto 31 de 2018</t>
  </si>
  <si>
    <t>0 años 3 meses 20 días</t>
  </si>
  <si>
    <t>Contrato de Aporte No 353 de Diciembre 14 de 2017</t>
  </si>
  <si>
    <t>0 años 8 meses 17 días</t>
  </si>
  <si>
    <t>Contrato de Aporte No 151 de Abril 10 de 2017</t>
  </si>
  <si>
    <t>Convenio de Asociación No 1294 de Junio 30 de 2016</t>
  </si>
  <si>
    <t>Convenio de Asociación No 087 de Enero 27 de 2015</t>
  </si>
  <si>
    <t>1 años 1 meses 2 días</t>
  </si>
  <si>
    <t xml:space="preserve">396. FUNDACIÓN LOS FLAMINGOS </t>
  </si>
  <si>
    <t>70-0096-2016 del 01 de Febrero de 2016</t>
  </si>
  <si>
    <t xml:space="preserve">Se editó el número del contrato </t>
  </si>
  <si>
    <t>70-0293-2016 del 29 de Mayo de 2016</t>
  </si>
  <si>
    <t>70-0483-2016 dele 26 de Octubre de 2016</t>
  </si>
  <si>
    <t>1 años 9 meses 5 días</t>
  </si>
  <si>
    <t>465/2018 del 28 de Julio de 2018</t>
  </si>
  <si>
    <t>70-0388-2018 del 16 de Diciembre de 2018</t>
  </si>
  <si>
    <t>23003242019 del 17 de Diciembre de 2019</t>
  </si>
  <si>
    <t>23001942019 del 04 de Abril de 2019</t>
  </si>
  <si>
    <t>Convenio No. 001-02-2015 del 07 de Enero de 2015</t>
  </si>
  <si>
    <t>0 años 11 meses 23 días</t>
  </si>
  <si>
    <t>398. FUNDACION PROYECTO VIDA- FUNPROVIDA</t>
  </si>
  <si>
    <t>20-263 DE 2016</t>
  </si>
  <si>
    <t>Se editó el departamento (se había registrado Magdalena)</t>
  </si>
  <si>
    <t>04 2017</t>
  </si>
  <si>
    <t>0 años 9 meses 24 días</t>
  </si>
  <si>
    <t>CONV COOP_x0002_035- 2016</t>
  </si>
  <si>
    <t>Se editó la fecha de inicio del contrato (se había registrado 01/02/2016)</t>
  </si>
  <si>
    <t>CONV COOP– 013- 2014</t>
  </si>
  <si>
    <t>1 años 10 meses 11 días</t>
  </si>
  <si>
    <t>Se editó la fecha de inicio del contrato (se había registrado 01/08/2014)</t>
  </si>
  <si>
    <t>020- 2018</t>
  </si>
  <si>
    <t>Este contrato no está relacionado en el formato N°3 y tampoco está la certificación disponible para realizar la verificación.</t>
  </si>
  <si>
    <t>402. FUNDACION MAPATOR</t>
  </si>
  <si>
    <t>15BB01128</t>
  </si>
  <si>
    <t>SED-AC-2016-0025</t>
  </si>
  <si>
    <t>SED-20177-0050</t>
  </si>
  <si>
    <t>SED-2018-030</t>
  </si>
  <si>
    <t>CER - 310</t>
  </si>
  <si>
    <t>1 años 9 meses 15 días</t>
  </si>
  <si>
    <t>Se ajusta el codigo de la certificaición</t>
  </si>
  <si>
    <t>1 años 10 meses 14 días</t>
  </si>
  <si>
    <t>Esta certificación no se encuentra relacionada en el formato # 3, ni se adjunta como evidencia.</t>
  </si>
  <si>
    <t>405. CORPORACION MULTIACTIVA REVIVE TU ESPERANZA- COMULRES</t>
  </si>
  <si>
    <t>0108-2013- 000108</t>
  </si>
  <si>
    <t>Revisada sin cambio  -carpeta subsanación</t>
  </si>
  <si>
    <t>0108-2014- 000110</t>
  </si>
  <si>
    <t>M|agdalena</t>
  </si>
  <si>
    <t>se ajusto la fecha   de inicio(15 febrero 2014) de acuerdo acta de liquidación-Carpeta subsanación</t>
  </si>
  <si>
    <t>El acta de iquidacion no indica fecha de inicio ni de  terminacion-. No es claro porque la que firmo el contrato de la union temporal infancia caribe 2015-Carpeta de subsanación</t>
  </si>
  <si>
    <t>195-2016</t>
  </si>
  <si>
    <t>Se ajusta fecha de inicio 4 febrero de 2016- Carpeta subsanacion</t>
  </si>
  <si>
    <t>El acta de iquidacion no indica fecha de inicio ni de  terminacion .  No es claro porque la que firmo el contrato de la union temporal infancia caribe 2015-Carpeta de subsanación</t>
  </si>
  <si>
    <t>El acta de iquidacion no indica fecha de inicio ni de  terminacion de acuerdo al acta de inicio-. No es claro porque la que firmo el contrato de la union temporal infancia caribe 2015-Carpeta de subsanación</t>
  </si>
  <si>
    <t>Se reviso  no hay cambios- carpeta subsanación</t>
  </si>
  <si>
    <t xml:space="preserve">406. FUNDACIÓN SIN BARRERA </t>
  </si>
  <si>
    <t>823.000.815-1 CMIZEA-006-2014 Marzo 10 de 2014</t>
  </si>
  <si>
    <t>Se reviso  no hay cambios- carpeta  preliminar</t>
  </si>
  <si>
    <t>001-2015 30/01/2015</t>
  </si>
  <si>
    <t>006-2016 29/01/201</t>
  </si>
  <si>
    <t>800.162.462- 6 001-2017 15/01/2017</t>
  </si>
  <si>
    <t>900490498-1 CTIZS -0015-201805/02/2018</t>
  </si>
  <si>
    <t>se reviso no hay cambios-Carpeta preliminar</t>
  </si>
  <si>
    <t>900490498-1 0037-05-032019 03/05/2019</t>
  </si>
  <si>
    <t>409. FUNDACION CLAMOR POR LA VIDA</t>
  </si>
  <si>
    <t>23/2020/180</t>
  </si>
  <si>
    <t>No se encontró certificación del contrato</t>
  </si>
  <si>
    <t>Convenio Específico número 071 del 09 de Enero de 2019</t>
  </si>
  <si>
    <t xml:space="preserve"> Se ajusta fecha de  terminación ( antes 30/11/2019)- Carpeta preliminar</t>
  </si>
  <si>
    <t>Convenio Específico número 031 del 15 de Enero 2018</t>
  </si>
  <si>
    <t xml:space="preserve"> Se ajusta fecha de  terminación ( antes 30/11/2018)- Carpeta preliminar</t>
  </si>
  <si>
    <t>Convenio Específico número 015 del 15 de enero 2017</t>
  </si>
  <si>
    <t>0 años 11 meses 10 días</t>
  </si>
  <si>
    <t xml:space="preserve"> Se ajusta fecha de terminación ( antes 30/11/2017)- Carpeta preliminar</t>
  </si>
  <si>
    <t>412. CORPORACION DESARROLLO SOCIAL JAIME URQUIJO BARRIOS</t>
  </si>
  <si>
    <t>07 2013</t>
  </si>
  <si>
    <t>0 años 8 meses 6 días</t>
  </si>
  <si>
    <t>Revisa sin observaciones- Carpeta preliminar</t>
  </si>
  <si>
    <t>0 años 5 meses 10 días</t>
  </si>
  <si>
    <t>Se ajusto departamento (Antes Nariño)- Carpeta preliminar</t>
  </si>
  <si>
    <t>413. ASOCIACION DE MUJERES DEL LITORAL CARIBE UNIDAS POR COLOMBIA - ASOMUJERES</t>
  </si>
  <si>
    <t>70-0122-2016</t>
  </si>
  <si>
    <t>Se ajusta fecha de inicio (antes 2/01/2016)- carpeta preliminar</t>
  </si>
  <si>
    <t>23/2019/273</t>
  </si>
  <si>
    <t>Solo se encuentra el contrato-  no certificación o acta de liquidación</t>
  </si>
  <si>
    <t>1124 de 2016</t>
  </si>
  <si>
    <t>Revisa sin observaciones- Carpeta preliminar y subsanación</t>
  </si>
  <si>
    <t>SPF-052-2018</t>
  </si>
  <si>
    <t>1 años 0 meses 4 días</t>
  </si>
  <si>
    <t>0454-2017</t>
  </si>
  <si>
    <t>El acta de inicio no da cuenta de las fechas de inicio y terminación del contrato- Acta de inicisin fecha de elaboración- carpeta de subsanación</t>
  </si>
  <si>
    <t>1 años 6 meses 13 días</t>
  </si>
  <si>
    <t>0087-2019</t>
  </si>
  <si>
    <t>700267-2016</t>
  </si>
  <si>
    <t xml:space="preserve"> No hay documentos para confronta- Caroeta preliminar y subsanación</t>
  </si>
  <si>
    <t>0 años 4 meses 21 días</t>
  </si>
  <si>
    <t>SPF-057-2016</t>
  </si>
  <si>
    <t>Sea justa fecha de terminacion (antes 25/02/2017)- carprta de subsanación</t>
  </si>
  <si>
    <t>422. FUNDACION BIOPSICOSOCIAL JESUSCRISTO REBAÑO DE PAZ</t>
  </si>
  <si>
    <t>CONTRATO 08 2018</t>
  </si>
  <si>
    <t>Sin observaciones- Carpeta preliminar</t>
  </si>
  <si>
    <t>CONTRATO 01 2017</t>
  </si>
  <si>
    <t>CONVENIO DE COLABORACION 15 05 2019</t>
  </si>
  <si>
    <t xml:space="preserve"> No se tiene las certificaciones para confrontar- Careptas perliminar y subsanaciones</t>
  </si>
  <si>
    <t>021 2018</t>
  </si>
  <si>
    <t>207 2016</t>
  </si>
  <si>
    <t>SUM 010 DE 2015</t>
  </si>
  <si>
    <t>1 años 10 meses 0 días</t>
  </si>
  <si>
    <t>423. FUNDACION SOCIAL VIDA</t>
  </si>
  <si>
    <t>028 DEL 2013</t>
  </si>
  <si>
    <t>124 DEL 2014</t>
  </si>
  <si>
    <t>032 DEL 2015</t>
  </si>
  <si>
    <t>034/16 DEL 2016</t>
  </si>
  <si>
    <t>027/17 DEL 2017</t>
  </si>
  <si>
    <t>No tienenobservaciones carpeta de subsanación</t>
  </si>
  <si>
    <t>0094/DE 2018</t>
  </si>
  <si>
    <t>425. CORPORACION VISION FUTURA - CORVIFU</t>
  </si>
  <si>
    <t>162-22-01/2014</t>
  </si>
  <si>
    <t>347-02/02/2016</t>
  </si>
  <si>
    <t>0443-2017</t>
  </si>
  <si>
    <t>Acta de liquidacion no contiene infomacion de fechas de inicio y terminación. Acta borrosa.</t>
  </si>
  <si>
    <t>0 años 7 meses 13 días</t>
  </si>
  <si>
    <t>0440-16/12/2017</t>
  </si>
  <si>
    <t>Sin observaciones/ Carepeta subsanacion</t>
  </si>
  <si>
    <t>296-29-12/2014</t>
  </si>
  <si>
    <t>No se tienen los soportes de certificación- No se puede corroborar- Carpetas ppreliminar y subsanación</t>
  </si>
  <si>
    <t>035-16-06/2019</t>
  </si>
  <si>
    <t>1 años 1 meses 0 días</t>
  </si>
  <si>
    <t>Sib observcaiones/ Carpeta preliminar</t>
  </si>
  <si>
    <t>428. CONSTRUYAMOS COLOMBIA</t>
  </si>
  <si>
    <t>66-26-2014-228del 10/12/2014</t>
  </si>
  <si>
    <t>No Observaciones-  Carpeta preliminar</t>
  </si>
  <si>
    <t>263 de 2016 del 01/02/2016</t>
  </si>
  <si>
    <t>Acta  de liquidacion no contiene las fechas de inicio y terminación- Carpeta preliminar</t>
  </si>
  <si>
    <t>66-26-2017-154del 28/03/2017</t>
  </si>
  <si>
    <t>El acta no indica la fecha de terminación. Indica solamente el plazo- Carpeta de preliminares</t>
  </si>
  <si>
    <t>66-26-2017-338del 12/12/2017</t>
  </si>
  <si>
    <t>66-26-2019-126del 17/05/2019</t>
  </si>
  <si>
    <t>0 años 6 meses 29 días</t>
  </si>
  <si>
    <t>66-26-2019-199del 17/12/2019</t>
  </si>
  <si>
    <t>66-26-2019-200del 19/12/2019</t>
  </si>
  <si>
    <t>HIPERVINCULO</t>
  </si>
  <si>
    <t>https://icbfgob.sharepoint.com/:f:/r/sites/FS_DNU/Documentos%20compartidos/2020/BON_2020/EVALUADORES%202021?csf=1&amp;web=1&amp;e=9hRYS8</t>
  </si>
  <si>
    <t>TOTAL EXPERIENCIA 
(30 dias)
MESES (30 dias)</t>
  </si>
  <si>
    <t>Columna1</t>
  </si>
  <si>
    <t>Columna3</t>
  </si>
  <si>
    <t>OFERENTES
(No. Nombre Empresa)</t>
  </si>
  <si>
    <t>DEPARTAMENTO
sin tildes</t>
  </si>
  <si>
    <t>No. CERTIFICACIÓN
Número de Certificado o Constancia de radicado</t>
  </si>
  <si>
    <t>No. Certificación</t>
  </si>
  <si>
    <t xml:space="preserve">TOTAL - D/M/A
</t>
  </si>
  <si>
    <t>DEPARTAMENTO
Diligenciar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</si>
</sst>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0.0"/>
  </numFmts>
  <fonts count="19" x14ac:knownFonts="1">
    <font>
      <sz val="11"/>
      <color theme="1"/>
      <name val="Calibri"/>
      <family val="2"/>
      <scheme val="minor"/>
    </font>
    <font>
      <sz val="11"/>
      <color theme="1"/>
      <name val="Calibri"/>
      <family val="2"/>
      <scheme val="minor"/>
    </font>
    <font>
      <b/>
      <sz val="26"/>
      <color theme="1"/>
      <name val="Calibri"/>
      <family val="2"/>
      <scheme val="minor"/>
    </font>
    <font>
      <b/>
      <sz val="18"/>
      <color theme="1"/>
      <name val="Calibri"/>
      <family val="2"/>
      <scheme val="minor"/>
    </font>
    <font>
      <b/>
      <sz val="12"/>
      <color theme="0"/>
      <name val="Calibri"/>
      <family val="2"/>
      <scheme val="minor"/>
    </font>
    <font>
      <b/>
      <sz val="12"/>
      <color rgb="FFFFFFFF"/>
      <name val="Calibri"/>
      <family val="2"/>
      <scheme val="minor"/>
    </font>
    <font>
      <sz val="11"/>
      <color rgb="FF000000"/>
      <name val="Calibri"/>
      <family val="2"/>
    </font>
    <font>
      <b/>
      <sz val="9"/>
      <color rgb="FF000000"/>
      <name val="Calibri"/>
      <family val="2"/>
      <scheme val="minor"/>
    </font>
    <font>
      <sz val="9"/>
      <color rgb="FF000000"/>
      <name val="Calibri"/>
      <family val="2"/>
    </font>
    <font>
      <sz val="9"/>
      <color theme="1"/>
      <name val="Calibri"/>
      <family val="2"/>
    </font>
    <font>
      <sz val="9"/>
      <color theme="1"/>
      <name val="Calibri"/>
      <family val="2"/>
    </font>
    <font>
      <b/>
      <sz val="9"/>
      <color theme="1"/>
      <name val="Calibri"/>
      <family val="2"/>
    </font>
    <font>
      <u/>
      <sz val="11"/>
      <color theme="10"/>
      <name val="Calibri"/>
      <family val="2"/>
      <scheme val="minor"/>
    </font>
    <font>
      <sz val="16"/>
      <color theme="1"/>
      <name val="Calibri"/>
      <family val="2"/>
    </font>
    <font>
      <b/>
      <sz val="11"/>
      <name val="Calibri"/>
      <family val="2"/>
      <scheme val="minor"/>
    </font>
    <font>
      <b/>
      <sz val="10"/>
      <color rgb="FF000000"/>
      <name val="Calibri"/>
      <family val="2"/>
      <scheme val="minor"/>
    </font>
    <font>
      <sz val="10"/>
      <color theme="1"/>
      <name val="Calibri"/>
      <family val="2"/>
    </font>
    <font>
      <b/>
      <sz val="10"/>
      <color rgb="FF000000"/>
      <name val="Calibri"/>
      <family val="2"/>
    </font>
    <font>
      <sz val="10"/>
      <name val="Calibri"/>
      <family val="2"/>
      <scheme val="minor"/>
    </font>
  </fonts>
  <fills count="14">
    <fill>
      <patternFill patternType="none"/>
    </fill>
    <fill>
      <patternFill patternType="gray125"/>
    </fill>
    <fill>
      <patternFill patternType="solid">
        <fgColor theme="9" tint="-0.499984740745262"/>
        <bgColor indexed="64"/>
      </patternFill>
    </fill>
    <fill>
      <patternFill patternType="solid">
        <fgColor theme="9" tint="-0.499984740745262"/>
        <bgColor rgb="FF000000"/>
      </patternFill>
    </fill>
    <fill>
      <patternFill patternType="solid">
        <fgColor rgb="FFFFFFFF"/>
        <bgColor rgb="FF000000"/>
      </patternFill>
    </fill>
    <fill>
      <patternFill patternType="solid">
        <fgColor rgb="FFFFFF00"/>
        <bgColor indexed="64"/>
      </patternFill>
    </fill>
    <fill>
      <patternFill patternType="solid">
        <fgColor theme="0"/>
        <bgColor indexed="64"/>
      </patternFill>
    </fill>
    <fill>
      <patternFill patternType="solid">
        <fgColor theme="0"/>
        <bgColor rgb="FF000000"/>
      </patternFill>
    </fill>
    <fill>
      <patternFill patternType="solid">
        <fgColor theme="4" tint="0.59999389629810485"/>
        <bgColor rgb="FF000000"/>
      </patternFill>
    </fill>
    <fill>
      <patternFill patternType="solid">
        <fgColor theme="9" tint="0.39997558519241921"/>
        <bgColor indexed="64"/>
      </patternFill>
    </fill>
    <fill>
      <patternFill patternType="solid">
        <fgColor theme="3" tint="0.79998168889431442"/>
        <bgColor rgb="FF000000"/>
      </patternFill>
    </fill>
    <fill>
      <patternFill patternType="solid">
        <fgColor theme="5" tint="0.79998168889431442"/>
        <bgColor rgb="FF000000"/>
      </patternFill>
    </fill>
    <fill>
      <patternFill patternType="solid">
        <fgColor theme="7" tint="0.79998168889431442"/>
        <bgColor rgb="FF000000"/>
      </patternFill>
    </fill>
    <fill>
      <patternFill patternType="solid">
        <fgColor rgb="FF33CAFF"/>
        <bgColor rgb="FF000000"/>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43" fontId="1" fillId="0" borderId="0" applyFont="0" applyFill="0" applyBorder="0" applyAlignment="0" applyProtection="0"/>
    <xf numFmtId="0" fontId="12" fillId="0" borderId="0" applyNumberFormat="0" applyFill="0" applyBorder="0" applyAlignment="0" applyProtection="0"/>
  </cellStyleXfs>
  <cellXfs count="90">
    <xf numFmtId="0" fontId="0" fillId="0" borderId="0" xfId="0"/>
    <xf numFmtId="0" fontId="4"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0" fillId="0" borderId="0" xfId="0"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vertical="center" wrapText="1"/>
    </xf>
    <xf numFmtId="0" fontId="0" fillId="0" borderId="1" xfId="0" applyBorder="1" applyAlignment="1">
      <alignment horizontal="center" vertical="center" wrapText="1"/>
    </xf>
    <xf numFmtId="0" fontId="0" fillId="0" borderId="1" xfId="0" applyBorder="1"/>
    <xf numFmtId="0" fontId="5" fillId="3" borderId="3"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0" borderId="4" xfId="0" applyFont="1" applyBorder="1" applyAlignment="1">
      <alignment horizontal="center" vertical="center" wrapText="1"/>
    </xf>
    <xf numFmtId="0" fontId="6" fillId="4" borderId="4" xfId="0" applyFont="1" applyFill="1" applyBorder="1" applyAlignment="1">
      <alignment horizontal="center" vertical="center" wrapText="1"/>
    </xf>
    <xf numFmtId="0" fontId="6" fillId="0" borderId="4" xfId="0" quotePrefix="1" applyFont="1" applyBorder="1" applyAlignment="1">
      <alignment horizontal="center" vertical="center" wrapText="1"/>
    </xf>
    <xf numFmtId="0" fontId="6" fillId="0" borderId="1" xfId="0" applyFont="1" applyBorder="1" applyAlignment="1">
      <alignment horizontal="center" vertical="center" wrapText="1"/>
    </xf>
    <xf numFmtId="0" fontId="0" fillId="0" borderId="1" xfId="0" applyBorder="1" applyAlignment="1">
      <alignment horizontal="center" vertical="center"/>
    </xf>
    <xf numFmtId="0" fontId="0" fillId="0" borderId="0" xfId="0" applyAlignment="1">
      <alignment horizontal="center" vertical="center" wrapText="1"/>
    </xf>
    <xf numFmtId="0" fontId="6" fillId="0" borderId="1" xfId="0" applyFont="1" applyBorder="1" applyAlignment="1">
      <alignment horizontal="center" vertical="center"/>
    </xf>
    <xf numFmtId="0" fontId="6" fillId="0" borderId="4" xfId="0" applyFont="1" applyBorder="1" applyAlignment="1">
      <alignment horizontal="center" vertical="center"/>
    </xf>
    <xf numFmtId="0" fontId="0" fillId="0" borderId="5" xfId="0" applyBorder="1" applyAlignment="1">
      <alignment horizontal="center" vertical="center" wrapText="1"/>
    </xf>
    <xf numFmtId="0" fontId="6" fillId="0" borderId="0" xfId="0" applyFont="1" applyAlignment="1">
      <alignment horizontal="center" vertical="center"/>
    </xf>
    <xf numFmtId="0" fontId="0" fillId="5" borderId="1" xfId="0" applyFill="1" applyBorder="1" applyAlignment="1">
      <alignment horizontal="center" vertical="center" wrapText="1"/>
    </xf>
    <xf numFmtId="0" fontId="9" fillId="6" borderId="0" xfId="0" applyFont="1" applyFill="1" applyAlignment="1">
      <alignment horizontal="center" vertical="center" wrapText="1"/>
    </xf>
    <xf numFmtId="0" fontId="7" fillId="7" borderId="1" xfId="0" applyFont="1" applyFill="1" applyBorder="1" applyAlignment="1">
      <alignment horizontal="center" vertical="center" wrapText="1" shrinkToFit="1"/>
    </xf>
    <xf numFmtId="1" fontId="9" fillId="6" borderId="1" xfId="0" applyNumberFormat="1" applyFont="1" applyFill="1" applyBorder="1" applyAlignment="1">
      <alignment horizontal="center" vertical="center" wrapText="1"/>
    </xf>
    <xf numFmtId="0" fontId="11" fillId="6" borderId="1" xfId="0" applyFont="1" applyFill="1" applyBorder="1" applyAlignment="1">
      <alignment horizontal="center" vertical="center" wrapText="1"/>
    </xf>
    <xf numFmtId="164" fontId="8" fillId="6" borderId="1" xfId="1" applyNumberFormat="1" applyFont="1" applyFill="1" applyBorder="1" applyAlignment="1">
      <alignment horizontal="center" vertical="center" wrapText="1"/>
    </xf>
    <xf numFmtId="0" fontId="8" fillId="6" borderId="0" xfId="0" applyFont="1" applyFill="1" applyAlignment="1">
      <alignment horizontal="center" vertical="center" wrapText="1"/>
    </xf>
    <xf numFmtId="0" fontId="9" fillId="6" borderId="1" xfId="0" applyFont="1" applyFill="1" applyBorder="1" applyAlignment="1">
      <alignment horizontal="center" vertical="center" wrapText="1"/>
    </xf>
    <xf numFmtId="0" fontId="8" fillId="6" borderId="1" xfId="0" applyFont="1" applyFill="1" applyBorder="1" applyAlignment="1">
      <alignment horizontal="center" vertical="center" wrapText="1"/>
    </xf>
    <xf numFmtId="164" fontId="9" fillId="6" borderId="1" xfId="1" applyNumberFormat="1" applyFont="1" applyFill="1" applyBorder="1" applyAlignment="1">
      <alignment horizontal="center" vertical="center" wrapText="1"/>
    </xf>
    <xf numFmtId="0" fontId="9" fillId="6" borderId="0" xfId="0" applyFont="1" applyFill="1" applyAlignment="1">
      <alignment horizontal="center" vertical="center" wrapText="1" shrinkToFit="1"/>
    </xf>
    <xf numFmtId="1" fontId="9" fillId="6" borderId="0" xfId="0" applyNumberFormat="1" applyFont="1" applyFill="1" applyAlignment="1">
      <alignment horizontal="center" vertical="center" wrapText="1"/>
    </xf>
    <xf numFmtId="164" fontId="9" fillId="6" borderId="0" xfId="1" applyNumberFormat="1" applyFont="1" applyFill="1" applyAlignment="1">
      <alignment horizontal="center" vertical="center" wrapText="1"/>
    </xf>
    <xf numFmtId="0" fontId="10" fillId="6" borderId="0" xfId="0" applyFont="1" applyFill="1" applyAlignment="1">
      <alignment horizontal="center" vertical="center" wrapText="1"/>
    </xf>
    <xf numFmtId="0" fontId="7" fillId="8" borderId="1" xfId="0" applyFont="1" applyFill="1" applyBorder="1" applyAlignment="1">
      <alignment horizontal="center" vertical="center" wrapText="1"/>
    </xf>
    <xf numFmtId="0" fontId="7" fillId="7" borderId="1" xfId="0" applyFont="1" applyFill="1" applyBorder="1" applyAlignment="1">
      <alignment vertical="center" wrapText="1"/>
    </xf>
    <xf numFmtId="0" fontId="12" fillId="6" borderId="0" xfId="2" applyFill="1" applyAlignment="1">
      <alignment horizontal="center" vertical="center" wrapText="1"/>
    </xf>
    <xf numFmtId="0" fontId="9" fillId="6" borderId="1" xfId="0" applyFont="1" applyFill="1" applyBorder="1" applyAlignment="1">
      <alignment vertical="center" wrapText="1"/>
    </xf>
    <xf numFmtId="0" fontId="12" fillId="6" borderId="1" xfId="2" applyFill="1" applyBorder="1" applyAlignment="1">
      <alignment horizontal="center" vertical="center" shrinkToFit="1"/>
    </xf>
    <xf numFmtId="165" fontId="8" fillId="6" borderId="1" xfId="0" applyNumberFormat="1" applyFont="1" applyFill="1" applyBorder="1" applyAlignment="1">
      <alignment horizontal="center" vertical="center" wrapText="1"/>
    </xf>
    <xf numFmtId="0" fontId="9" fillId="6" borderId="0" xfId="0" applyFont="1" applyFill="1" applyAlignment="1">
      <alignment horizontal="center" vertical="center" shrinkToFit="1"/>
    </xf>
    <xf numFmtId="0" fontId="9" fillId="6" borderId="0" xfId="0" applyFont="1" applyFill="1" applyAlignment="1">
      <alignment horizontal="center" vertical="center"/>
    </xf>
    <xf numFmtId="0" fontId="8" fillId="6" borderId="0" xfId="0" applyFont="1" applyFill="1" applyAlignment="1">
      <alignment horizontal="center" vertical="center"/>
    </xf>
    <xf numFmtId="0" fontId="0" fillId="0" borderId="0" xfId="0" applyAlignment="1"/>
    <xf numFmtId="14" fontId="9" fillId="6" borderId="0" xfId="0" applyNumberFormat="1" applyFont="1" applyFill="1" applyAlignment="1">
      <alignment horizontal="center" vertical="center"/>
    </xf>
    <xf numFmtId="1" fontId="9" fillId="6" borderId="0" xfId="0" applyNumberFormat="1" applyFont="1" applyFill="1" applyAlignment="1">
      <alignment horizontal="center" vertical="center"/>
    </xf>
    <xf numFmtId="164" fontId="9" fillId="6" borderId="0" xfId="1" applyNumberFormat="1" applyFont="1" applyFill="1" applyAlignment="1">
      <alignment horizontal="center" vertical="center"/>
    </xf>
    <xf numFmtId="0" fontId="11" fillId="6" borderId="0" xfId="0" applyFont="1" applyFill="1" applyAlignment="1">
      <alignment horizontal="center" vertical="center"/>
    </xf>
    <xf numFmtId="0" fontId="13" fillId="6" borderId="0" xfId="0" applyFont="1" applyFill="1" applyAlignment="1">
      <alignment horizontal="center" vertical="center"/>
    </xf>
    <xf numFmtId="0" fontId="14" fillId="9" borderId="8" xfId="0" applyFont="1" applyFill="1" applyBorder="1" applyAlignment="1">
      <alignment horizontal="center" vertical="center" wrapText="1"/>
    </xf>
    <xf numFmtId="0" fontId="14" fillId="9" borderId="7" xfId="0" applyFont="1" applyFill="1" applyBorder="1" applyAlignment="1">
      <alignment horizontal="center" vertical="center" wrapText="1"/>
    </xf>
    <xf numFmtId="0" fontId="14" fillId="9" borderId="9" xfId="0" applyFont="1" applyFill="1" applyBorder="1" applyAlignment="1">
      <alignment horizontal="center" vertical="center" wrapText="1"/>
    </xf>
    <xf numFmtId="2" fontId="14" fillId="9" borderId="7" xfId="0" applyNumberFormat="1" applyFont="1" applyFill="1" applyBorder="1" applyAlignment="1">
      <alignment horizontal="center" vertical="center" wrapText="1"/>
    </xf>
    <xf numFmtId="2" fontId="11" fillId="6" borderId="0" xfId="0" applyNumberFormat="1" applyFont="1" applyFill="1" applyAlignment="1">
      <alignment horizontal="center" vertical="center"/>
    </xf>
    <xf numFmtId="0" fontId="15" fillId="10" borderId="8" xfId="0" applyFont="1" applyFill="1" applyBorder="1" applyAlignment="1" applyProtection="1">
      <alignment horizontal="center" vertical="center" shrinkToFit="1"/>
      <protection locked="0"/>
    </xf>
    <xf numFmtId="0" fontId="15" fillId="10" borderId="8" xfId="0" applyFont="1" applyFill="1" applyBorder="1" applyAlignment="1" applyProtection="1">
      <alignment horizontal="center" vertical="center" shrinkToFit="1"/>
      <protection hidden="1"/>
    </xf>
    <xf numFmtId="14" fontId="15" fillId="10" borderId="8" xfId="0" applyNumberFormat="1" applyFont="1" applyFill="1" applyBorder="1" applyAlignment="1" applyProtection="1">
      <alignment horizontal="center" vertical="center" shrinkToFit="1"/>
      <protection locked="0"/>
    </xf>
    <xf numFmtId="1" fontId="16" fillId="6" borderId="7" xfId="0" applyNumberFormat="1" applyFont="1" applyFill="1" applyBorder="1" applyAlignment="1">
      <alignment horizontal="center" vertical="center"/>
    </xf>
    <xf numFmtId="2" fontId="15" fillId="10" borderId="1" xfId="0" applyNumberFormat="1" applyFont="1" applyFill="1" applyBorder="1" applyAlignment="1" applyProtection="1">
      <alignment horizontal="center" vertical="center" shrinkToFit="1"/>
      <protection hidden="1"/>
    </xf>
    <xf numFmtId="0" fontId="15" fillId="10" borderId="4" xfId="0" applyFont="1" applyFill="1" applyBorder="1" applyAlignment="1" applyProtection="1">
      <alignment horizontal="center" vertical="center" shrinkToFit="1"/>
      <protection locked="0"/>
    </xf>
    <xf numFmtId="0" fontId="15" fillId="10" borderId="4" xfId="0" applyFont="1" applyFill="1" applyBorder="1" applyAlignment="1" applyProtection="1">
      <alignment horizontal="center" vertical="center" shrinkToFit="1"/>
      <protection hidden="1"/>
    </xf>
    <xf numFmtId="1" fontId="16" fillId="6" borderId="1" xfId="0" applyNumberFormat="1" applyFont="1" applyFill="1" applyBorder="1" applyAlignment="1">
      <alignment horizontal="center" vertical="center"/>
    </xf>
    <xf numFmtId="14" fontId="15" fillId="10" borderId="4" xfId="0" applyNumberFormat="1" applyFont="1" applyFill="1" applyBorder="1" applyAlignment="1" applyProtection="1">
      <alignment horizontal="center" vertical="center" shrinkToFit="1"/>
      <protection locked="0"/>
    </xf>
    <xf numFmtId="0" fontId="15" fillId="11" borderId="4" xfId="0" applyFont="1" applyFill="1" applyBorder="1" applyAlignment="1" applyProtection="1">
      <alignment horizontal="center" vertical="center" shrinkToFit="1"/>
      <protection locked="0"/>
    </xf>
    <xf numFmtId="0" fontId="15" fillId="11" borderId="4" xfId="0" applyFont="1" applyFill="1" applyBorder="1" applyAlignment="1" applyProtection="1">
      <alignment horizontal="center" vertical="center" shrinkToFit="1"/>
      <protection hidden="1"/>
    </xf>
    <xf numFmtId="2" fontId="15" fillId="11" borderId="1" xfId="0" applyNumberFormat="1" applyFont="1" applyFill="1" applyBorder="1" applyAlignment="1" applyProtection="1">
      <alignment horizontal="center" vertical="center" shrinkToFit="1"/>
      <protection hidden="1"/>
    </xf>
    <xf numFmtId="0" fontId="15" fillId="12" borderId="4" xfId="0" applyFont="1" applyFill="1" applyBorder="1" applyAlignment="1" applyProtection="1">
      <alignment horizontal="center" vertical="center" shrinkToFit="1"/>
      <protection locked="0"/>
    </xf>
    <xf numFmtId="0" fontId="15" fillId="12" borderId="4" xfId="0" applyFont="1" applyFill="1" applyBorder="1" applyAlignment="1" applyProtection="1">
      <alignment horizontal="center" vertical="center" shrinkToFit="1"/>
      <protection hidden="1"/>
    </xf>
    <xf numFmtId="2" fontId="15" fillId="12" borderId="1" xfId="0" applyNumberFormat="1" applyFont="1" applyFill="1" applyBorder="1" applyAlignment="1" applyProtection="1">
      <alignment horizontal="center" vertical="center" shrinkToFit="1"/>
      <protection hidden="1"/>
    </xf>
    <xf numFmtId="14" fontId="17" fillId="12" borderId="4" xfId="0" applyNumberFormat="1" applyFont="1" applyFill="1" applyBorder="1" applyAlignment="1" applyProtection="1">
      <alignment horizontal="center" vertical="center" shrinkToFit="1"/>
      <protection locked="0"/>
    </xf>
    <xf numFmtId="2" fontId="15" fillId="10" borderId="7" xfId="0" applyNumberFormat="1" applyFont="1" applyFill="1" applyBorder="1" applyAlignment="1" applyProtection="1">
      <alignment horizontal="center" vertical="center" shrinkToFit="1"/>
      <protection hidden="1"/>
    </xf>
    <xf numFmtId="1" fontId="16" fillId="6" borderId="10" xfId="0" applyNumberFormat="1" applyFont="1" applyFill="1" applyBorder="1" applyAlignment="1">
      <alignment horizontal="center" vertical="center"/>
    </xf>
    <xf numFmtId="0" fontId="18" fillId="9" borderId="7" xfId="0" applyFont="1" applyFill="1" applyBorder="1" applyAlignment="1">
      <alignment horizontal="center" vertical="center" wrapText="1"/>
    </xf>
    <xf numFmtId="0" fontId="14" fillId="9" borderId="7" xfId="0" applyFont="1" applyFill="1" applyBorder="1" applyAlignment="1">
      <alignment horizontal="center" wrapText="1"/>
    </xf>
    <xf numFmtId="14" fontId="15" fillId="11" borderId="4" xfId="0" applyNumberFormat="1" applyFont="1" applyFill="1" applyBorder="1" applyAlignment="1" applyProtection="1">
      <alignment horizontal="center" vertical="center" shrinkToFit="1"/>
      <protection locked="0"/>
    </xf>
    <xf numFmtId="0" fontId="15" fillId="13" borderId="8" xfId="0" applyFont="1" applyFill="1" applyBorder="1" applyAlignment="1" applyProtection="1">
      <alignment horizontal="center" vertical="center" wrapText="1" shrinkToFit="1"/>
      <protection locked="0"/>
    </xf>
    <xf numFmtId="49" fontId="15" fillId="7" borderId="4" xfId="0" applyNumberFormat="1" applyFont="1" applyFill="1" applyBorder="1" applyAlignment="1" applyProtection="1">
      <alignment horizontal="center" vertical="center" wrapText="1" shrinkToFit="1"/>
      <protection hidden="1"/>
    </xf>
    <xf numFmtId="0" fontId="15" fillId="7" borderId="4" xfId="0" applyFont="1" applyFill="1" applyBorder="1" applyAlignment="1" applyProtection="1">
      <alignment horizontal="center" vertical="center" wrapText="1" shrinkToFit="1"/>
      <protection hidden="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3" fillId="0" borderId="6" xfId="0" applyFont="1" applyBorder="1" applyAlignment="1">
      <alignment horizontal="center" vertical="center"/>
    </xf>
    <xf numFmtId="0" fontId="3" fillId="0" borderId="0" xfId="0" applyFont="1" applyAlignment="1">
      <alignment horizontal="center" vertical="center"/>
    </xf>
    <xf numFmtId="0" fontId="2" fillId="0" borderId="0" xfId="0" applyFont="1" applyAlignment="1">
      <alignment horizontal="center" vertical="center"/>
    </xf>
    <xf numFmtId="0" fontId="5" fillId="3" borderId="1" xfId="0" applyFont="1" applyFill="1" applyBorder="1" applyAlignment="1">
      <alignment horizontal="center" vertical="center" wrapText="1"/>
    </xf>
    <xf numFmtId="0" fontId="2" fillId="6" borderId="0" xfId="0" applyFont="1" applyFill="1" applyAlignment="1">
      <alignment horizontal="center" vertical="center"/>
    </xf>
    <xf numFmtId="0" fontId="3" fillId="6" borderId="0" xfId="0" applyFont="1" applyFill="1" applyAlignment="1">
      <alignment horizontal="center" vertical="center"/>
    </xf>
    <xf numFmtId="0" fontId="2" fillId="6" borderId="0" xfId="0" applyFont="1" applyFill="1" applyAlignment="1">
      <alignment horizontal="center" vertical="center" wrapText="1"/>
    </xf>
    <xf numFmtId="0" fontId="3" fillId="6" borderId="0" xfId="0" applyFont="1" applyFill="1" applyAlignment="1">
      <alignment horizontal="center" vertical="center" wrapText="1"/>
    </xf>
    <xf numFmtId="0" fontId="3" fillId="6" borderId="6" xfId="0" applyFont="1" applyFill="1" applyBorder="1" applyAlignment="1">
      <alignment horizontal="center" vertical="center" wrapText="1"/>
    </xf>
  </cellXfs>
  <cellStyles count="3">
    <cellStyle name="Hipervínculo" xfId="2" builtinId="8"/>
    <cellStyle name="Millares" xfId="1" builtinId="3"/>
    <cellStyle name="Normal" xfId="0" builtinId="0"/>
  </cellStyles>
  <dxfs count="36">
    <dxf>
      <fill>
        <patternFill>
          <bgColor rgb="FF00B050"/>
        </patternFill>
      </fill>
    </dxf>
    <dxf>
      <fill>
        <patternFill>
          <bgColor rgb="FFFF0000"/>
        </patternFill>
      </fill>
    </dxf>
    <dxf>
      <fill>
        <patternFill>
          <bgColor theme="0"/>
        </patternFill>
      </fill>
    </dxf>
    <dxf>
      <font>
        <b/>
        <i val="0"/>
        <strike val="0"/>
        <condense val="0"/>
        <extend val="0"/>
        <outline val="0"/>
        <shadow val="0"/>
        <u val="none"/>
        <vertAlign val="baseline"/>
        <sz val="10"/>
        <color rgb="FF000000"/>
        <name val="Calibri"/>
        <family val="2"/>
        <scheme val="none"/>
      </font>
      <fill>
        <patternFill patternType="solid">
          <fgColor rgb="FF000000"/>
          <bgColor theme="7" tint="0.79998168889431442"/>
        </patternFill>
      </fill>
      <alignment horizontal="center" vertical="center" textRotation="0" wrapText="0" indent="0" justifyLastLine="0" shrinkToFit="1" readingOrder="0"/>
      <border diagonalUp="0" diagonalDown="0" outline="0">
        <left/>
        <right style="thin">
          <color indexed="64"/>
        </right>
        <top style="thin">
          <color indexed="64"/>
        </top>
        <bottom style="thin">
          <color indexed="64"/>
        </bottom>
      </border>
      <protection locked="0" hidden="0"/>
    </dxf>
    <dxf>
      <font>
        <b/>
        <i val="0"/>
        <strike val="0"/>
        <condense val="0"/>
        <extend val="0"/>
        <outline val="0"/>
        <shadow val="0"/>
        <u val="none"/>
        <vertAlign val="baseline"/>
        <sz val="10"/>
        <color rgb="FF000000"/>
        <name val="Calibri"/>
        <family val="2"/>
        <scheme val="none"/>
      </font>
      <fill>
        <patternFill patternType="solid">
          <fgColor rgb="FF000000"/>
          <bgColor theme="7" tint="0.79998168889431442"/>
        </patternFill>
      </fill>
      <alignment horizontal="center" vertical="center" textRotation="0" wrapText="0" indent="0" justifyLastLine="0" shrinkToFit="1" readingOrder="0"/>
      <border diagonalUp="0" diagonalDown="0" outline="0">
        <left/>
        <right style="thin">
          <color indexed="64"/>
        </right>
        <top style="thin">
          <color indexed="64"/>
        </top>
        <bottom style="thin">
          <color indexed="64"/>
        </bottom>
      </border>
      <protection locked="0" hidden="0"/>
    </dxf>
    <dxf>
      <font>
        <b/>
        <i val="0"/>
        <strike val="0"/>
        <condense val="0"/>
        <extend val="0"/>
        <outline val="0"/>
        <shadow val="0"/>
        <u val="none"/>
        <vertAlign val="baseline"/>
        <sz val="10"/>
        <color rgb="FF000000"/>
        <name val="Calibri"/>
        <family val="2"/>
        <scheme val="none"/>
      </font>
      <numFmt numFmtId="2" formatCode="0.00"/>
      <fill>
        <patternFill patternType="solid">
          <fgColor rgb="FF000000"/>
          <bgColor theme="7" tint="0.79998168889431442"/>
        </patternFill>
      </fill>
      <alignment horizontal="center" vertical="center" textRotation="0" wrapText="0" indent="0" justifyLastLine="0" shrinkToFit="1" readingOrder="0"/>
      <border diagonalUp="0" diagonalDown="0" outline="0">
        <left style="thin">
          <color indexed="64"/>
        </left>
        <right style="thin">
          <color indexed="64"/>
        </right>
        <top style="thin">
          <color indexed="64"/>
        </top>
        <bottom style="thin">
          <color indexed="64"/>
        </bottom>
      </border>
      <protection locked="1" hidden="1"/>
    </dxf>
    <dxf>
      <font>
        <b/>
        <i val="0"/>
        <strike val="0"/>
        <condense val="0"/>
        <extend val="0"/>
        <outline val="0"/>
        <shadow val="0"/>
        <u val="none"/>
        <vertAlign val="baseline"/>
        <sz val="10"/>
        <color rgb="FF000000"/>
        <name val="Calibri"/>
        <family val="2"/>
        <scheme val="none"/>
      </font>
      <numFmt numFmtId="164" formatCode="_-* #,##0_-;\-* #,##0_-;_-* &quot;-&quot;??_-;_-@_-"/>
      <fill>
        <patternFill patternType="solid">
          <fgColor rgb="FF000000"/>
          <bgColor theme="7" tint="0.79998168889431442"/>
        </patternFill>
      </fill>
      <alignment horizontal="center" vertical="center" textRotation="0" wrapText="0" indent="0" justifyLastLine="0" shrinkToFit="1" readingOrder="0"/>
      <border diagonalUp="0" diagonalDown="0" outline="0">
        <left/>
        <right style="thin">
          <color indexed="64"/>
        </right>
        <top style="thin">
          <color indexed="64"/>
        </top>
        <bottom style="thin">
          <color indexed="64"/>
        </bottom>
      </border>
      <protection locked="1" hidden="1"/>
    </dxf>
    <dxf>
      <font>
        <b/>
        <i val="0"/>
        <strike val="0"/>
        <condense val="0"/>
        <extend val="0"/>
        <outline val="0"/>
        <shadow val="0"/>
        <u val="none"/>
        <vertAlign val="baseline"/>
        <sz val="10"/>
        <color rgb="FF000000"/>
        <name val="Calibri"/>
        <family val="2"/>
        <scheme val="none"/>
      </font>
      <fill>
        <patternFill patternType="solid">
          <fgColor rgb="FF000000"/>
          <bgColor theme="7" tint="0.79998168889431442"/>
        </patternFill>
      </fill>
      <alignment horizontal="center" vertical="center" textRotation="0" wrapText="0" indent="0" justifyLastLine="0" shrinkToFit="1" readingOrder="0"/>
      <border diagonalUp="0" diagonalDown="0" outline="0">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family val="2"/>
        <scheme val="none"/>
      </font>
      <numFmt numFmtId="1" formatCode="0"/>
      <fill>
        <patternFill patternType="solid">
          <fgColor indexed="64"/>
          <bgColor theme="0"/>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rgb="FF000000"/>
        <name val="Calibri"/>
        <family val="2"/>
        <scheme val="minor"/>
      </font>
      <numFmt numFmtId="0" formatCode="General"/>
      <fill>
        <patternFill patternType="solid">
          <fgColor rgb="FF000000"/>
          <bgColor theme="7" tint="0.79998168889431442"/>
        </patternFill>
      </fill>
      <alignment horizontal="center" vertical="center" textRotation="0" wrapText="0" indent="0" justifyLastLine="0" shrinkToFit="1" readingOrder="0"/>
      <border diagonalUp="0" diagonalDown="0" outline="0">
        <left/>
        <right style="thin">
          <color indexed="64"/>
        </right>
        <top style="thin">
          <color indexed="64"/>
        </top>
        <bottom style="thin">
          <color indexed="64"/>
        </bottom>
      </border>
      <protection locked="1" hidden="1"/>
    </dxf>
    <dxf>
      <font>
        <b/>
        <i val="0"/>
        <strike val="0"/>
        <condense val="0"/>
        <extend val="0"/>
        <outline val="0"/>
        <shadow val="0"/>
        <u val="none"/>
        <vertAlign val="baseline"/>
        <sz val="10"/>
        <color rgb="FF000000"/>
        <name val="Calibri"/>
        <family val="2"/>
        <scheme val="none"/>
      </font>
      <numFmt numFmtId="19" formatCode="d/mm/yyyy"/>
      <fill>
        <patternFill patternType="solid">
          <fgColor rgb="FF000000"/>
          <bgColor theme="7" tint="0.79998168889431442"/>
        </patternFill>
      </fill>
      <alignment horizontal="center" vertical="center" textRotation="0" wrapText="0" indent="0" justifyLastLine="0" shrinkToFit="1" readingOrder="0"/>
      <border diagonalUp="0" diagonalDown="0" outline="0">
        <left/>
        <right/>
        <top style="thin">
          <color indexed="64"/>
        </top>
        <bottom style="thin">
          <color indexed="64"/>
        </bottom>
      </border>
      <protection locked="0" hidden="0"/>
    </dxf>
    <dxf>
      <font>
        <b/>
        <i val="0"/>
        <strike val="0"/>
        <condense val="0"/>
        <extend val="0"/>
        <outline val="0"/>
        <shadow val="0"/>
        <u val="none"/>
        <vertAlign val="baseline"/>
        <sz val="10"/>
        <color rgb="FF000000"/>
        <name val="Calibri"/>
        <family val="2"/>
        <scheme val="none"/>
      </font>
      <numFmt numFmtId="19" formatCode="d/mm/yyyy"/>
      <fill>
        <patternFill patternType="solid">
          <fgColor rgb="FF000000"/>
          <bgColor theme="7" tint="0.79998168889431442"/>
        </patternFill>
      </fill>
      <alignment horizontal="center" vertical="center" textRotation="0" wrapText="0" indent="0" justifyLastLine="0" shrinkToFit="1" readingOrder="0"/>
      <border diagonalUp="0" diagonalDown="0" outline="0">
        <left/>
        <right style="thin">
          <color indexed="64"/>
        </right>
        <top style="thin">
          <color indexed="64"/>
        </top>
        <bottom style="thin">
          <color indexed="64"/>
        </bottom>
      </border>
      <protection locked="0" hidden="0"/>
    </dxf>
    <dxf>
      <font>
        <b/>
        <i val="0"/>
        <strike val="0"/>
        <condense val="0"/>
        <extend val="0"/>
        <outline val="0"/>
        <shadow val="0"/>
        <u val="none"/>
        <vertAlign val="baseline"/>
        <sz val="10"/>
        <color rgb="FF000000"/>
        <name val="Calibri"/>
        <family val="2"/>
        <scheme val="minor"/>
      </font>
      <fill>
        <patternFill patternType="solid">
          <fgColor rgb="FF000000"/>
          <bgColor theme="7" tint="0.79998168889431442"/>
        </patternFill>
      </fill>
      <alignment horizontal="center" vertical="center" textRotation="0" wrapText="0" indent="0" justifyLastLine="0" shrinkToFit="1" readingOrder="0"/>
      <border diagonalUp="0" diagonalDown="0" outline="0">
        <left/>
        <right style="thin">
          <color indexed="64"/>
        </right>
        <top style="thin">
          <color indexed="64"/>
        </top>
        <bottom style="thin">
          <color indexed="64"/>
        </bottom>
      </border>
      <protection locked="0" hidden="0"/>
    </dxf>
    <dxf>
      <font>
        <b/>
        <i val="0"/>
        <strike val="0"/>
        <condense val="0"/>
        <extend val="0"/>
        <outline val="0"/>
        <shadow val="0"/>
        <u val="none"/>
        <vertAlign val="baseline"/>
        <sz val="10"/>
        <color rgb="FF000000"/>
        <name val="Calibri"/>
        <family val="2"/>
        <scheme val="minor"/>
      </font>
      <fill>
        <patternFill patternType="solid">
          <fgColor rgb="FF000000"/>
          <bgColor theme="7" tint="0.79998168889431442"/>
        </patternFill>
      </fill>
      <alignment horizontal="center" vertical="center" textRotation="0" wrapText="0" indent="0" justifyLastLine="0" shrinkToFit="1" readingOrder="0"/>
      <border diagonalUp="0" diagonalDown="0" outline="0">
        <left/>
        <right style="thin">
          <color indexed="64"/>
        </right>
        <top style="thin">
          <color indexed="64"/>
        </top>
        <bottom style="thin">
          <color indexed="64"/>
        </bottom>
      </border>
      <protection locked="0" hidden="0"/>
    </dxf>
    <dxf>
      <font>
        <b/>
        <i val="0"/>
        <strike val="0"/>
        <condense val="0"/>
        <extend val="0"/>
        <outline val="0"/>
        <shadow val="0"/>
        <u val="none"/>
        <vertAlign val="baseline"/>
        <sz val="10"/>
        <color rgb="FF000000"/>
        <name val="Calibri"/>
        <family val="2"/>
        <scheme val="minor"/>
      </font>
      <fill>
        <patternFill patternType="solid">
          <fgColor rgb="FF000000"/>
          <bgColor theme="7" tint="0.79998168889431442"/>
        </patternFill>
      </fill>
      <alignment horizontal="center" vertical="center" textRotation="0" wrapText="0" indent="0" justifyLastLine="0" shrinkToFit="1" readingOrder="0"/>
      <border diagonalUp="0" diagonalDown="0" outline="0">
        <left style="thin">
          <color indexed="64"/>
        </left>
        <right style="thin">
          <color indexed="64"/>
        </right>
        <top style="thin">
          <color indexed="64"/>
        </top>
        <bottom style="thin">
          <color indexed="64"/>
        </bottom>
      </border>
      <protection locked="1" hidden="1"/>
    </dxf>
    <dxf>
      <font>
        <b/>
        <i val="0"/>
        <strike val="0"/>
        <condense val="0"/>
        <extend val="0"/>
        <outline val="0"/>
        <shadow val="0"/>
        <u val="none"/>
        <vertAlign val="baseline"/>
        <sz val="10"/>
        <color rgb="FF000000"/>
        <name val="Calibri"/>
        <family val="2"/>
        <scheme val="minor"/>
      </font>
      <numFmt numFmtId="0" formatCode="General"/>
      <fill>
        <patternFill patternType="solid">
          <fgColor rgb="FF000000"/>
          <bgColor theme="0"/>
        </patternFill>
      </fill>
      <alignment horizontal="center" vertical="center" textRotation="0" wrapText="1" indent="0" justifyLastLine="0" shrinkToFit="1" readingOrder="0"/>
      <border diagonalUp="0" diagonalDown="0">
        <left/>
        <right style="thin">
          <color indexed="64"/>
        </right>
        <top style="thin">
          <color indexed="64"/>
        </top>
        <bottom style="thin">
          <color indexed="64"/>
        </bottom>
      </border>
      <protection locked="0" hidden="0"/>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family val="2"/>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color theme="0"/>
      </font>
    </dxf>
    <dxf>
      <font>
        <color theme="0"/>
      </font>
    </dxf>
    <dxf>
      <font>
        <color theme="0"/>
      </font>
    </dxf>
    <dxf>
      <font>
        <color theme="0"/>
      </font>
    </dxf>
    <dxf>
      <font>
        <color theme="0"/>
      </font>
    </dxf>
    <dxf>
      <font>
        <color theme="0"/>
      </font>
    </dxf>
    <dxf>
      <fill>
        <patternFill>
          <bgColor rgb="FFFF0000"/>
        </patternFill>
      </fill>
    </dxf>
    <dxf>
      <font>
        <color theme="0"/>
      </font>
      <fill>
        <patternFill>
          <bgColor theme="0"/>
        </patternFill>
      </fill>
    </dxf>
    <dxf>
      <fill>
        <patternFill>
          <bgColor rgb="FF00B0F0"/>
        </patternFill>
      </fill>
    </dxf>
    <dxf>
      <fill>
        <patternFill>
          <bgColor theme="0"/>
        </patternFill>
      </fill>
    </dxf>
    <dxf>
      <font>
        <color theme="0"/>
      </font>
    </dxf>
    <dxf>
      <font>
        <color auto="1"/>
      </font>
      <fill>
        <patternFill>
          <bgColor rgb="FF00B050"/>
        </patternFill>
      </fill>
    </dxf>
    <dxf>
      <font>
        <b/>
        <i val="0"/>
        <strike val="0"/>
        <color rgb="FFFF0000"/>
      </font>
    </dxf>
    <dxf>
      <fill>
        <patternFill>
          <bgColor rgb="FF00B050"/>
        </patternFill>
      </fill>
    </dxf>
    <dxf>
      <fill>
        <patternFill>
          <bgColor rgb="FFFF0000"/>
        </patternFill>
      </fill>
    </dxf>
    <dxf>
      <fill>
        <patternFill>
          <bgColor theme="0"/>
        </patternFill>
      </fill>
    </dxf>
  </dxfs>
  <tableStyles count="0" defaultTableStyle="TableStyleMedium2" defaultPivotStyle="PivotStyleLight16"/>
  <colors>
    <mruColors>
      <color rgb="FF33CA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1138811</xdr:colOff>
      <xdr:row>0</xdr:row>
      <xdr:rowOff>0</xdr:rowOff>
    </xdr:from>
    <xdr:to>
      <xdr:col>0</xdr:col>
      <xdr:colOff>4816929</xdr:colOff>
      <xdr:row>2</xdr:row>
      <xdr:rowOff>794674</xdr:rowOff>
    </xdr:to>
    <xdr:pic>
      <xdr:nvPicPr>
        <xdr:cNvPr id="3" name="Imagen 4">
          <a:extLst>
            <a:ext uri="{FF2B5EF4-FFF2-40B4-BE49-F238E27FC236}">
              <a16:creationId xmlns:a16="http://schemas.microsoft.com/office/drawing/2014/main" id="{8B4CF2D3-A4C6-4992-A1C2-3E05BCE885D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38811" y="0"/>
          <a:ext cx="3678118" cy="1529460"/>
        </a:xfrm>
        <a:prstGeom prst="rect">
          <a:avLst/>
        </a:prstGeom>
      </xdr:spPr>
    </xdr:pic>
    <xdr:clientData/>
  </xdr:twoCellAnchor>
</xdr:wsDr>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Vista 1" id="{740F7DB7-0532-4F8D-8BD3-3E1C2A55DC2E}"/>
</namedSheetView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BA21CDF-084C-4D78-8247-691DB54AAFEE}" name="Tabla1" displayName="Tabla1" ref="A4:M964" totalsRowShown="0" headerRowDxfId="19" dataDxfId="17" headerRowBorderDxfId="18" tableBorderDxfId="16">
  <autoFilter ref="A4:M964" xr:uid="{EAACDBBD-F60E-4DAF-BABD-9E8F7FECA006}"/>
  <tableColumns count="13">
    <tableColumn id="1" xr3:uid="{8D54B261-DB31-4842-B7E8-FC850C406592}" name="OFERENTES_x000a_(No. Nombre Empresa)" dataDxfId="15"/>
    <tableColumn id="2" xr3:uid="{170A2B26-9F90-4232-9DE0-FF9BCC9FA739}" name="No. Certificación" dataDxfId="14"/>
    <tableColumn id="3" xr3:uid="{59CDB8BF-E713-4B4E-8B41-2A77705CE484}" name="DEPARTAMENTO_x000a_sin tildes" dataDxfId="13"/>
    <tableColumn id="4" xr3:uid="{2A68CDE0-7D7E-4082-A033-1320472B432F}" name="No. CERTIFICACIÓN_x000a_Número de Certificado o Constancia de radicado" dataDxfId="12"/>
    <tableColumn id="5" xr3:uid="{8707406E-FEB7-4172-AD04-EF05E775F398}" name="FECHA DE INICIO" dataDxfId="11"/>
    <tableColumn id="6" xr3:uid="{3C97DA5A-70C1-42CA-9AD7-79750A780564}" name="FECHA TERMINACIÓN" dataDxfId="10"/>
    <tableColumn id="7" xr3:uid="{B66BC4F2-6C46-4549-9A49-73AB1A2F52B2}" name="TOTAL - D/M/A_x000a_" dataDxfId="9">
      <calculatedColumnFormula>DATEDIF(E5,F5,"y") &amp; " años " &amp; DATEDIF(E5,F5,"ym") &amp; " meses " &amp; DATEDIF(E5,F5,"md") &amp; " días"</calculatedColumnFormula>
    </tableColumn>
    <tableColumn id="8" xr3:uid="{C43D88C3-07AA-4B09-8072-43BBAE273711}" name="Columna1" dataDxfId="8">
      <calculatedColumnFormula>(E5-F5)*-1</calculatedColumnFormula>
    </tableColumn>
    <tableColumn id="9" xr3:uid="{E98732C0-8A81-4F1D-A685-B73622DA8579}" name="DEPARTAMENTO_x000a_Diligenciar" dataDxfId="7"/>
    <tableColumn id="10" xr3:uid="{FCDF2326-B7B0-4040-8E1D-0CC12359EE56}" name="Columna3" dataDxfId="6" dataCellStyle="Millares">
      <calculatedColumnFormula>SUMIF($C$957:$C$964,I5,$H$957:$H$964)</calculatedColumnFormula>
    </tableColumn>
    <tableColumn id="11" xr3:uid="{7C63FCAE-6F62-46D8-8F62-E819630E0248}" name="TOTAL EXPERIENCIA _x000a_(30 dias)_x000a_MESES (30 dias)" dataDxfId="5">
      <calculatedColumnFormula>+J5/30</calculatedColumnFormula>
    </tableColumn>
    <tableColumn id="12" xr3:uid="{9FE94C84-B9D9-4FBF-A0D6-B97B31851975}" name="OBSERVACIONES" dataDxfId="4"/>
    <tableColumn id="13" xr3:uid="{D588C6B0-D282-4B8F-AB62-C86958C2D7D8}" name="AVAL_x000a_(X)" dataDxfId="3"/>
  </tableColumns>
  <tableStyleInfo name="TableStyleLight13"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19/04/relationships/namedSheetView" Target="../namedSheetViews/namedSheetView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R126"/>
  <sheetViews>
    <sheetView topLeftCell="E13" zoomScale="110" zoomScaleNormal="110" workbookViewId="0">
      <selection activeCell="R22" sqref="R22"/>
    </sheetView>
  </sheetViews>
  <sheetFormatPr baseColWidth="10" defaultColWidth="16.28515625" defaultRowHeight="15" x14ac:dyDescent="0.25"/>
  <cols>
    <col min="1" max="17" width="16.28515625" style="3"/>
  </cols>
  <sheetData>
    <row r="1" spans="1:18" ht="33.75" x14ac:dyDescent="0.25">
      <c r="A1" s="83" t="s">
        <v>0</v>
      </c>
      <c r="B1" s="83"/>
      <c r="C1" s="83"/>
      <c r="D1" s="83"/>
      <c r="E1" s="83"/>
      <c r="F1" s="83"/>
      <c r="G1" s="83"/>
      <c r="H1" s="83"/>
      <c r="I1" s="83"/>
      <c r="J1" s="83"/>
      <c r="K1" s="83"/>
      <c r="L1" s="83"/>
      <c r="M1" s="83"/>
      <c r="N1" s="83"/>
      <c r="O1" s="83"/>
      <c r="P1" s="83"/>
      <c r="Q1" s="83"/>
    </row>
    <row r="2" spans="1:18" ht="23.25" x14ac:dyDescent="0.25">
      <c r="A2" s="82" t="s">
        <v>1</v>
      </c>
      <c r="B2" s="82"/>
      <c r="C2" s="82"/>
      <c r="D2" s="82"/>
      <c r="E2" s="82"/>
      <c r="F2" s="82"/>
      <c r="G2" s="82"/>
      <c r="H2" s="82"/>
      <c r="I2" s="82"/>
      <c r="J2" s="82"/>
      <c r="K2" s="82"/>
      <c r="L2" s="82"/>
      <c r="M2" s="82"/>
      <c r="N2" s="82"/>
      <c r="O2" s="82"/>
      <c r="P2" s="82"/>
      <c r="Q2" s="82"/>
    </row>
    <row r="3" spans="1:18" ht="23.25" x14ac:dyDescent="0.25">
      <c r="A3" s="81" t="s">
        <v>2</v>
      </c>
      <c r="B3" s="81"/>
      <c r="C3" s="81"/>
      <c r="D3" s="81"/>
      <c r="E3" s="81"/>
      <c r="F3" s="81"/>
      <c r="G3" s="81"/>
      <c r="H3" s="81"/>
      <c r="I3" s="81"/>
      <c r="J3" s="81"/>
      <c r="K3" s="81"/>
      <c r="L3" s="81"/>
      <c r="M3" s="81"/>
      <c r="N3" s="81"/>
      <c r="O3" s="81"/>
      <c r="P3" s="81"/>
      <c r="Q3" s="81"/>
    </row>
    <row r="4" spans="1:18" ht="39.75" customHeight="1" x14ac:dyDescent="0.25">
      <c r="A4" s="79" t="s">
        <v>3</v>
      </c>
      <c r="B4" s="80"/>
      <c r="C4" s="80"/>
      <c r="D4" s="80"/>
      <c r="E4" s="80"/>
      <c r="F4" s="80"/>
      <c r="G4" s="80"/>
      <c r="H4" s="80"/>
      <c r="I4" s="80"/>
      <c r="J4" s="80"/>
      <c r="K4" s="80"/>
      <c r="L4" s="80"/>
      <c r="M4" s="80"/>
      <c r="N4" s="80"/>
      <c r="O4" s="80"/>
      <c r="P4" s="80"/>
      <c r="Q4" s="80"/>
      <c r="R4" s="8"/>
    </row>
    <row r="5" spans="1:18" ht="39.75" customHeight="1" x14ac:dyDescent="0.25">
      <c r="A5" s="9"/>
      <c r="B5" s="8"/>
      <c r="C5" s="84">
        <v>1</v>
      </c>
      <c r="D5" s="84"/>
      <c r="E5" s="84">
        <v>2</v>
      </c>
      <c r="F5" s="84"/>
      <c r="G5" s="84">
        <v>3</v>
      </c>
      <c r="H5" s="84"/>
      <c r="I5" s="84">
        <v>4</v>
      </c>
      <c r="J5" s="84"/>
      <c r="K5" s="84">
        <v>5</v>
      </c>
      <c r="L5" s="84"/>
      <c r="M5" s="84">
        <v>6</v>
      </c>
      <c r="N5" s="84"/>
      <c r="O5" s="84">
        <v>7</v>
      </c>
      <c r="P5" s="84"/>
      <c r="Q5" s="84">
        <v>8</v>
      </c>
      <c r="R5" s="84"/>
    </row>
    <row r="6" spans="1:18" ht="56.25" customHeight="1" x14ac:dyDescent="0.25">
      <c r="A6" s="1" t="s">
        <v>4</v>
      </c>
      <c r="B6" s="2" t="s">
        <v>5</v>
      </c>
      <c r="C6" s="2" t="s">
        <v>6</v>
      </c>
      <c r="D6" s="2" t="s">
        <v>7</v>
      </c>
      <c r="E6" s="2" t="s">
        <v>6</v>
      </c>
      <c r="F6" s="2" t="s">
        <v>7</v>
      </c>
      <c r="G6" s="2" t="s">
        <v>6</v>
      </c>
      <c r="H6" s="2" t="s">
        <v>7</v>
      </c>
      <c r="I6" s="2" t="s">
        <v>6</v>
      </c>
      <c r="J6" s="2" t="s">
        <v>7</v>
      </c>
      <c r="K6" s="2" t="s">
        <v>6</v>
      </c>
      <c r="L6" s="2" t="s">
        <v>7</v>
      </c>
      <c r="M6" s="2" t="s">
        <v>6</v>
      </c>
      <c r="N6" s="2" t="s">
        <v>7</v>
      </c>
      <c r="O6" s="2" t="s">
        <v>6</v>
      </c>
      <c r="P6" s="2" t="s">
        <v>7</v>
      </c>
      <c r="Q6" s="2" t="s">
        <v>6</v>
      </c>
      <c r="R6" s="2" t="s">
        <v>7</v>
      </c>
    </row>
    <row r="7" spans="1:18" ht="30" customHeight="1" x14ac:dyDescent="0.25">
      <c r="A7" s="1">
        <v>15</v>
      </c>
      <c r="B7" s="4" t="s">
        <v>8</v>
      </c>
      <c r="C7" s="21" t="s">
        <v>9</v>
      </c>
      <c r="D7" s="6" t="s">
        <v>10</v>
      </c>
      <c r="E7" s="6" t="s">
        <v>9</v>
      </c>
      <c r="F7" s="19" t="s">
        <v>11</v>
      </c>
      <c r="G7" s="6" t="s">
        <v>9</v>
      </c>
      <c r="H7" s="6" t="s">
        <v>12</v>
      </c>
      <c r="I7" s="6" t="s">
        <v>13</v>
      </c>
      <c r="J7" s="6" t="s">
        <v>14</v>
      </c>
      <c r="K7" s="6" t="s">
        <v>15</v>
      </c>
      <c r="L7" s="6" t="s">
        <v>15</v>
      </c>
      <c r="M7" s="15" t="s">
        <v>15</v>
      </c>
      <c r="N7" s="15" t="s">
        <v>15</v>
      </c>
      <c r="O7" s="6" t="s">
        <v>15</v>
      </c>
      <c r="P7" s="15" t="s">
        <v>15</v>
      </c>
      <c r="Q7" s="6" t="s">
        <v>15</v>
      </c>
      <c r="R7" s="6" t="s">
        <v>15</v>
      </c>
    </row>
    <row r="8" spans="1:18" ht="30" customHeight="1" x14ac:dyDescent="0.25">
      <c r="A8" s="1">
        <v>20</v>
      </c>
      <c r="B8" s="4" t="s">
        <v>16</v>
      </c>
      <c r="C8" s="4" t="s">
        <v>17</v>
      </c>
      <c r="D8" s="4" t="s">
        <v>18</v>
      </c>
      <c r="E8" s="4" t="s">
        <v>17</v>
      </c>
      <c r="F8" s="4" t="s">
        <v>19</v>
      </c>
      <c r="G8" s="4" t="s">
        <v>17</v>
      </c>
      <c r="H8" s="4" t="s">
        <v>20</v>
      </c>
      <c r="I8" s="4" t="s">
        <v>17</v>
      </c>
      <c r="J8" s="4" t="s">
        <v>21</v>
      </c>
      <c r="K8" s="4" t="s">
        <v>17</v>
      </c>
      <c r="L8" s="4" t="s">
        <v>22</v>
      </c>
      <c r="M8" s="15" t="s">
        <v>15</v>
      </c>
      <c r="N8" s="15"/>
      <c r="O8" s="6" t="s">
        <v>15</v>
      </c>
      <c r="P8" s="15"/>
      <c r="Q8" s="6" t="s">
        <v>15</v>
      </c>
      <c r="R8" s="4"/>
    </row>
    <row r="9" spans="1:18" ht="30" customHeight="1" x14ac:dyDescent="0.25">
      <c r="A9" s="1">
        <v>25</v>
      </c>
      <c r="B9" s="4" t="s">
        <v>23</v>
      </c>
      <c r="C9" s="4" t="s">
        <v>17</v>
      </c>
      <c r="D9" s="4" t="s">
        <v>15</v>
      </c>
      <c r="E9" s="4" t="s">
        <v>17</v>
      </c>
      <c r="F9" s="4" t="s">
        <v>24</v>
      </c>
      <c r="G9" s="4" t="s">
        <v>17</v>
      </c>
      <c r="H9" s="4" t="s">
        <v>25</v>
      </c>
      <c r="I9" s="4" t="s">
        <v>17</v>
      </c>
      <c r="J9" s="4" t="s">
        <v>15</v>
      </c>
      <c r="K9" s="4" t="s">
        <v>17</v>
      </c>
      <c r="L9" s="4" t="s">
        <v>15</v>
      </c>
      <c r="M9" s="6" t="s">
        <v>17</v>
      </c>
      <c r="N9" s="6" t="s">
        <v>15</v>
      </c>
      <c r="O9" s="6" t="s">
        <v>17</v>
      </c>
      <c r="P9" s="6" t="s">
        <v>15</v>
      </c>
      <c r="Q9" s="4" t="s">
        <v>17</v>
      </c>
      <c r="R9" s="4" t="s">
        <v>15</v>
      </c>
    </row>
    <row r="10" spans="1:18" ht="30" customHeight="1" x14ac:dyDescent="0.25">
      <c r="A10" s="1">
        <v>26</v>
      </c>
      <c r="B10" s="4" t="s">
        <v>26</v>
      </c>
      <c r="C10" s="4" t="s">
        <v>27</v>
      </c>
      <c r="D10" s="4" t="s">
        <v>28</v>
      </c>
      <c r="E10" s="4" t="s">
        <v>27</v>
      </c>
      <c r="F10" s="4" t="s">
        <v>29</v>
      </c>
      <c r="G10" s="4" t="s">
        <v>27</v>
      </c>
      <c r="H10" s="4" t="s">
        <v>30</v>
      </c>
      <c r="I10" s="4" t="s">
        <v>17</v>
      </c>
      <c r="J10" s="4" t="s">
        <v>30</v>
      </c>
      <c r="K10" s="4" t="s">
        <v>27</v>
      </c>
      <c r="L10" s="4" t="s">
        <v>31</v>
      </c>
      <c r="M10" s="4" t="s">
        <v>27</v>
      </c>
      <c r="N10" s="15" t="s">
        <v>30</v>
      </c>
      <c r="O10" s="4" t="s">
        <v>27</v>
      </c>
      <c r="P10" s="15" t="s">
        <v>30</v>
      </c>
      <c r="Q10" s="4" t="s">
        <v>32</v>
      </c>
      <c r="R10" s="4" t="s">
        <v>33</v>
      </c>
    </row>
    <row r="11" spans="1:18" ht="30" customHeight="1" x14ac:dyDescent="0.25">
      <c r="A11" s="1">
        <v>29</v>
      </c>
      <c r="B11" s="4" t="s">
        <v>34</v>
      </c>
      <c r="C11" s="4" t="s">
        <v>35</v>
      </c>
      <c r="D11" s="4" t="s">
        <v>36</v>
      </c>
      <c r="E11" s="4" t="s">
        <v>35</v>
      </c>
      <c r="F11" s="4" t="s">
        <v>37</v>
      </c>
      <c r="G11" s="4" t="s">
        <v>35</v>
      </c>
      <c r="H11" s="4" t="s">
        <v>36</v>
      </c>
      <c r="I11" s="4" t="s">
        <v>35</v>
      </c>
      <c r="J11" s="4" t="s">
        <v>36</v>
      </c>
      <c r="K11" s="4" t="s">
        <v>35</v>
      </c>
      <c r="L11" s="4" t="s">
        <v>36</v>
      </c>
      <c r="M11" s="6" t="s">
        <v>35</v>
      </c>
      <c r="N11" s="6" t="s">
        <v>36</v>
      </c>
      <c r="O11" s="6" t="s">
        <v>15</v>
      </c>
      <c r="P11" s="15"/>
      <c r="Q11" s="6" t="s">
        <v>15</v>
      </c>
      <c r="R11" s="4"/>
    </row>
    <row r="12" spans="1:18" ht="30" customHeight="1" x14ac:dyDescent="0.25">
      <c r="A12" s="1">
        <v>40</v>
      </c>
      <c r="B12" s="4" t="s">
        <v>38</v>
      </c>
      <c r="C12" s="4" t="s">
        <v>17</v>
      </c>
      <c r="D12" s="4" t="s">
        <v>15</v>
      </c>
      <c r="E12" s="6" t="s">
        <v>17</v>
      </c>
      <c r="F12" s="4" t="s">
        <v>15</v>
      </c>
      <c r="G12" s="4" t="s">
        <v>17</v>
      </c>
      <c r="H12" s="4" t="s">
        <v>15</v>
      </c>
      <c r="I12" s="4" t="s">
        <v>17</v>
      </c>
      <c r="J12" s="4" t="s">
        <v>15</v>
      </c>
      <c r="K12" s="4" t="s">
        <v>17</v>
      </c>
      <c r="L12" s="4" t="s">
        <v>15</v>
      </c>
      <c r="M12" s="6" t="s">
        <v>17</v>
      </c>
      <c r="N12" s="6" t="s">
        <v>15</v>
      </c>
      <c r="O12" s="6" t="s">
        <v>15</v>
      </c>
      <c r="P12" s="15"/>
      <c r="Q12" s="6" t="s">
        <v>15</v>
      </c>
      <c r="R12" s="4"/>
    </row>
    <row r="13" spans="1:18" ht="30" customHeight="1" x14ac:dyDescent="0.25">
      <c r="A13" s="1">
        <v>45</v>
      </c>
      <c r="B13" s="4" t="s">
        <v>39</v>
      </c>
      <c r="C13" s="4" t="s">
        <v>17</v>
      </c>
      <c r="D13" s="4" t="s">
        <v>40</v>
      </c>
      <c r="E13" s="4" t="s">
        <v>17</v>
      </c>
      <c r="F13" s="4" t="s">
        <v>24</v>
      </c>
      <c r="G13" s="4" t="s">
        <v>17</v>
      </c>
      <c r="H13" s="6" t="s">
        <v>21</v>
      </c>
      <c r="I13" s="6" t="s">
        <v>17</v>
      </c>
      <c r="J13" s="6" t="s">
        <v>15</v>
      </c>
      <c r="K13" s="6" t="s">
        <v>17</v>
      </c>
      <c r="L13" s="6" t="s">
        <v>15</v>
      </c>
      <c r="M13" s="6" t="s">
        <v>17</v>
      </c>
      <c r="N13" s="15" t="s">
        <v>19</v>
      </c>
      <c r="O13" s="6" t="s">
        <v>15</v>
      </c>
      <c r="P13" s="15"/>
      <c r="Q13" s="6" t="s">
        <v>15</v>
      </c>
      <c r="R13" s="4"/>
    </row>
    <row r="14" spans="1:18" ht="30" customHeight="1" x14ac:dyDescent="0.25">
      <c r="A14" s="1">
        <v>46</v>
      </c>
      <c r="B14" s="4" t="s">
        <v>41</v>
      </c>
      <c r="C14" s="4" t="s">
        <v>17</v>
      </c>
      <c r="D14" s="4" t="s">
        <v>21</v>
      </c>
      <c r="E14" s="4" t="s">
        <v>17</v>
      </c>
      <c r="F14" s="4" t="s">
        <v>24</v>
      </c>
      <c r="G14" s="4" t="s">
        <v>17</v>
      </c>
      <c r="H14" s="4" t="s">
        <v>24</v>
      </c>
      <c r="I14" s="15" t="s">
        <v>15</v>
      </c>
      <c r="J14" s="15" t="s">
        <v>15</v>
      </c>
      <c r="K14" s="15" t="s">
        <v>15</v>
      </c>
      <c r="L14" s="15" t="s">
        <v>15</v>
      </c>
      <c r="M14" s="15" t="s">
        <v>15</v>
      </c>
      <c r="N14" s="15"/>
      <c r="O14" s="6" t="s">
        <v>15</v>
      </c>
      <c r="P14" s="15"/>
      <c r="Q14" s="6" t="s">
        <v>15</v>
      </c>
      <c r="R14" s="4"/>
    </row>
    <row r="15" spans="1:18" ht="30" customHeight="1" x14ac:dyDescent="0.25">
      <c r="A15" s="1">
        <v>48</v>
      </c>
      <c r="B15" s="4" t="s">
        <v>42</v>
      </c>
      <c r="C15" s="6" t="s">
        <v>43</v>
      </c>
      <c r="D15" s="6" t="s">
        <v>44</v>
      </c>
      <c r="E15" s="6" t="s">
        <v>43</v>
      </c>
      <c r="F15" s="6" t="s">
        <v>45</v>
      </c>
      <c r="G15" s="6" t="s">
        <v>43</v>
      </c>
      <c r="H15" s="6" t="s">
        <v>45</v>
      </c>
      <c r="I15" s="6" t="s">
        <v>43</v>
      </c>
      <c r="J15" s="6" t="s">
        <v>45</v>
      </c>
      <c r="K15" s="6" t="s">
        <v>43</v>
      </c>
      <c r="L15" s="6" t="s">
        <v>45</v>
      </c>
      <c r="M15" s="6" t="s">
        <v>43</v>
      </c>
      <c r="N15" s="6" t="s">
        <v>45</v>
      </c>
      <c r="O15" s="6" t="s">
        <v>43</v>
      </c>
      <c r="P15" s="6" t="s">
        <v>45</v>
      </c>
      <c r="Q15" s="6" t="s">
        <v>15</v>
      </c>
      <c r="R15" s="4"/>
    </row>
    <row r="16" spans="1:18" ht="30" customHeight="1" x14ac:dyDescent="0.25">
      <c r="A16" s="1">
        <v>49</v>
      </c>
      <c r="B16" s="6" t="s">
        <v>46</v>
      </c>
      <c r="C16" s="4" t="s">
        <v>15</v>
      </c>
      <c r="D16" s="4"/>
      <c r="E16" s="4"/>
      <c r="F16" s="4"/>
      <c r="G16" s="4" t="s">
        <v>15</v>
      </c>
      <c r="H16" s="4"/>
      <c r="I16" s="4" t="s">
        <v>17</v>
      </c>
      <c r="J16" s="4"/>
      <c r="K16" s="4" t="s">
        <v>17</v>
      </c>
      <c r="L16" s="4"/>
      <c r="M16" s="4" t="s">
        <v>17</v>
      </c>
      <c r="N16" s="15"/>
      <c r="O16" s="4" t="s">
        <v>17</v>
      </c>
      <c r="P16" s="15"/>
      <c r="Q16" s="6" t="s">
        <v>15</v>
      </c>
      <c r="R16" s="4"/>
    </row>
    <row r="17" spans="1:18" ht="30" customHeight="1" x14ac:dyDescent="0.25">
      <c r="A17" s="1">
        <v>53</v>
      </c>
      <c r="B17" s="4" t="s">
        <v>47</v>
      </c>
      <c r="C17" s="4" t="s">
        <v>17</v>
      </c>
      <c r="D17" s="4" t="s">
        <v>48</v>
      </c>
      <c r="E17" s="4" t="s">
        <v>17</v>
      </c>
      <c r="F17" s="4" t="s">
        <v>20</v>
      </c>
      <c r="G17" s="4" t="s">
        <v>17</v>
      </c>
      <c r="H17" s="4" t="s">
        <v>19</v>
      </c>
      <c r="I17" s="4" t="s">
        <v>17</v>
      </c>
      <c r="J17" s="4" t="s">
        <v>49</v>
      </c>
      <c r="K17" s="4" t="s">
        <v>17</v>
      </c>
      <c r="L17" s="4" t="s">
        <v>50</v>
      </c>
      <c r="M17" s="4" t="s">
        <v>17</v>
      </c>
      <c r="N17" s="15" t="s">
        <v>51</v>
      </c>
      <c r="O17" s="4" t="s">
        <v>17</v>
      </c>
      <c r="P17" s="20" t="s">
        <v>52</v>
      </c>
      <c r="Q17" s="6" t="s">
        <v>15</v>
      </c>
      <c r="R17" s="4"/>
    </row>
    <row r="18" spans="1:18" ht="30" customHeight="1" x14ac:dyDescent="0.25">
      <c r="A18" s="1">
        <v>58</v>
      </c>
      <c r="B18" s="4" t="s">
        <v>53</v>
      </c>
      <c r="C18" s="4" t="s">
        <v>54</v>
      </c>
      <c r="D18" s="4"/>
      <c r="E18" s="6" t="s">
        <v>9</v>
      </c>
      <c r="F18" s="4"/>
      <c r="G18" s="6" t="s">
        <v>9</v>
      </c>
      <c r="H18" s="4"/>
      <c r="I18" s="6" t="s">
        <v>9</v>
      </c>
      <c r="J18" s="4"/>
      <c r="K18" s="6" t="s">
        <v>9</v>
      </c>
      <c r="L18" s="4"/>
      <c r="M18" s="6" t="s">
        <v>9</v>
      </c>
      <c r="N18" s="15"/>
      <c r="O18" s="6" t="s">
        <v>15</v>
      </c>
      <c r="P18" s="15"/>
      <c r="Q18" s="6" t="s">
        <v>15</v>
      </c>
      <c r="R18" s="4"/>
    </row>
    <row r="19" spans="1:18" ht="30" customHeight="1" x14ac:dyDescent="0.25">
      <c r="A19" s="1">
        <v>61</v>
      </c>
      <c r="B19" s="4" t="s">
        <v>55</v>
      </c>
      <c r="C19" s="6" t="s">
        <v>9</v>
      </c>
      <c r="D19" s="4" t="s">
        <v>29</v>
      </c>
      <c r="E19" s="6" t="s">
        <v>9</v>
      </c>
      <c r="F19" s="4" t="s">
        <v>29</v>
      </c>
      <c r="G19" s="6" t="s">
        <v>9</v>
      </c>
      <c r="H19" s="4" t="s">
        <v>29</v>
      </c>
      <c r="I19" s="6" t="s">
        <v>9</v>
      </c>
      <c r="J19" s="4" t="s">
        <v>29</v>
      </c>
      <c r="K19" s="6" t="s">
        <v>9</v>
      </c>
      <c r="L19" s="4" t="s">
        <v>29</v>
      </c>
      <c r="M19" s="6" t="s">
        <v>9</v>
      </c>
      <c r="N19" s="6" t="s">
        <v>29</v>
      </c>
      <c r="O19" s="6" t="s">
        <v>9</v>
      </c>
      <c r="P19" s="15" t="s">
        <v>56</v>
      </c>
      <c r="Q19" s="4" t="s">
        <v>9</v>
      </c>
      <c r="R19" s="7" t="s">
        <v>56</v>
      </c>
    </row>
    <row r="20" spans="1:18" ht="30" customHeight="1" x14ac:dyDescent="0.25">
      <c r="A20" s="1">
        <v>62</v>
      </c>
      <c r="B20" s="4" t="s">
        <v>57</v>
      </c>
      <c r="C20" s="4" t="s">
        <v>58</v>
      </c>
      <c r="D20" s="4" t="s">
        <v>29</v>
      </c>
      <c r="E20" s="4" t="s">
        <v>58</v>
      </c>
      <c r="F20" s="4" t="s">
        <v>29</v>
      </c>
      <c r="G20" s="4" t="s">
        <v>58</v>
      </c>
      <c r="H20" s="4" t="s">
        <v>29</v>
      </c>
      <c r="I20" s="4" t="s">
        <v>58</v>
      </c>
      <c r="J20" s="4" t="s">
        <v>29</v>
      </c>
      <c r="K20" s="4" t="s">
        <v>58</v>
      </c>
      <c r="L20" s="4" t="s">
        <v>29</v>
      </c>
      <c r="M20" s="6" t="s">
        <v>58</v>
      </c>
      <c r="N20" s="6" t="s">
        <v>29</v>
      </c>
      <c r="O20" s="6" t="s">
        <v>58</v>
      </c>
      <c r="P20" s="6" t="s">
        <v>29</v>
      </c>
      <c r="Q20" s="4" t="s">
        <v>58</v>
      </c>
      <c r="R20" s="4" t="s">
        <v>29</v>
      </c>
    </row>
    <row r="21" spans="1:18" ht="30" customHeight="1" x14ac:dyDescent="0.25">
      <c r="A21" s="1">
        <v>64</v>
      </c>
      <c r="B21" s="4" t="s">
        <v>59</v>
      </c>
      <c r="C21" s="6" t="s">
        <v>60</v>
      </c>
      <c r="D21" s="4" t="s">
        <v>29</v>
      </c>
      <c r="E21" s="6" t="s">
        <v>60</v>
      </c>
      <c r="F21" s="4" t="s">
        <v>29</v>
      </c>
      <c r="G21" s="6" t="s">
        <v>60</v>
      </c>
      <c r="H21" s="4" t="s">
        <v>29</v>
      </c>
      <c r="I21" s="6" t="s">
        <v>60</v>
      </c>
      <c r="J21" s="4" t="s">
        <v>61</v>
      </c>
      <c r="K21" s="4" t="s">
        <v>62</v>
      </c>
      <c r="L21" s="4" t="s">
        <v>29</v>
      </c>
      <c r="M21" s="6" t="s">
        <v>62</v>
      </c>
      <c r="N21" s="6" t="s">
        <v>29</v>
      </c>
      <c r="O21" s="6" t="s">
        <v>62</v>
      </c>
      <c r="P21" s="6" t="s">
        <v>29</v>
      </c>
      <c r="Q21" s="6" t="s">
        <v>15</v>
      </c>
      <c r="R21" s="4"/>
    </row>
    <row r="22" spans="1:18" ht="30" customHeight="1" x14ac:dyDescent="0.25">
      <c r="A22" s="1">
        <v>66</v>
      </c>
      <c r="B22" s="4" t="s">
        <v>63</v>
      </c>
      <c r="C22" s="4" t="s">
        <v>64</v>
      </c>
      <c r="D22" s="4" t="s">
        <v>65</v>
      </c>
      <c r="E22" s="4" t="s">
        <v>64</v>
      </c>
      <c r="F22" s="4" t="s">
        <v>66</v>
      </c>
      <c r="G22" s="4" t="s">
        <v>62</v>
      </c>
      <c r="H22" s="4"/>
      <c r="I22" s="4" t="s">
        <v>64</v>
      </c>
      <c r="J22" s="4" t="s">
        <v>67</v>
      </c>
      <c r="K22" s="4" t="s">
        <v>64</v>
      </c>
      <c r="L22" s="4"/>
      <c r="M22" s="15" t="s">
        <v>62</v>
      </c>
      <c r="N22" s="15"/>
      <c r="O22" s="15" t="s">
        <v>62</v>
      </c>
      <c r="P22" s="15"/>
      <c r="Q22" s="4" t="s">
        <v>62</v>
      </c>
      <c r="R22" s="4" t="s">
        <v>68</v>
      </c>
    </row>
    <row r="23" spans="1:18" ht="30" customHeight="1" x14ac:dyDescent="0.25">
      <c r="A23" s="1">
        <v>67</v>
      </c>
      <c r="B23" s="4" t="s">
        <v>69</v>
      </c>
      <c r="C23" s="4" t="s">
        <v>60</v>
      </c>
      <c r="D23" s="4" t="s">
        <v>70</v>
      </c>
      <c r="E23" s="4" t="s">
        <v>60</v>
      </c>
      <c r="F23" s="4" t="s">
        <v>71</v>
      </c>
      <c r="G23" s="4" t="s">
        <v>62</v>
      </c>
      <c r="H23" s="4" t="s">
        <v>72</v>
      </c>
      <c r="I23" s="4" t="s">
        <v>60</v>
      </c>
      <c r="J23" s="4"/>
      <c r="K23" s="4" t="s">
        <v>60</v>
      </c>
      <c r="L23" s="4"/>
      <c r="M23" s="6" t="s">
        <v>60</v>
      </c>
      <c r="N23" s="15"/>
      <c r="O23" s="6" t="s">
        <v>15</v>
      </c>
      <c r="P23" s="15"/>
      <c r="Q23" s="6" t="s">
        <v>15</v>
      </c>
      <c r="R23" s="4"/>
    </row>
    <row r="24" spans="1:18" ht="30" customHeight="1" x14ac:dyDescent="0.25">
      <c r="A24" s="1">
        <v>68</v>
      </c>
      <c r="B24" s="4" t="s">
        <v>73</v>
      </c>
      <c r="C24" s="4" t="s">
        <v>17</v>
      </c>
      <c r="D24" s="4" t="s">
        <v>74</v>
      </c>
      <c r="E24" s="4" t="s">
        <v>15</v>
      </c>
      <c r="F24" s="4" t="s">
        <v>15</v>
      </c>
      <c r="G24" s="4" t="s">
        <v>15</v>
      </c>
      <c r="H24" s="4" t="s">
        <v>15</v>
      </c>
      <c r="I24" s="4" t="s">
        <v>15</v>
      </c>
      <c r="J24" s="4" t="s">
        <v>15</v>
      </c>
      <c r="K24" s="4" t="s">
        <v>15</v>
      </c>
      <c r="L24" s="4" t="s">
        <v>15</v>
      </c>
      <c r="M24" s="4" t="s">
        <v>15</v>
      </c>
      <c r="N24" s="4" t="s">
        <v>15</v>
      </c>
      <c r="O24" s="6" t="s">
        <v>15</v>
      </c>
      <c r="P24" s="4" t="s">
        <v>15</v>
      </c>
      <c r="Q24" s="6" t="s">
        <v>15</v>
      </c>
      <c r="R24" s="4"/>
    </row>
    <row r="25" spans="1:18" ht="30" customHeight="1" x14ac:dyDescent="0.25">
      <c r="A25" s="1">
        <v>74</v>
      </c>
      <c r="B25" s="4" t="s">
        <v>75</v>
      </c>
      <c r="C25" s="4" t="s">
        <v>27</v>
      </c>
      <c r="D25" s="4" t="s">
        <v>76</v>
      </c>
      <c r="E25" s="4" t="s">
        <v>27</v>
      </c>
      <c r="F25" s="4"/>
      <c r="G25" s="4" t="s">
        <v>27</v>
      </c>
      <c r="H25" s="4"/>
      <c r="I25" s="4" t="s">
        <v>27</v>
      </c>
      <c r="J25" s="4"/>
      <c r="K25" s="4" t="s">
        <v>77</v>
      </c>
      <c r="L25" s="4"/>
      <c r="M25" s="15" t="s">
        <v>77</v>
      </c>
      <c r="N25" s="15" t="s">
        <v>78</v>
      </c>
      <c r="O25" s="4" t="s">
        <v>27</v>
      </c>
      <c r="P25" s="15"/>
      <c r="Q25" s="6" t="s">
        <v>15</v>
      </c>
      <c r="R25" s="4"/>
    </row>
    <row r="26" spans="1:18" ht="30" customHeight="1" x14ac:dyDescent="0.25">
      <c r="A26" s="1">
        <v>76</v>
      </c>
      <c r="B26" s="4" t="s">
        <v>79</v>
      </c>
      <c r="C26" s="6" t="s">
        <v>43</v>
      </c>
      <c r="D26" s="6" t="s">
        <v>44</v>
      </c>
      <c r="E26" s="4" t="s">
        <v>15</v>
      </c>
      <c r="F26" s="4"/>
      <c r="G26" s="4" t="s">
        <v>15</v>
      </c>
      <c r="H26" s="4" t="s">
        <v>15</v>
      </c>
      <c r="I26" s="4" t="s">
        <v>15</v>
      </c>
      <c r="J26" s="4" t="s">
        <v>15</v>
      </c>
      <c r="K26" s="4" t="s">
        <v>15</v>
      </c>
      <c r="L26" s="4" t="s">
        <v>15</v>
      </c>
      <c r="M26" s="4" t="s">
        <v>15</v>
      </c>
      <c r="N26" s="4" t="s">
        <v>15</v>
      </c>
      <c r="O26" s="6" t="s">
        <v>15</v>
      </c>
      <c r="P26" s="4" t="s">
        <v>15</v>
      </c>
      <c r="Q26" s="6" t="s">
        <v>15</v>
      </c>
      <c r="R26" s="4"/>
    </row>
    <row r="27" spans="1:18" ht="30" customHeight="1" x14ac:dyDescent="0.25">
      <c r="A27" s="1">
        <v>82</v>
      </c>
      <c r="B27" s="4" t="s">
        <v>80</v>
      </c>
      <c r="C27" s="6" t="s">
        <v>81</v>
      </c>
      <c r="D27" s="4" t="s">
        <v>82</v>
      </c>
      <c r="E27" s="4" t="s">
        <v>43</v>
      </c>
      <c r="F27" s="4" t="s">
        <v>83</v>
      </c>
      <c r="G27" s="4" t="s">
        <v>81</v>
      </c>
      <c r="H27" s="4" t="s">
        <v>82</v>
      </c>
      <c r="I27" s="4" t="s">
        <v>43</v>
      </c>
      <c r="J27" s="4" t="s">
        <v>83</v>
      </c>
      <c r="K27" s="4" t="s">
        <v>81</v>
      </c>
      <c r="L27" s="4" t="s">
        <v>82</v>
      </c>
      <c r="M27" s="6" t="s">
        <v>81</v>
      </c>
      <c r="N27" s="6" t="s">
        <v>82</v>
      </c>
      <c r="O27" s="6" t="s">
        <v>15</v>
      </c>
      <c r="P27" s="15"/>
      <c r="Q27" s="6" t="s">
        <v>15</v>
      </c>
      <c r="R27" s="4"/>
    </row>
    <row r="28" spans="1:18" ht="30" customHeight="1" x14ac:dyDescent="0.25">
      <c r="A28" s="1">
        <v>87</v>
      </c>
      <c r="B28" s="4" t="s">
        <v>84</v>
      </c>
      <c r="C28" s="4" t="s">
        <v>85</v>
      </c>
      <c r="D28" s="15" t="s">
        <v>86</v>
      </c>
      <c r="E28" s="4" t="s">
        <v>87</v>
      </c>
      <c r="F28" s="4" t="s">
        <v>88</v>
      </c>
      <c r="G28" s="4" t="s">
        <v>85</v>
      </c>
      <c r="H28" s="18" t="s">
        <v>29</v>
      </c>
      <c r="I28" s="4" t="s">
        <v>85</v>
      </c>
      <c r="J28" s="4" t="s">
        <v>89</v>
      </c>
      <c r="K28" s="4" t="s">
        <v>85</v>
      </c>
      <c r="L28" s="4" t="s">
        <v>90</v>
      </c>
      <c r="M28" s="4" t="s">
        <v>85</v>
      </c>
      <c r="N28" s="3" t="s">
        <v>91</v>
      </c>
      <c r="O28" s="6" t="s">
        <v>15</v>
      </c>
      <c r="P28" s="15" t="s">
        <v>15</v>
      </c>
      <c r="Q28" s="4" t="s">
        <v>85</v>
      </c>
      <c r="R28" s="4" t="s">
        <v>86</v>
      </c>
    </row>
    <row r="29" spans="1:18" ht="30" customHeight="1" x14ac:dyDescent="0.25">
      <c r="A29" s="1">
        <v>97</v>
      </c>
      <c r="B29" s="4" t="s">
        <v>92</v>
      </c>
      <c r="C29" s="4" t="s">
        <v>64</v>
      </c>
      <c r="D29" s="4" t="s">
        <v>93</v>
      </c>
      <c r="E29" s="4" t="s">
        <v>64</v>
      </c>
      <c r="F29" s="4" t="s">
        <v>94</v>
      </c>
      <c r="G29" s="4" t="s">
        <v>64</v>
      </c>
      <c r="H29" s="4" t="s">
        <v>95</v>
      </c>
      <c r="I29" s="4" t="s">
        <v>64</v>
      </c>
      <c r="J29" s="4" t="s">
        <v>94</v>
      </c>
      <c r="K29" s="4" t="s">
        <v>64</v>
      </c>
      <c r="L29" s="4" t="s">
        <v>94</v>
      </c>
      <c r="M29" s="15" t="s">
        <v>60</v>
      </c>
      <c r="N29" s="15" t="s">
        <v>60</v>
      </c>
      <c r="O29" s="15" t="s">
        <v>60</v>
      </c>
      <c r="P29" s="15" t="s">
        <v>60</v>
      </c>
      <c r="Q29" s="15" t="s">
        <v>60</v>
      </c>
      <c r="R29" s="4" t="s">
        <v>29</v>
      </c>
    </row>
    <row r="30" spans="1:18" ht="30" customHeight="1" x14ac:dyDescent="0.25">
      <c r="A30" s="1">
        <v>106</v>
      </c>
      <c r="B30" s="4" t="s">
        <v>96</v>
      </c>
      <c r="C30" s="4" t="s">
        <v>17</v>
      </c>
      <c r="D30" s="4" t="s">
        <v>29</v>
      </c>
      <c r="E30" s="4" t="s">
        <v>17</v>
      </c>
      <c r="F30" s="4" t="s">
        <v>29</v>
      </c>
      <c r="G30" s="4" t="s">
        <v>17</v>
      </c>
      <c r="H30" s="4" t="s">
        <v>97</v>
      </c>
      <c r="I30" s="4" t="s">
        <v>17</v>
      </c>
      <c r="J30" s="4" t="s">
        <v>98</v>
      </c>
      <c r="K30" s="4" t="s">
        <v>17</v>
      </c>
      <c r="L30" s="4" t="s">
        <v>99</v>
      </c>
      <c r="M30" s="4" t="s">
        <v>17</v>
      </c>
      <c r="N30" s="4" t="s">
        <v>99</v>
      </c>
      <c r="O30" s="4" t="s">
        <v>17</v>
      </c>
      <c r="P30" s="4" t="s">
        <v>99</v>
      </c>
      <c r="Q30" s="6" t="s">
        <v>15</v>
      </c>
      <c r="R30" s="4"/>
    </row>
    <row r="31" spans="1:18" ht="30" customHeight="1" x14ac:dyDescent="0.25">
      <c r="A31" s="1">
        <v>108</v>
      </c>
      <c r="B31" s="4" t="s">
        <v>100</v>
      </c>
      <c r="C31" s="4" t="s">
        <v>17</v>
      </c>
      <c r="D31" s="4" t="s">
        <v>40</v>
      </c>
      <c r="E31" s="4" t="s">
        <v>101</v>
      </c>
      <c r="F31" s="4" t="s">
        <v>102</v>
      </c>
      <c r="G31" s="4" t="s">
        <v>85</v>
      </c>
      <c r="H31" s="4" t="s">
        <v>103</v>
      </c>
      <c r="I31" s="4" t="s">
        <v>85</v>
      </c>
      <c r="J31" s="4" t="s">
        <v>29</v>
      </c>
      <c r="K31" s="4" t="s">
        <v>85</v>
      </c>
      <c r="L31" s="4" t="s">
        <v>104</v>
      </c>
      <c r="M31" s="4" t="s">
        <v>85</v>
      </c>
      <c r="N31" s="4" t="s">
        <v>105</v>
      </c>
      <c r="O31" s="6" t="s">
        <v>15</v>
      </c>
      <c r="P31" s="15"/>
      <c r="Q31" s="6" t="s">
        <v>15</v>
      </c>
      <c r="R31" s="4"/>
    </row>
    <row r="32" spans="1:18" ht="30" customHeight="1" x14ac:dyDescent="0.25">
      <c r="A32" s="1">
        <v>109</v>
      </c>
      <c r="B32" s="4" t="s">
        <v>106</v>
      </c>
      <c r="C32" s="4" t="s">
        <v>54</v>
      </c>
      <c r="D32" s="4"/>
      <c r="E32" s="4" t="s">
        <v>54</v>
      </c>
      <c r="F32" s="4"/>
      <c r="G32" s="4" t="s">
        <v>54</v>
      </c>
      <c r="H32" s="4"/>
      <c r="I32" s="4" t="s">
        <v>54</v>
      </c>
      <c r="J32" s="4"/>
      <c r="K32" s="4" t="s">
        <v>107</v>
      </c>
      <c r="L32" s="4" t="s">
        <v>108</v>
      </c>
      <c r="M32" s="6" t="s">
        <v>54</v>
      </c>
      <c r="N32" s="15"/>
      <c r="O32" s="6" t="s">
        <v>54</v>
      </c>
      <c r="P32" s="15"/>
      <c r="Q32" s="4" t="s">
        <v>107</v>
      </c>
      <c r="R32" s="4" t="s">
        <v>109</v>
      </c>
    </row>
    <row r="33" spans="1:18" ht="30" customHeight="1" x14ac:dyDescent="0.25">
      <c r="A33" s="1">
        <v>112</v>
      </c>
      <c r="B33" s="4" t="s">
        <v>110</v>
      </c>
      <c r="C33" s="4" t="s">
        <v>58</v>
      </c>
      <c r="D33" s="4"/>
      <c r="E33" s="4" t="s">
        <v>58</v>
      </c>
      <c r="F33" s="4"/>
      <c r="G33" s="4" t="s">
        <v>58</v>
      </c>
      <c r="H33" s="4"/>
      <c r="I33" s="4" t="s">
        <v>58</v>
      </c>
      <c r="J33" s="4"/>
      <c r="K33" s="4" t="s">
        <v>58</v>
      </c>
      <c r="L33" s="4"/>
      <c r="M33" s="15" t="s">
        <v>15</v>
      </c>
      <c r="N33" s="15"/>
      <c r="O33" s="6" t="s">
        <v>15</v>
      </c>
      <c r="P33" s="15"/>
      <c r="Q33" s="6" t="s">
        <v>15</v>
      </c>
      <c r="R33" s="4"/>
    </row>
    <row r="34" spans="1:18" ht="30" customHeight="1" x14ac:dyDescent="0.25">
      <c r="A34" s="1">
        <v>116</v>
      </c>
      <c r="B34" s="4" t="s">
        <v>111</v>
      </c>
      <c r="C34" s="4" t="s">
        <v>17</v>
      </c>
      <c r="D34" s="4" t="s">
        <v>112</v>
      </c>
      <c r="E34" s="4" t="s">
        <v>17</v>
      </c>
      <c r="F34" s="4" t="s">
        <v>113</v>
      </c>
      <c r="G34" s="4" t="s">
        <v>17</v>
      </c>
      <c r="H34" s="4" t="s">
        <v>114</v>
      </c>
      <c r="I34" s="4" t="s">
        <v>17</v>
      </c>
      <c r="J34" s="4" t="s">
        <v>115</v>
      </c>
      <c r="K34" s="4" t="s">
        <v>17</v>
      </c>
      <c r="L34" s="4" t="s">
        <v>116</v>
      </c>
      <c r="M34" s="6" t="s">
        <v>17</v>
      </c>
      <c r="N34" s="6" t="s">
        <v>116</v>
      </c>
      <c r="O34" s="6" t="s">
        <v>15</v>
      </c>
      <c r="P34" s="15"/>
      <c r="Q34" s="6" t="s">
        <v>15</v>
      </c>
      <c r="R34" s="4"/>
    </row>
    <row r="35" spans="1:18" ht="30" customHeight="1" x14ac:dyDescent="0.25">
      <c r="A35" s="1">
        <v>119</v>
      </c>
      <c r="B35" s="4" t="s">
        <v>117</v>
      </c>
      <c r="C35" s="4" t="s">
        <v>118</v>
      </c>
      <c r="D35" s="4"/>
      <c r="E35" s="4" t="s">
        <v>118</v>
      </c>
      <c r="F35" s="4"/>
      <c r="G35" s="4" t="s">
        <v>118</v>
      </c>
      <c r="H35" s="4"/>
      <c r="I35" s="4" t="s">
        <v>118</v>
      </c>
      <c r="J35" s="4"/>
      <c r="K35" s="4" t="s">
        <v>118</v>
      </c>
      <c r="L35" s="4"/>
      <c r="M35" s="15" t="s">
        <v>15</v>
      </c>
      <c r="N35" s="15"/>
      <c r="O35" s="6" t="s">
        <v>15</v>
      </c>
      <c r="P35" s="15"/>
      <c r="Q35" s="6" t="s">
        <v>15</v>
      </c>
      <c r="R35" s="4"/>
    </row>
    <row r="36" spans="1:18" ht="30" customHeight="1" x14ac:dyDescent="0.25">
      <c r="A36" s="1">
        <v>124</v>
      </c>
      <c r="B36" s="4" t="s">
        <v>119</v>
      </c>
      <c r="C36" s="4" t="s">
        <v>77</v>
      </c>
      <c r="D36" s="4" t="s">
        <v>15</v>
      </c>
      <c r="E36" s="4" t="s">
        <v>77</v>
      </c>
      <c r="F36" s="4" t="s">
        <v>15</v>
      </c>
      <c r="G36" s="4" t="s">
        <v>77</v>
      </c>
      <c r="H36" s="4" t="s">
        <v>15</v>
      </c>
      <c r="I36" s="4" t="s">
        <v>77</v>
      </c>
      <c r="J36" s="4" t="s">
        <v>15</v>
      </c>
      <c r="K36" s="4" t="s">
        <v>77</v>
      </c>
      <c r="L36" s="4" t="s">
        <v>15</v>
      </c>
      <c r="M36" s="4" t="s">
        <v>77</v>
      </c>
      <c r="N36" s="6" t="s">
        <v>15</v>
      </c>
      <c r="O36" s="6" t="s">
        <v>77</v>
      </c>
      <c r="P36" s="6" t="s">
        <v>15</v>
      </c>
      <c r="Q36" s="4" t="s">
        <v>77</v>
      </c>
      <c r="R36" s="4" t="s">
        <v>15</v>
      </c>
    </row>
    <row r="37" spans="1:18" ht="30" customHeight="1" x14ac:dyDescent="0.25">
      <c r="A37" s="1">
        <v>125</v>
      </c>
      <c r="B37" s="4" t="s">
        <v>120</v>
      </c>
      <c r="C37" s="4" t="s">
        <v>58</v>
      </c>
      <c r="D37" s="4" t="s">
        <v>121</v>
      </c>
      <c r="E37" s="4" t="s">
        <v>43</v>
      </c>
      <c r="F37" s="4" t="s">
        <v>122</v>
      </c>
      <c r="G37" s="4" t="s">
        <v>15</v>
      </c>
      <c r="H37" s="4"/>
      <c r="I37" s="4" t="s">
        <v>15</v>
      </c>
      <c r="J37" s="4"/>
      <c r="K37" s="4" t="s">
        <v>15</v>
      </c>
      <c r="L37" s="4"/>
      <c r="M37" s="4" t="s">
        <v>15</v>
      </c>
      <c r="N37" s="15"/>
      <c r="O37" s="6" t="s">
        <v>15</v>
      </c>
      <c r="P37" s="15"/>
      <c r="Q37" s="6" t="s">
        <v>15</v>
      </c>
      <c r="R37" s="4"/>
    </row>
    <row r="38" spans="1:18" ht="30" customHeight="1" x14ac:dyDescent="0.25">
      <c r="A38" s="1">
        <v>126</v>
      </c>
      <c r="B38" s="4" t="s">
        <v>123</v>
      </c>
      <c r="C38" s="4" t="s">
        <v>124</v>
      </c>
      <c r="D38" s="4" t="s">
        <v>15</v>
      </c>
      <c r="E38" s="4" t="s">
        <v>124</v>
      </c>
      <c r="F38" s="4" t="s">
        <v>15</v>
      </c>
      <c r="G38" s="4" t="s">
        <v>124</v>
      </c>
      <c r="H38" s="4" t="s">
        <v>15</v>
      </c>
      <c r="I38" s="4" t="s">
        <v>124</v>
      </c>
      <c r="J38" s="4" t="s">
        <v>15</v>
      </c>
      <c r="K38" s="4" t="s">
        <v>124</v>
      </c>
      <c r="L38" s="4" t="s">
        <v>15</v>
      </c>
      <c r="M38" s="6" t="s">
        <v>124</v>
      </c>
      <c r="N38" s="6" t="s">
        <v>15</v>
      </c>
      <c r="O38" s="6" t="s">
        <v>124</v>
      </c>
      <c r="P38" s="6" t="s">
        <v>15</v>
      </c>
      <c r="Q38" s="6" t="s">
        <v>15</v>
      </c>
      <c r="R38" s="4"/>
    </row>
    <row r="39" spans="1:18" ht="30" customHeight="1" x14ac:dyDescent="0.25">
      <c r="A39" s="1">
        <v>127</v>
      </c>
      <c r="B39" s="4" t="s">
        <v>125</v>
      </c>
      <c r="C39" s="4" t="s">
        <v>27</v>
      </c>
      <c r="D39" s="4" t="s">
        <v>126</v>
      </c>
      <c r="E39" s="4" t="s">
        <v>27</v>
      </c>
      <c r="F39" s="4" t="s">
        <v>126</v>
      </c>
      <c r="G39" s="6" t="s">
        <v>27</v>
      </c>
      <c r="H39" s="4" t="s">
        <v>126</v>
      </c>
      <c r="I39" s="4" t="s">
        <v>27</v>
      </c>
      <c r="J39" s="4" t="s">
        <v>126</v>
      </c>
      <c r="K39" s="4" t="s">
        <v>27</v>
      </c>
      <c r="L39" s="4" t="s">
        <v>127</v>
      </c>
      <c r="M39" s="4" t="s">
        <v>27</v>
      </c>
      <c r="N39" s="4" t="s">
        <v>126</v>
      </c>
      <c r="O39" s="6" t="s">
        <v>15</v>
      </c>
      <c r="P39" s="15"/>
      <c r="Q39" s="6" t="s">
        <v>15</v>
      </c>
      <c r="R39" s="4"/>
    </row>
    <row r="40" spans="1:18" ht="30" customHeight="1" x14ac:dyDescent="0.25">
      <c r="A40" s="1">
        <v>130</v>
      </c>
      <c r="B40" s="4" t="s">
        <v>128</v>
      </c>
      <c r="C40" s="6" t="s">
        <v>9</v>
      </c>
      <c r="D40" s="4"/>
      <c r="E40" s="6" t="s">
        <v>9</v>
      </c>
      <c r="F40" s="4"/>
      <c r="G40" s="6" t="s">
        <v>9</v>
      </c>
      <c r="H40" s="4"/>
      <c r="I40" s="6" t="s">
        <v>9</v>
      </c>
      <c r="J40" s="4"/>
      <c r="K40" s="6" t="s">
        <v>9</v>
      </c>
      <c r="L40" s="4"/>
      <c r="M40" s="6" t="s">
        <v>9</v>
      </c>
      <c r="N40" s="15"/>
      <c r="O40" s="6" t="s">
        <v>9</v>
      </c>
      <c r="P40" s="15"/>
      <c r="Q40" s="6" t="s">
        <v>129</v>
      </c>
      <c r="R40" s="4"/>
    </row>
    <row r="41" spans="1:18" ht="30" customHeight="1" x14ac:dyDescent="0.25">
      <c r="A41" s="1">
        <v>131</v>
      </c>
      <c r="B41" s="4" t="s">
        <v>130</v>
      </c>
      <c r="C41" s="4" t="s">
        <v>62</v>
      </c>
      <c r="D41" s="4" t="s">
        <v>131</v>
      </c>
      <c r="E41" s="4" t="s">
        <v>62</v>
      </c>
      <c r="F41" s="4"/>
      <c r="G41" s="4" t="s">
        <v>62</v>
      </c>
      <c r="H41" s="4"/>
      <c r="I41" s="4" t="s">
        <v>62</v>
      </c>
      <c r="J41" s="4"/>
      <c r="K41" s="4" t="s">
        <v>62</v>
      </c>
      <c r="L41" s="4"/>
      <c r="M41" s="6" t="s">
        <v>62</v>
      </c>
      <c r="N41" s="6" t="s">
        <v>131</v>
      </c>
      <c r="O41" s="6" t="s">
        <v>62</v>
      </c>
      <c r="P41" s="15"/>
      <c r="Q41" s="4" t="s">
        <v>62</v>
      </c>
      <c r="R41" s="4" t="s">
        <v>131</v>
      </c>
    </row>
    <row r="42" spans="1:18" ht="30" customHeight="1" x14ac:dyDescent="0.25">
      <c r="A42" s="1">
        <v>132</v>
      </c>
      <c r="B42" s="4" t="s">
        <v>132</v>
      </c>
      <c r="C42" s="4" t="s">
        <v>27</v>
      </c>
      <c r="D42" s="4"/>
      <c r="E42" s="4" t="s">
        <v>27</v>
      </c>
      <c r="F42" s="4"/>
      <c r="G42" s="6" t="s">
        <v>27</v>
      </c>
      <c r="H42" s="4"/>
      <c r="I42" s="4" t="s">
        <v>27</v>
      </c>
      <c r="J42" s="4"/>
      <c r="K42" s="4" t="s">
        <v>27</v>
      </c>
      <c r="L42" s="4"/>
      <c r="M42" s="4" t="s">
        <v>27</v>
      </c>
      <c r="N42" s="15"/>
      <c r="O42" s="4" t="s">
        <v>27</v>
      </c>
      <c r="P42" s="15"/>
      <c r="Q42" s="6" t="s">
        <v>27</v>
      </c>
      <c r="R42" s="4"/>
    </row>
    <row r="43" spans="1:18" ht="30" customHeight="1" x14ac:dyDescent="0.25">
      <c r="A43" s="1">
        <v>138</v>
      </c>
      <c r="B43" s="4" t="s">
        <v>133</v>
      </c>
      <c r="C43" s="6" t="s">
        <v>9</v>
      </c>
      <c r="D43" s="4" t="s">
        <v>29</v>
      </c>
      <c r="E43" s="4" t="s">
        <v>9</v>
      </c>
      <c r="F43" s="4" t="s">
        <v>29</v>
      </c>
      <c r="G43" s="6" t="s">
        <v>60</v>
      </c>
      <c r="H43" s="4" t="s">
        <v>29</v>
      </c>
      <c r="I43" s="4" t="s">
        <v>9</v>
      </c>
      <c r="J43" s="4" t="s">
        <v>29</v>
      </c>
      <c r="K43" s="4" t="s">
        <v>9</v>
      </c>
      <c r="L43" s="4" t="s">
        <v>29</v>
      </c>
      <c r="M43" s="6" t="s">
        <v>9</v>
      </c>
      <c r="N43" s="6" t="s">
        <v>29</v>
      </c>
      <c r="O43" s="6" t="s">
        <v>9</v>
      </c>
      <c r="P43" s="6" t="s">
        <v>29</v>
      </c>
      <c r="Q43" s="4" t="s">
        <v>9</v>
      </c>
      <c r="R43" s="4" t="s">
        <v>29</v>
      </c>
    </row>
    <row r="44" spans="1:18" ht="30" customHeight="1" x14ac:dyDescent="0.25">
      <c r="A44" s="1">
        <v>139</v>
      </c>
      <c r="B44" s="4" t="s">
        <v>134</v>
      </c>
      <c r="C44" s="4" t="s">
        <v>17</v>
      </c>
      <c r="D44" s="4" t="s">
        <v>29</v>
      </c>
      <c r="E44" s="4" t="s">
        <v>17</v>
      </c>
      <c r="F44" s="4" t="s">
        <v>29</v>
      </c>
      <c r="G44" s="4" t="s">
        <v>17</v>
      </c>
      <c r="H44" s="4" t="s">
        <v>29</v>
      </c>
      <c r="I44" s="4" t="s">
        <v>17</v>
      </c>
      <c r="J44" s="4" t="s">
        <v>29</v>
      </c>
      <c r="K44" s="4" t="s">
        <v>17</v>
      </c>
      <c r="L44" s="4" t="s">
        <v>29</v>
      </c>
      <c r="M44" s="4" t="s">
        <v>17</v>
      </c>
      <c r="N44" s="6" t="s">
        <v>29</v>
      </c>
      <c r="O44" s="4" t="s">
        <v>17</v>
      </c>
      <c r="P44" s="6" t="s">
        <v>29</v>
      </c>
      <c r="Q44" s="6" t="s">
        <v>15</v>
      </c>
      <c r="R44" s="4"/>
    </row>
    <row r="45" spans="1:18" ht="30" customHeight="1" x14ac:dyDescent="0.25">
      <c r="A45" s="1">
        <v>143</v>
      </c>
      <c r="B45" s="4" t="s">
        <v>135</v>
      </c>
      <c r="C45" s="4" t="s">
        <v>60</v>
      </c>
      <c r="D45" s="4" t="s">
        <v>136</v>
      </c>
      <c r="E45" s="4" t="s">
        <v>17</v>
      </c>
      <c r="F45" s="4" t="s">
        <v>137</v>
      </c>
      <c r="G45" s="4" t="s">
        <v>85</v>
      </c>
      <c r="H45" s="4" t="s">
        <v>138</v>
      </c>
      <c r="I45" s="4" t="s">
        <v>85</v>
      </c>
      <c r="J45" s="4" t="s">
        <v>139</v>
      </c>
      <c r="K45" s="4" t="s">
        <v>85</v>
      </c>
      <c r="L45" s="4" t="s">
        <v>140</v>
      </c>
      <c r="M45" s="4" t="s">
        <v>85</v>
      </c>
      <c r="N45" s="15" t="s">
        <v>29</v>
      </c>
      <c r="O45" s="4" t="s">
        <v>85</v>
      </c>
      <c r="P45" s="15" t="s">
        <v>29</v>
      </c>
      <c r="Q45" s="4" t="s">
        <v>85</v>
      </c>
      <c r="R45" s="4" t="s">
        <v>141</v>
      </c>
    </row>
    <row r="46" spans="1:18" ht="30" customHeight="1" x14ac:dyDescent="0.25">
      <c r="A46" s="1">
        <v>146</v>
      </c>
      <c r="B46" s="4" t="s">
        <v>142</v>
      </c>
      <c r="C46" s="4" t="s">
        <v>143</v>
      </c>
      <c r="D46" s="4" t="s">
        <v>144</v>
      </c>
      <c r="E46" s="4" t="s">
        <v>143</v>
      </c>
      <c r="F46" s="4" t="s">
        <v>145</v>
      </c>
      <c r="G46" s="4" t="s">
        <v>146</v>
      </c>
      <c r="H46" s="4" t="s">
        <v>147</v>
      </c>
      <c r="I46" s="4" t="s">
        <v>143</v>
      </c>
      <c r="J46" s="4" t="s">
        <v>148</v>
      </c>
      <c r="K46" s="4" t="s">
        <v>146</v>
      </c>
      <c r="L46" s="4" t="s">
        <v>146</v>
      </c>
      <c r="M46" s="15" t="s">
        <v>146</v>
      </c>
      <c r="N46" s="6" t="s">
        <v>147</v>
      </c>
      <c r="O46" s="15" t="s">
        <v>146</v>
      </c>
      <c r="P46" s="15" t="s">
        <v>146</v>
      </c>
      <c r="Q46" s="4" t="s">
        <v>146</v>
      </c>
      <c r="R46" s="4" t="s">
        <v>141</v>
      </c>
    </row>
    <row r="47" spans="1:18" ht="30" customHeight="1" x14ac:dyDescent="0.25">
      <c r="A47" s="1">
        <v>147</v>
      </c>
      <c r="B47" s="4" t="s">
        <v>149</v>
      </c>
      <c r="C47" s="17" t="s">
        <v>17</v>
      </c>
      <c r="D47" s="18" t="s">
        <v>29</v>
      </c>
      <c r="E47" s="18" t="s">
        <v>17</v>
      </c>
      <c r="F47" s="18" t="s">
        <v>150</v>
      </c>
      <c r="G47" s="18" t="s">
        <v>17</v>
      </c>
      <c r="H47" s="18" t="s">
        <v>29</v>
      </c>
      <c r="I47" s="18" t="s">
        <v>17</v>
      </c>
      <c r="J47" s="18" t="s">
        <v>151</v>
      </c>
      <c r="K47" s="18" t="s">
        <v>17</v>
      </c>
      <c r="L47" s="18" t="s">
        <v>29</v>
      </c>
      <c r="M47" s="18" t="s">
        <v>17</v>
      </c>
      <c r="N47" s="18" t="s">
        <v>152</v>
      </c>
      <c r="O47" s="18" t="s">
        <v>17</v>
      </c>
      <c r="P47" s="18" t="s">
        <v>153</v>
      </c>
      <c r="Q47" s="6" t="s">
        <v>15</v>
      </c>
      <c r="R47" s="4"/>
    </row>
    <row r="48" spans="1:18" ht="30" customHeight="1" x14ac:dyDescent="0.25">
      <c r="A48" s="1">
        <v>151</v>
      </c>
      <c r="B48" s="4" t="s">
        <v>154</v>
      </c>
      <c r="C48" s="17" t="s">
        <v>17</v>
      </c>
      <c r="D48" s="18" t="s">
        <v>29</v>
      </c>
      <c r="E48" s="18" t="s">
        <v>17</v>
      </c>
      <c r="F48" s="18" t="s">
        <v>24</v>
      </c>
      <c r="G48" s="4" t="s">
        <v>15</v>
      </c>
      <c r="H48" s="18" t="s">
        <v>155</v>
      </c>
      <c r="I48" s="18" t="s">
        <v>17</v>
      </c>
      <c r="J48" s="18" t="s">
        <v>156</v>
      </c>
      <c r="K48" s="18" t="s">
        <v>17</v>
      </c>
      <c r="L48" s="18" t="s">
        <v>24</v>
      </c>
      <c r="M48" s="15" t="s">
        <v>15</v>
      </c>
      <c r="N48" s="15"/>
      <c r="O48" s="6" t="s">
        <v>15</v>
      </c>
      <c r="P48" s="15"/>
      <c r="Q48" s="6" t="s">
        <v>15</v>
      </c>
      <c r="R48" s="4"/>
    </row>
    <row r="49" spans="1:18" ht="30" customHeight="1" x14ac:dyDescent="0.25">
      <c r="A49" s="1">
        <v>152</v>
      </c>
      <c r="B49" s="4" t="s">
        <v>157</v>
      </c>
      <c r="C49" s="4" t="s">
        <v>27</v>
      </c>
      <c r="D49" s="4" t="s">
        <v>29</v>
      </c>
      <c r="E49" s="4" t="s">
        <v>27</v>
      </c>
      <c r="F49" s="4" t="s">
        <v>29</v>
      </c>
      <c r="G49" s="6" t="s">
        <v>27</v>
      </c>
      <c r="H49" s="4" t="s">
        <v>29</v>
      </c>
      <c r="I49" s="4" t="s">
        <v>27</v>
      </c>
      <c r="J49" s="4" t="s">
        <v>29</v>
      </c>
      <c r="K49" s="4" t="s">
        <v>27</v>
      </c>
      <c r="L49" s="4" t="s">
        <v>29</v>
      </c>
      <c r="M49" s="4" t="s">
        <v>27</v>
      </c>
      <c r="N49" s="15" t="s">
        <v>29</v>
      </c>
      <c r="O49" s="4" t="s">
        <v>27</v>
      </c>
      <c r="P49" s="15" t="s">
        <v>29</v>
      </c>
      <c r="Q49" s="6" t="s">
        <v>15</v>
      </c>
      <c r="R49" s="4"/>
    </row>
    <row r="50" spans="1:18" ht="30" customHeight="1" x14ac:dyDescent="0.25">
      <c r="A50" s="1">
        <v>153</v>
      </c>
      <c r="B50" s="4" t="s">
        <v>158</v>
      </c>
      <c r="C50" s="4" t="s">
        <v>27</v>
      </c>
      <c r="D50" s="18" t="s">
        <v>29</v>
      </c>
      <c r="E50" s="4" t="s">
        <v>27</v>
      </c>
      <c r="F50" s="18" t="s">
        <v>29</v>
      </c>
      <c r="G50" s="6" t="s">
        <v>27</v>
      </c>
      <c r="H50" s="18" t="s">
        <v>29</v>
      </c>
      <c r="I50" s="4" t="s">
        <v>27</v>
      </c>
      <c r="J50" s="18" t="s">
        <v>29</v>
      </c>
      <c r="K50" s="4" t="s">
        <v>27</v>
      </c>
      <c r="L50" s="18" t="s">
        <v>29</v>
      </c>
      <c r="M50" s="4" t="s">
        <v>27</v>
      </c>
      <c r="N50" s="18" t="s">
        <v>29</v>
      </c>
      <c r="O50" s="4" t="s">
        <v>27</v>
      </c>
      <c r="P50" s="18" t="s">
        <v>29</v>
      </c>
      <c r="Q50" s="6" t="s">
        <v>15</v>
      </c>
      <c r="R50" s="4"/>
    </row>
    <row r="51" spans="1:18" ht="30" customHeight="1" x14ac:dyDescent="0.25">
      <c r="A51" s="1">
        <v>156</v>
      </c>
      <c r="B51" s="4" t="s">
        <v>159</v>
      </c>
      <c r="C51" s="4" t="s">
        <v>77</v>
      </c>
      <c r="D51" s="4" t="s">
        <v>160</v>
      </c>
      <c r="E51" s="4" t="s">
        <v>77</v>
      </c>
      <c r="F51" s="4" t="s">
        <v>161</v>
      </c>
      <c r="G51" s="4" t="s">
        <v>77</v>
      </c>
      <c r="H51" s="4" t="s">
        <v>162</v>
      </c>
      <c r="I51" s="4" t="s">
        <v>77</v>
      </c>
      <c r="J51" s="4" t="s">
        <v>163</v>
      </c>
      <c r="K51" s="4" t="s">
        <v>77</v>
      </c>
      <c r="L51" s="4"/>
      <c r="M51" s="4" t="s">
        <v>77</v>
      </c>
      <c r="N51" s="15"/>
      <c r="O51" s="6" t="s">
        <v>15</v>
      </c>
      <c r="P51" s="15"/>
      <c r="Q51" s="6" t="s">
        <v>15</v>
      </c>
      <c r="R51" s="4"/>
    </row>
    <row r="52" spans="1:18" ht="30" customHeight="1" x14ac:dyDescent="0.25">
      <c r="A52" s="1">
        <v>157</v>
      </c>
      <c r="B52" s="4" t="s">
        <v>164</v>
      </c>
      <c r="C52" s="4" t="s">
        <v>165</v>
      </c>
      <c r="D52" s="4"/>
      <c r="E52" s="4" t="s">
        <v>165</v>
      </c>
      <c r="F52" s="4"/>
      <c r="G52" s="4" t="s">
        <v>165</v>
      </c>
      <c r="H52" s="4"/>
      <c r="I52" s="4" t="s">
        <v>165</v>
      </c>
      <c r="J52" s="4" t="s">
        <v>166</v>
      </c>
      <c r="K52" s="4" t="s">
        <v>165</v>
      </c>
      <c r="L52" s="4"/>
      <c r="M52" s="6" t="s">
        <v>165</v>
      </c>
      <c r="N52" s="15"/>
      <c r="O52" s="6" t="s">
        <v>165</v>
      </c>
      <c r="P52" s="15"/>
      <c r="Q52" s="6" t="s">
        <v>15</v>
      </c>
      <c r="R52" s="4"/>
    </row>
    <row r="53" spans="1:18" ht="30" customHeight="1" x14ac:dyDescent="0.25">
      <c r="A53" s="1">
        <v>165</v>
      </c>
      <c r="B53" s="4" t="s">
        <v>167</v>
      </c>
      <c r="C53" s="4" t="s">
        <v>165</v>
      </c>
      <c r="D53" s="4"/>
      <c r="E53" s="4" t="s">
        <v>165</v>
      </c>
      <c r="F53" s="4"/>
      <c r="G53" s="4" t="s">
        <v>165</v>
      </c>
      <c r="H53" s="4"/>
      <c r="I53" s="4" t="s">
        <v>165</v>
      </c>
      <c r="J53" s="4"/>
      <c r="K53" s="4" t="s">
        <v>165</v>
      </c>
      <c r="L53" s="4"/>
      <c r="M53" s="15" t="s">
        <v>15</v>
      </c>
      <c r="N53" s="15" t="s">
        <v>15</v>
      </c>
      <c r="O53" s="15" t="s">
        <v>165</v>
      </c>
      <c r="P53" s="15"/>
      <c r="Q53" s="18" t="s">
        <v>168</v>
      </c>
      <c r="R53" s="4" t="s">
        <v>169</v>
      </c>
    </row>
    <row r="54" spans="1:18" ht="30" customHeight="1" x14ac:dyDescent="0.25">
      <c r="A54" s="1">
        <v>169</v>
      </c>
      <c r="B54" s="4" t="s">
        <v>170</v>
      </c>
      <c r="C54" s="4" t="s">
        <v>60</v>
      </c>
      <c r="D54" s="4"/>
      <c r="E54" s="4" t="s">
        <v>60</v>
      </c>
      <c r="F54" s="4"/>
      <c r="G54" s="6" t="s">
        <v>60</v>
      </c>
      <c r="H54" s="4"/>
      <c r="I54" s="4" t="s">
        <v>85</v>
      </c>
      <c r="J54" s="4"/>
      <c r="K54" s="4" t="s">
        <v>15</v>
      </c>
      <c r="L54" s="4"/>
      <c r="M54" s="15" t="s">
        <v>15</v>
      </c>
      <c r="N54" s="15"/>
      <c r="O54" s="6" t="s">
        <v>15</v>
      </c>
      <c r="P54" s="15"/>
      <c r="Q54" s="6" t="s">
        <v>15</v>
      </c>
      <c r="R54" s="4"/>
    </row>
    <row r="55" spans="1:18" ht="30" customHeight="1" x14ac:dyDescent="0.25">
      <c r="A55" s="1">
        <v>174</v>
      </c>
      <c r="B55" s="4" t="s">
        <v>171</v>
      </c>
      <c r="C55" s="4" t="s">
        <v>27</v>
      </c>
      <c r="D55" s="4"/>
      <c r="E55" s="4" t="s">
        <v>27</v>
      </c>
      <c r="F55" s="4"/>
      <c r="G55" s="6" t="s">
        <v>27</v>
      </c>
      <c r="H55" s="6" t="s">
        <v>27</v>
      </c>
      <c r="I55" s="4" t="s">
        <v>27</v>
      </c>
      <c r="J55" s="6" t="s">
        <v>27</v>
      </c>
      <c r="K55" s="4" t="s">
        <v>27</v>
      </c>
      <c r="L55" s="6" t="s">
        <v>27</v>
      </c>
      <c r="M55" s="4" t="s">
        <v>27</v>
      </c>
      <c r="N55" s="6" t="s">
        <v>27</v>
      </c>
      <c r="O55" s="4" t="s">
        <v>27</v>
      </c>
      <c r="P55" s="6" t="s">
        <v>27</v>
      </c>
      <c r="Q55" s="6" t="s">
        <v>27</v>
      </c>
      <c r="R55" s="4"/>
    </row>
    <row r="56" spans="1:18" ht="30" customHeight="1" x14ac:dyDescent="0.25">
      <c r="A56" s="1">
        <v>180</v>
      </c>
      <c r="B56" s="4" t="s">
        <v>172</v>
      </c>
      <c r="C56" s="6" t="s">
        <v>43</v>
      </c>
      <c r="D56" s="6" t="s">
        <v>43</v>
      </c>
      <c r="E56" s="6" t="s">
        <v>43</v>
      </c>
      <c r="F56" s="6" t="s">
        <v>43</v>
      </c>
      <c r="G56" s="6" t="s">
        <v>43</v>
      </c>
      <c r="H56" s="6" t="s">
        <v>43</v>
      </c>
      <c r="I56" s="6" t="s">
        <v>43</v>
      </c>
      <c r="J56" s="6" t="s">
        <v>43</v>
      </c>
      <c r="K56" s="6" t="s">
        <v>43</v>
      </c>
      <c r="L56" s="6" t="s">
        <v>43</v>
      </c>
      <c r="M56" s="6" t="s">
        <v>43</v>
      </c>
      <c r="N56" s="6" t="s">
        <v>43</v>
      </c>
      <c r="O56" s="6" t="s">
        <v>43</v>
      </c>
      <c r="P56" s="6" t="s">
        <v>43</v>
      </c>
      <c r="Q56" s="6" t="s">
        <v>15</v>
      </c>
      <c r="R56" s="4"/>
    </row>
    <row r="57" spans="1:18" ht="30" customHeight="1" x14ac:dyDescent="0.25">
      <c r="A57" s="1">
        <v>181</v>
      </c>
      <c r="B57" s="4" t="s">
        <v>173</v>
      </c>
      <c r="C57" s="4" t="s">
        <v>35</v>
      </c>
      <c r="D57" s="4" t="s">
        <v>37</v>
      </c>
      <c r="E57" s="4" t="s">
        <v>35</v>
      </c>
      <c r="F57" s="4"/>
      <c r="G57" s="4" t="s">
        <v>35</v>
      </c>
      <c r="H57" s="4" t="s">
        <v>37</v>
      </c>
      <c r="I57" s="4" t="s">
        <v>107</v>
      </c>
      <c r="J57" s="4" t="s">
        <v>174</v>
      </c>
      <c r="K57" s="4" t="s">
        <v>60</v>
      </c>
      <c r="L57" s="4" t="s">
        <v>175</v>
      </c>
      <c r="M57" s="15" t="s">
        <v>176</v>
      </c>
      <c r="N57" s="15" t="s">
        <v>177</v>
      </c>
      <c r="O57" s="6" t="s">
        <v>15</v>
      </c>
      <c r="P57" s="15"/>
      <c r="Q57" s="6" t="s">
        <v>15</v>
      </c>
      <c r="R57" s="4"/>
    </row>
    <row r="58" spans="1:18" ht="30" customHeight="1" x14ac:dyDescent="0.25">
      <c r="A58" s="1">
        <v>182</v>
      </c>
      <c r="B58" s="4" t="s">
        <v>178</v>
      </c>
      <c r="C58" s="6" t="s">
        <v>43</v>
      </c>
      <c r="D58" s="4" t="s">
        <v>179</v>
      </c>
      <c r="E58" s="4" t="s">
        <v>43</v>
      </c>
      <c r="F58" s="4" t="s">
        <v>180</v>
      </c>
      <c r="G58" s="4" t="s">
        <v>181</v>
      </c>
      <c r="H58" s="4" t="s">
        <v>180</v>
      </c>
      <c r="I58" s="4" t="s">
        <v>15</v>
      </c>
      <c r="J58" s="4"/>
      <c r="K58" s="4" t="s">
        <v>15</v>
      </c>
      <c r="L58" s="4"/>
      <c r="M58" s="15" t="s">
        <v>15</v>
      </c>
      <c r="N58" s="15"/>
      <c r="O58" s="6" t="s">
        <v>15</v>
      </c>
      <c r="P58" s="15"/>
      <c r="Q58" s="6" t="s">
        <v>15</v>
      </c>
      <c r="R58" s="4"/>
    </row>
    <row r="59" spans="1:18" ht="30" customHeight="1" x14ac:dyDescent="0.25">
      <c r="A59" s="1">
        <v>183</v>
      </c>
      <c r="B59" s="4" t="s">
        <v>182</v>
      </c>
      <c r="C59" s="4" t="s">
        <v>183</v>
      </c>
      <c r="D59" s="4"/>
      <c r="E59" s="4" t="s">
        <v>183</v>
      </c>
      <c r="F59" s="4"/>
      <c r="G59" s="4" t="s">
        <v>183</v>
      </c>
      <c r="H59" s="4" t="s">
        <v>131</v>
      </c>
      <c r="I59" s="4" t="s">
        <v>183</v>
      </c>
      <c r="J59" s="4" t="s">
        <v>131</v>
      </c>
      <c r="K59" s="4" t="s">
        <v>183</v>
      </c>
      <c r="L59" s="4" t="s">
        <v>131</v>
      </c>
      <c r="M59" s="6" t="s">
        <v>183</v>
      </c>
      <c r="N59" s="6" t="s">
        <v>131</v>
      </c>
      <c r="O59" s="6" t="s">
        <v>183</v>
      </c>
      <c r="P59" s="6"/>
      <c r="Q59" s="6" t="s">
        <v>15</v>
      </c>
      <c r="R59" s="4"/>
    </row>
    <row r="60" spans="1:18" ht="30" customHeight="1" x14ac:dyDescent="0.25">
      <c r="A60" s="1">
        <v>188</v>
      </c>
      <c r="B60" s="4" t="s">
        <v>184</v>
      </c>
      <c r="C60" s="4" t="s">
        <v>185</v>
      </c>
      <c r="D60" s="4" t="s">
        <v>186</v>
      </c>
      <c r="E60" s="4" t="s">
        <v>187</v>
      </c>
      <c r="F60" s="4" t="s">
        <v>188</v>
      </c>
      <c r="G60" s="4" t="s">
        <v>187</v>
      </c>
      <c r="H60" s="4" t="s">
        <v>189</v>
      </c>
      <c r="I60" s="4" t="s">
        <v>190</v>
      </c>
      <c r="J60" s="4" t="s">
        <v>191</v>
      </c>
      <c r="K60" s="4" t="s">
        <v>187</v>
      </c>
      <c r="L60" s="4" t="s">
        <v>192</v>
      </c>
      <c r="M60" s="15" t="s">
        <v>187</v>
      </c>
      <c r="N60" s="15" t="s">
        <v>188</v>
      </c>
      <c r="O60" s="6" t="s">
        <v>15</v>
      </c>
      <c r="P60" s="15"/>
      <c r="Q60" s="6" t="s">
        <v>15</v>
      </c>
      <c r="R60" s="4"/>
    </row>
    <row r="61" spans="1:18" ht="30" customHeight="1" x14ac:dyDescent="0.25">
      <c r="A61" s="1">
        <v>192</v>
      </c>
      <c r="B61" s="4" t="s">
        <v>193</v>
      </c>
      <c r="C61" s="6" t="s">
        <v>43</v>
      </c>
      <c r="D61" s="4"/>
      <c r="E61" s="4" t="s">
        <v>43</v>
      </c>
      <c r="F61" s="4"/>
      <c r="G61" s="4" t="s">
        <v>43</v>
      </c>
      <c r="H61" s="4"/>
      <c r="I61" s="4" t="s">
        <v>43</v>
      </c>
      <c r="J61" s="4"/>
      <c r="K61" s="4" t="s">
        <v>43</v>
      </c>
      <c r="L61" s="4"/>
      <c r="M61" s="15" t="s">
        <v>15</v>
      </c>
      <c r="N61" s="15"/>
      <c r="O61" s="6" t="s">
        <v>15</v>
      </c>
      <c r="P61" s="15"/>
      <c r="Q61" s="6" t="s">
        <v>15</v>
      </c>
      <c r="R61" s="4"/>
    </row>
    <row r="62" spans="1:18" ht="30" customHeight="1" x14ac:dyDescent="0.25">
      <c r="A62" s="1">
        <v>196</v>
      </c>
      <c r="B62" s="4" t="s">
        <v>194</v>
      </c>
      <c r="C62" s="6" t="s">
        <v>9</v>
      </c>
      <c r="D62" s="4"/>
      <c r="E62" s="4" t="s">
        <v>195</v>
      </c>
      <c r="F62" s="4"/>
      <c r="G62" s="4" t="s">
        <v>64</v>
      </c>
      <c r="H62" s="4"/>
      <c r="I62" s="4" t="s">
        <v>64</v>
      </c>
      <c r="J62" s="4"/>
      <c r="K62" s="4" t="s">
        <v>196</v>
      </c>
      <c r="L62" s="4"/>
      <c r="M62" s="15" t="s">
        <v>15</v>
      </c>
      <c r="N62" s="15"/>
      <c r="O62" s="6" t="s">
        <v>15</v>
      </c>
      <c r="P62" s="15"/>
      <c r="Q62" s="6" t="s">
        <v>15</v>
      </c>
      <c r="R62" s="4"/>
    </row>
    <row r="63" spans="1:18" ht="30" customHeight="1" x14ac:dyDescent="0.25">
      <c r="A63" s="1">
        <v>197</v>
      </c>
      <c r="B63" s="4" t="s">
        <v>197</v>
      </c>
      <c r="C63" s="4" t="s">
        <v>198</v>
      </c>
      <c r="D63" s="4"/>
      <c r="E63" s="4" t="s">
        <v>187</v>
      </c>
      <c r="F63" s="4" t="s">
        <v>187</v>
      </c>
      <c r="G63" s="4" t="s">
        <v>187</v>
      </c>
      <c r="H63" s="4" t="s">
        <v>187</v>
      </c>
      <c r="I63" s="4" t="s">
        <v>187</v>
      </c>
      <c r="J63" s="4" t="s">
        <v>187</v>
      </c>
      <c r="K63" s="4" t="s">
        <v>187</v>
      </c>
      <c r="L63" s="4" t="s">
        <v>187</v>
      </c>
      <c r="M63" s="4" t="s">
        <v>187</v>
      </c>
      <c r="N63" s="4" t="s">
        <v>187</v>
      </c>
      <c r="O63" s="4" t="s">
        <v>187</v>
      </c>
      <c r="P63" s="4" t="s">
        <v>187</v>
      </c>
      <c r="Q63" s="4" t="s">
        <v>187</v>
      </c>
      <c r="R63" s="4"/>
    </row>
    <row r="64" spans="1:18" ht="30" customHeight="1" x14ac:dyDescent="0.25">
      <c r="A64" s="1">
        <v>203</v>
      </c>
      <c r="B64" s="4" t="s">
        <v>199</v>
      </c>
      <c r="C64" s="4" t="s">
        <v>15</v>
      </c>
      <c r="D64" s="4"/>
      <c r="E64" s="6" t="s">
        <v>124</v>
      </c>
      <c r="F64" s="4"/>
      <c r="G64" s="6" t="s">
        <v>124</v>
      </c>
      <c r="H64" s="4"/>
      <c r="I64" s="6" t="s">
        <v>124</v>
      </c>
      <c r="J64" s="4"/>
      <c r="K64" s="6" t="s">
        <v>124</v>
      </c>
      <c r="L64" s="4"/>
      <c r="M64" s="6" t="s">
        <v>124</v>
      </c>
      <c r="N64" s="15"/>
      <c r="O64" s="6" t="s">
        <v>124</v>
      </c>
      <c r="P64" s="15"/>
      <c r="Q64" s="6" t="s">
        <v>15</v>
      </c>
      <c r="R64" s="4" t="s">
        <v>200</v>
      </c>
    </row>
    <row r="65" spans="1:18" ht="30" customHeight="1" x14ac:dyDescent="0.25">
      <c r="A65" s="1">
        <v>204</v>
      </c>
      <c r="B65" s="4" t="s">
        <v>201</v>
      </c>
      <c r="C65" s="4" t="s">
        <v>27</v>
      </c>
      <c r="D65" s="4"/>
      <c r="E65" s="4" t="s">
        <v>27</v>
      </c>
      <c r="F65" s="4"/>
      <c r="G65" s="6" t="s">
        <v>27</v>
      </c>
      <c r="H65" s="4"/>
      <c r="I65" s="4" t="s">
        <v>27</v>
      </c>
      <c r="J65" s="4"/>
      <c r="K65" s="4" t="s">
        <v>15</v>
      </c>
      <c r="L65" s="4"/>
      <c r="M65" s="15" t="s">
        <v>15</v>
      </c>
      <c r="N65" s="15"/>
      <c r="O65" s="6" t="s">
        <v>15</v>
      </c>
      <c r="P65" s="15"/>
      <c r="Q65" s="6" t="s">
        <v>15</v>
      </c>
      <c r="R65" s="4"/>
    </row>
    <row r="66" spans="1:18" ht="30" customHeight="1" x14ac:dyDescent="0.25">
      <c r="A66" s="1">
        <v>210</v>
      </c>
      <c r="B66" s="4" t="s">
        <v>202</v>
      </c>
      <c r="C66" s="6" t="s">
        <v>43</v>
      </c>
      <c r="D66" s="4" t="s">
        <v>29</v>
      </c>
      <c r="E66" s="4" t="s">
        <v>43</v>
      </c>
      <c r="F66" s="4" t="s">
        <v>83</v>
      </c>
      <c r="G66" s="4" t="s">
        <v>43</v>
      </c>
      <c r="H66" s="4" t="s">
        <v>83</v>
      </c>
      <c r="I66" s="4" t="s">
        <v>43</v>
      </c>
      <c r="J66" s="4" t="s">
        <v>29</v>
      </c>
      <c r="K66" s="4" t="s">
        <v>43</v>
      </c>
      <c r="L66" s="4" t="s">
        <v>83</v>
      </c>
      <c r="M66" s="15" t="s">
        <v>15</v>
      </c>
      <c r="N66" s="15"/>
      <c r="O66" s="6" t="s">
        <v>15</v>
      </c>
      <c r="P66" s="15"/>
      <c r="Q66" s="6" t="s">
        <v>15</v>
      </c>
      <c r="R66" s="4"/>
    </row>
    <row r="67" spans="1:18" ht="30" customHeight="1" x14ac:dyDescent="0.25">
      <c r="A67" s="1">
        <v>212</v>
      </c>
      <c r="B67" s="4" t="s">
        <v>203</v>
      </c>
      <c r="C67" s="4" t="s">
        <v>204</v>
      </c>
      <c r="D67" s="4" t="s">
        <v>29</v>
      </c>
      <c r="E67" s="4" t="s">
        <v>204</v>
      </c>
      <c r="F67" s="4" t="s">
        <v>29</v>
      </c>
      <c r="G67" s="4" t="s">
        <v>204</v>
      </c>
      <c r="H67" s="4" t="s">
        <v>62</v>
      </c>
      <c r="I67" s="4" t="s">
        <v>204</v>
      </c>
      <c r="J67" s="4" t="s">
        <v>29</v>
      </c>
      <c r="K67" s="4" t="s">
        <v>204</v>
      </c>
      <c r="L67" s="4" t="s">
        <v>29</v>
      </c>
      <c r="M67" s="6" t="s">
        <v>204</v>
      </c>
      <c r="N67" s="6" t="s">
        <v>29</v>
      </c>
      <c r="O67" s="6" t="s">
        <v>204</v>
      </c>
      <c r="P67" s="6" t="s">
        <v>29</v>
      </c>
      <c r="Q67" s="6" t="s">
        <v>15</v>
      </c>
      <c r="R67" s="4"/>
    </row>
    <row r="68" spans="1:18" ht="30" customHeight="1" x14ac:dyDescent="0.25">
      <c r="A68" s="1">
        <v>213</v>
      </c>
      <c r="B68" s="4" t="s">
        <v>205</v>
      </c>
      <c r="C68" s="4" t="s">
        <v>77</v>
      </c>
      <c r="D68" s="4"/>
      <c r="E68" s="4" t="s">
        <v>77</v>
      </c>
      <c r="F68" s="4"/>
      <c r="G68" s="4" t="s">
        <v>77</v>
      </c>
      <c r="H68" s="4"/>
      <c r="I68" s="4" t="s">
        <v>77</v>
      </c>
      <c r="J68" s="4"/>
      <c r="K68" s="4" t="s">
        <v>77</v>
      </c>
      <c r="L68" s="4"/>
      <c r="M68" s="4" t="s">
        <v>77</v>
      </c>
      <c r="N68" s="15"/>
      <c r="O68" s="6" t="s">
        <v>15</v>
      </c>
      <c r="P68" s="15"/>
      <c r="Q68" s="6" t="s">
        <v>15</v>
      </c>
      <c r="R68" s="4" t="s">
        <v>206</v>
      </c>
    </row>
    <row r="69" spans="1:18" ht="30" customHeight="1" x14ac:dyDescent="0.25">
      <c r="A69" s="1">
        <v>214</v>
      </c>
      <c r="B69" s="4" t="s">
        <v>207</v>
      </c>
      <c r="C69" s="6" t="s">
        <v>43</v>
      </c>
      <c r="D69" s="4" t="s">
        <v>179</v>
      </c>
      <c r="E69" s="4" t="s">
        <v>43</v>
      </c>
      <c r="F69" s="4" t="s">
        <v>208</v>
      </c>
      <c r="G69" s="4" t="s">
        <v>43</v>
      </c>
      <c r="H69" s="4" t="s">
        <v>208</v>
      </c>
      <c r="I69" s="4" t="s">
        <v>43</v>
      </c>
      <c r="J69" s="4" t="s">
        <v>179</v>
      </c>
      <c r="K69" s="4" t="s">
        <v>15</v>
      </c>
      <c r="L69" s="4"/>
      <c r="M69" s="15" t="s">
        <v>15</v>
      </c>
      <c r="N69" s="15"/>
      <c r="O69" s="6" t="s">
        <v>15</v>
      </c>
      <c r="P69" s="15"/>
      <c r="Q69" s="6" t="s">
        <v>15</v>
      </c>
      <c r="R69" s="4"/>
    </row>
    <row r="70" spans="1:18" ht="30" customHeight="1" x14ac:dyDescent="0.25">
      <c r="A70" s="1">
        <v>215</v>
      </c>
      <c r="B70" s="4" t="s">
        <v>209</v>
      </c>
      <c r="C70" s="4" t="s">
        <v>210</v>
      </c>
      <c r="D70" s="4" t="s">
        <v>211</v>
      </c>
      <c r="E70" s="4" t="s">
        <v>210</v>
      </c>
      <c r="F70" s="20" t="s">
        <v>212</v>
      </c>
      <c r="G70" s="4" t="s">
        <v>210</v>
      </c>
      <c r="H70" s="4" t="s">
        <v>213</v>
      </c>
      <c r="I70" s="4" t="s">
        <v>210</v>
      </c>
      <c r="J70" s="4" t="s">
        <v>214</v>
      </c>
      <c r="K70" s="4" t="s">
        <v>210</v>
      </c>
      <c r="L70" s="4" t="s">
        <v>215</v>
      </c>
      <c r="M70" s="6" t="s">
        <v>210</v>
      </c>
      <c r="N70" s="15" t="s">
        <v>216</v>
      </c>
      <c r="O70" s="6" t="s">
        <v>15</v>
      </c>
      <c r="P70" s="15"/>
      <c r="Q70" s="6" t="s">
        <v>15</v>
      </c>
      <c r="R70" s="4"/>
    </row>
    <row r="71" spans="1:18" ht="30" customHeight="1" x14ac:dyDescent="0.25">
      <c r="A71" s="1">
        <v>216</v>
      </c>
      <c r="B71" s="4" t="s">
        <v>217</v>
      </c>
      <c r="C71" s="4" t="s">
        <v>58</v>
      </c>
      <c r="D71" s="4" t="s">
        <v>29</v>
      </c>
      <c r="E71" s="4" t="s">
        <v>58</v>
      </c>
      <c r="F71" s="4" t="s">
        <v>29</v>
      </c>
      <c r="G71" s="4" t="s">
        <v>58</v>
      </c>
      <c r="H71" s="4" t="s">
        <v>29</v>
      </c>
      <c r="I71" s="4" t="s">
        <v>58</v>
      </c>
      <c r="J71" s="4" t="s">
        <v>29</v>
      </c>
      <c r="K71" s="4" t="s">
        <v>58</v>
      </c>
      <c r="L71" s="4" t="s">
        <v>29</v>
      </c>
      <c r="M71" s="6" t="s">
        <v>58</v>
      </c>
      <c r="N71" s="6" t="s">
        <v>29</v>
      </c>
      <c r="O71" s="6" t="s">
        <v>58</v>
      </c>
      <c r="P71" s="6" t="s">
        <v>29</v>
      </c>
      <c r="Q71" s="4" t="s">
        <v>58</v>
      </c>
      <c r="R71" s="4" t="s">
        <v>29</v>
      </c>
    </row>
    <row r="72" spans="1:18" ht="30" customHeight="1" x14ac:dyDescent="0.25">
      <c r="A72" s="1">
        <v>219</v>
      </c>
      <c r="B72" s="4" t="s">
        <v>218</v>
      </c>
      <c r="C72" s="4" t="s">
        <v>17</v>
      </c>
      <c r="D72" s="4"/>
      <c r="E72" s="4" t="s">
        <v>17</v>
      </c>
      <c r="F72" s="4"/>
      <c r="G72" s="4" t="s">
        <v>17</v>
      </c>
      <c r="H72" s="20" t="s">
        <v>219</v>
      </c>
      <c r="I72" s="4" t="s">
        <v>17</v>
      </c>
      <c r="J72" s="4"/>
      <c r="K72" s="4" t="s">
        <v>17</v>
      </c>
      <c r="L72" s="4"/>
      <c r="M72" s="6" t="s">
        <v>17</v>
      </c>
      <c r="N72" s="15"/>
      <c r="O72" s="6" t="s">
        <v>17</v>
      </c>
      <c r="P72" s="20" t="s">
        <v>219</v>
      </c>
      <c r="Q72" s="6" t="s">
        <v>15</v>
      </c>
      <c r="R72" s="4"/>
    </row>
    <row r="73" spans="1:18" ht="30" customHeight="1" x14ac:dyDescent="0.25">
      <c r="A73" s="1">
        <v>222</v>
      </c>
      <c r="B73" s="4" t="s">
        <v>220</v>
      </c>
      <c r="C73" s="6" t="s">
        <v>9</v>
      </c>
      <c r="D73" s="4"/>
      <c r="E73" s="6" t="s">
        <v>9</v>
      </c>
      <c r="F73" s="4"/>
      <c r="G73" s="6" t="s">
        <v>9</v>
      </c>
      <c r="H73" s="4"/>
      <c r="I73" s="6" t="s">
        <v>9</v>
      </c>
      <c r="J73" s="4"/>
      <c r="K73" s="6" t="s">
        <v>9</v>
      </c>
      <c r="L73" s="4"/>
      <c r="M73" s="6" t="s">
        <v>9</v>
      </c>
      <c r="N73" s="15"/>
      <c r="O73" s="6" t="s">
        <v>9</v>
      </c>
      <c r="P73" s="15" t="s">
        <v>221</v>
      </c>
      <c r="Q73" s="6" t="s">
        <v>15</v>
      </c>
      <c r="R73" s="4"/>
    </row>
    <row r="74" spans="1:18" ht="30" customHeight="1" x14ac:dyDescent="0.25">
      <c r="A74" s="1">
        <v>224</v>
      </c>
      <c r="B74" s="4" t="s">
        <v>222</v>
      </c>
      <c r="C74" s="6" t="s">
        <v>62</v>
      </c>
      <c r="D74" s="4"/>
      <c r="E74" s="4" t="s">
        <v>223</v>
      </c>
      <c r="F74" s="4"/>
      <c r="G74" s="4" t="s">
        <v>183</v>
      </c>
      <c r="H74" s="4" t="s">
        <v>183</v>
      </c>
      <c r="I74" s="4" t="s">
        <v>183</v>
      </c>
      <c r="J74" s="4" t="s">
        <v>183</v>
      </c>
      <c r="K74" s="4" t="s">
        <v>183</v>
      </c>
      <c r="L74" s="4" t="s">
        <v>183</v>
      </c>
      <c r="M74" s="4" t="s">
        <v>183</v>
      </c>
      <c r="N74" s="4" t="s">
        <v>183</v>
      </c>
      <c r="O74" s="4" t="s">
        <v>183</v>
      </c>
      <c r="P74" s="4" t="s">
        <v>183</v>
      </c>
      <c r="Q74" s="4" t="s">
        <v>183</v>
      </c>
      <c r="R74" s="4"/>
    </row>
    <row r="75" spans="1:18" ht="30" customHeight="1" x14ac:dyDescent="0.25">
      <c r="A75" s="1">
        <v>228</v>
      </c>
      <c r="B75" s="4" t="s">
        <v>224</v>
      </c>
      <c r="C75" s="4" t="s">
        <v>225</v>
      </c>
      <c r="D75" s="4" t="s">
        <v>226</v>
      </c>
      <c r="E75" s="4" t="s">
        <v>225</v>
      </c>
      <c r="F75" s="4" t="s">
        <v>226</v>
      </c>
      <c r="G75" s="4" t="s">
        <v>225</v>
      </c>
      <c r="H75" s="4" t="s">
        <v>226</v>
      </c>
      <c r="I75" s="4" t="s">
        <v>225</v>
      </c>
      <c r="J75" s="4" t="s">
        <v>226</v>
      </c>
      <c r="K75" s="4" t="s">
        <v>225</v>
      </c>
      <c r="L75" s="4" t="s">
        <v>227</v>
      </c>
      <c r="M75" s="6" t="s">
        <v>225</v>
      </c>
      <c r="N75" s="6" t="s">
        <v>226</v>
      </c>
      <c r="O75" s="6" t="s">
        <v>15</v>
      </c>
      <c r="P75" s="15"/>
      <c r="Q75" s="6" t="s">
        <v>15</v>
      </c>
      <c r="R75" s="4"/>
    </row>
    <row r="76" spans="1:18" ht="30" customHeight="1" x14ac:dyDescent="0.25">
      <c r="A76" s="1">
        <v>230</v>
      </c>
      <c r="B76" s="4" t="s">
        <v>228</v>
      </c>
      <c r="C76" s="4" t="s">
        <v>183</v>
      </c>
      <c r="D76" s="4" t="s">
        <v>229</v>
      </c>
      <c r="E76" s="4" t="s">
        <v>183</v>
      </c>
      <c r="F76" s="4" t="s">
        <v>229</v>
      </c>
      <c r="G76" s="4" t="s">
        <v>183</v>
      </c>
      <c r="H76" s="4" t="s">
        <v>229</v>
      </c>
      <c r="I76" s="4" t="s">
        <v>183</v>
      </c>
      <c r="J76" s="4" t="s">
        <v>229</v>
      </c>
      <c r="K76" s="4" t="s">
        <v>183</v>
      </c>
      <c r="L76" s="4" t="s">
        <v>229</v>
      </c>
      <c r="M76" s="15" t="s">
        <v>15</v>
      </c>
      <c r="N76" s="15"/>
      <c r="O76" s="6" t="s">
        <v>15</v>
      </c>
      <c r="P76" s="15"/>
      <c r="Q76" s="6" t="s">
        <v>15</v>
      </c>
      <c r="R76" s="4"/>
    </row>
    <row r="77" spans="1:18" ht="30" customHeight="1" x14ac:dyDescent="0.25">
      <c r="A77" s="1">
        <v>243</v>
      </c>
      <c r="B77" s="5" t="s">
        <v>230</v>
      </c>
      <c r="C77" s="17" t="s">
        <v>168</v>
      </c>
      <c r="D77" s="18" t="s">
        <v>29</v>
      </c>
      <c r="E77" s="18" t="s">
        <v>168</v>
      </c>
      <c r="F77" s="18" t="s">
        <v>29</v>
      </c>
      <c r="G77" s="18" t="s">
        <v>168</v>
      </c>
      <c r="H77" s="18" t="s">
        <v>29</v>
      </c>
      <c r="I77" s="18" t="s">
        <v>168</v>
      </c>
      <c r="J77" s="18" t="s">
        <v>29</v>
      </c>
      <c r="K77" s="18" t="s">
        <v>168</v>
      </c>
      <c r="L77" s="18" t="s">
        <v>29</v>
      </c>
      <c r="M77" s="18" t="s">
        <v>168</v>
      </c>
      <c r="N77" s="18" t="s">
        <v>29</v>
      </c>
      <c r="O77" s="18" t="s">
        <v>168</v>
      </c>
      <c r="P77" s="18" t="s">
        <v>29</v>
      </c>
      <c r="Q77" s="18" t="s">
        <v>168</v>
      </c>
      <c r="R77" s="18" t="s">
        <v>29</v>
      </c>
    </row>
    <row r="78" spans="1:18" ht="30" customHeight="1" x14ac:dyDescent="0.25">
      <c r="A78" s="1">
        <v>244</v>
      </c>
      <c r="B78" s="4" t="s">
        <v>231</v>
      </c>
      <c r="C78" s="4" t="s">
        <v>27</v>
      </c>
      <c r="D78" s="4" t="s">
        <v>15</v>
      </c>
      <c r="E78" s="4" t="s">
        <v>27</v>
      </c>
      <c r="F78" s="4" t="s">
        <v>15</v>
      </c>
      <c r="G78" s="6" t="s">
        <v>27</v>
      </c>
      <c r="H78" s="4" t="s">
        <v>15</v>
      </c>
      <c r="I78" s="4" t="s">
        <v>27</v>
      </c>
      <c r="J78" s="4" t="s">
        <v>15</v>
      </c>
      <c r="K78" s="4" t="s">
        <v>27</v>
      </c>
      <c r="L78" s="4" t="s">
        <v>15</v>
      </c>
      <c r="M78" s="4" t="s">
        <v>27</v>
      </c>
      <c r="N78" s="6" t="s">
        <v>15</v>
      </c>
      <c r="O78" s="4" t="s">
        <v>27</v>
      </c>
      <c r="P78" s="6" t="s">
        <v>15</v>
      </c>
      <c r="Q78" s="6" t="s">
        <v>15</v>
      </c>
      <c r="R78" s="4"/>
    </row>
    <row r="79" spans="1:18" ht="30" customHeight="1" x14ac:dyDescent="0.25">
      <c r="A79" s="1">
        <v>246</v>
      </c>
      <c r="B79" s="4" t="s">
        <v>232</v>
      </c>
      <c r="C79" s="4" t="s">
        <v>27</v>
      </c>
      <c r="D79" s="4" t="s">
        <v>15</v>
      </c>
      <c r="E79" s="4" t="s">
        <v>27</v>
      </c>
      <c r="F79" s="4" t="s">
        <v>15</v>
      </c>
      <c r="G79" s="6" t="s">
        <v>27</v>
      </c>
      <c r="H79" s="4" t="s">
        <v>15</v>
      </c>
      <c r="I79" s="4" t="s">
        <v>27</v>
      </c>
      <c r="J79" s="4" t="s">
        <v>15</v>
      </c>
      <c r="K79" s="4" t="s">
        <v>27</v>
      </c>
      <c r="L79" s="4" t="s">
        <v>15</v>
      </c>
      <c r="M79" s="4" t="s">
        <v>27</v>
      </c>
      <c r="N79" s="6" t="s">
        <v>15</v>
      </c>
      <c r="O79" s="6" t="s">
        <v>15</v>
      </c>
      <c r="P79" s="15"/>
      <c r="Q79" s="6" t="s">
        <v>15</v>
      </c>
      <c r="R79" s="4"/>
    </row>
    <row r="80" spans="1:18" ht="30" customHeight="1" x14ac:dyDescent="0.25">
      <c r="A80" s="1">
        <v>247</v>
      </c>
      <c r="B80" s="4" t="s">
        <v>233</v>
      </c>
      <c r="C80" s="6" t="s">
        <v>43</v>
      </c>
      <c r="D80" s="4" t="s">
        <v>15</v>
      </c>
      <c r="E80" s="4" t="s">
        <v>43</v>
      </c>
      <c r="F80" s="4" t="s">
        <v>15</v>
      </c>
      <c r="G80" s="4" t="s">
        <v>43</v>
      </c>
      <c r="H80" s="4" t="s">
        <v>15</v>
      </c>
      <c r="I80" s="4" t="s">
        <v>43</v>
      </c>
      <c r="J80" s="4" t="s">
        <v>15</v>
      </c>
      <c r="K80" s="4" t="s">
        <v>43</v>
      </c>
      <c r="L80" s="4" t="s">
        <v>15</v>
      </c>
      <c r="M80" s="6" t="s">
        <v>43</v>
      </c>
      <c r="N80" s="6" t="s">
        <v>15</v>
      </c>
      <c r="O80" s="6" t="s">
        <v>43</v>
      </c>
      <c r="P80" s="6" t="s">
        <v>15</v>
      </c>
      <c r="Q80" s="4" t="s">
        <v>43</v>
      </c>
      <c r="R80" s="4" t="s">
        <v>15</v>
      </c>
    </row>
    <row r="81" spans="1:18" ht="30" customHeight="1" x14ac:dyDescent="0.25">
      <c r="A81" s="1">
        <v>248</v>
      </c>
      <c r="B81" s="4" t="s">
        <v>234</v>
      </c>
      <c r="C81" s="4" t="s">
        <v>13</v>
      </c>
      <c r="D81" s="4" t="s">
        <v>15</v>
      </c>
      <c r="E81" s="4" t="s">
        <v>13</v>
      </c>
      <c r="F81" s="4" t="s">
        <v>15</v>
      </c>
      <c r="G81" s="4" t="s">
        <v>13</v>
      </c>
      <c r="H81" s="4" t="s">
        <v>15</v>
      </c>
      <c r="I81" s="4" t="s">
        <v>13</v>
      </c>
      <c r="J81" s="4" t="s">
        <v>15</v>
      </c>
      <c r="K81" s="4" t="s">
        <v>13</v>
      </c>
      <c r="L81" s="4" t="s">
        <v>15</v>
      </c>
      <c r="M81" s="6" t="s">
        <v>13</v>
      </c>
      <c r="N81" s="6" t="s">
        <v>15</v>
      </c>
      <c r="O81" s="6" t="s">
        <v>13</v>
      </c>
      <c r="P81" s="6" t="s">
        <v>15</v>
      </c>
      <c r="Q81" s="6" t="s">
        <v>15</v>
      </c>
      <c r="R81" s="4"/>
    </row>
    <row r="82" spans="1:18" ht="30" customHeight="1" x14ac:dyDescent="0.25">
      <c r="A82" s="1">
        <v>252</v>
      </c>
      <c r="B82" s="4" t="s">
        <v>235</v>
      </c>
      <c r="C82" s="4" t="s">
        <v>60</v>
      </c>
      <c r="D82" s="4" t="s">
        <v>15</v>
      </c>
      <c r="E82" s="4" t="s">
        <v>60</v>
      </c>
      <c r="F82" s="4" t="s">
        <v>236</v>
      </c>
      <c r="G82" s="6" t="s">
        <v>60</v>
      </c>
      <c r="H82" s="4" t="s">
        <v>237</v>
      </c>
      <c r="I82" s="4" t="s">
        <v>62</v>
      </c>
      <c r="J82" s="4" t="s">
        <v>15</v>
      </c>
      <c r="K82" s="4" t="s">
        <v>62</v>
      </c>
      <c r="L82" s="4" t="s">
        <v>15</v>
      </c>
      <c r="M82" s="6" t="s">
        <v>60</v>
      </c>
      <c r="N82" s="6" t="s">
        <v>15</v>
      </c>
      <c r="O82" s="6" t="s">
        <v>15</v>
      </c>
      <c r="P82" s="15"/>
      <c r="Q82" s="6" t="s">
        <v>15</v>
      </c>
      <c r="R82" s="4"/>
    </row>
    <row r="83" spans="1:18" ht="30" customHeight="1" x14ac:dyDescent="0.25">
      <c r="A83" s="1">
        <v>253</v>
      </c>
      <c r="B83" s="4" t="s">
        <v>238</v>
      </c>
      <c r="C83" s="4" t="s">
        <v>27</v>
      </c>
      <c r="D83" s="4" t="s">
        <v>126</v>
      </c>
      <c r="E83" s="4" t="s">
        <v>27</v>
      </c>
      <c r="F83" s="4" t="s">
        <v>126</v>
      </c>
      <c r="G83" s="6" t="s">
        <v>27</v>
      </c>
      <c r="H83" s="4" t="s">
        <v>126</v>
      </c>
      <c r="I83" s="4" t="s">
        <v>27</v>
      </c>
      <c r="J83" s="4" t="s">
        <v>126</v>
      </c>
      <c r="K83" s="4" t="s">
        <v>27</v>
      </c>
      <c r="L83" s="4" t="s">
        <v>126</v>
      </c>
      <c r="M83" s="4" t="s">
        <v>27</v>
      </c>
      <c r="N83" s="6" t="s">
        <v>126</v>
      </c>
      <c r="O83" s="6" t="s">
        <v>15</v>
      </c>
      <c r="P83" s="15"/>
      <c r="Q83" s="6" t="s">
        <v>15</v>
      </c>
      <c r="R83" s="4"/>
    </row>
    <row r="84" spans="1:18" ht="30" customHeight="1" x14ac:dyDescent="0.25">
      <c r="A84" s="1">
        <v>261</v>
      </c>
      <c r="B84" s="4" t="s">
        <v>239</v>
      </c>
      <c r="C84" s="4" t="s">
        <v>118</v>
      </c>
      <c r="D84" s="4" t="s">
        <v>240</v>
      </c>
      <c r="E84" s="4" t="s">
        <v>223</v>
      </c>
      <c r="F84" s="4" t="s">
        <v>223</v>
      </c>
      <c r="G84" s="4" t="s">
        <v>223</v>
      </c>
      <c r="H84" s="4" t="s">
        <v>223</v>
      </c>
      <c r="I84" s="4" t="s">
        <v>223</v>
      </c>
      <c r="J84" s="4" t="s">
        <v>223</v>
      </c>
      <c r="K84" s="4" t="s">
        <v>223</v>
      </c>
      <c r="L84" s="4" t="s">
        <v>223</v>
      </c>
      <c r="M84" s="4" t="s">
        <v>223</v>
      </c>
      <c r="N84" s="4" t="s">
        <v>223</v>
      </c>
      <c r="O84" s="4" t="s">
        <v>223</v>
      </c>
      <c r="P84" s="4" t="s">
        <v>223</v>
      </c>
      <c r="Q84" s="4" t="s">
        <v>223</v>
      </c>
      <c r="R84" s="4" t="s">
        <v>241</v>
      </c>
    </row>
    <row r="85" spans="1:18" ht="30" customHeight="1" x14ac:dyDescent="0.25">
      <c r="A85" s="1">
        <v>264</v>
      </c>
      <c r="B85" s="4" t="s">
        <v>242</v>
      </c>
      <c r="C85" s="4" t="s">
        <v>62</v>
      </c>
      <c r="D85" s="4" t="s">
        <v>243</v>
      </c>
      <c r="E85" s="4" t="s">
        <v>27</v>
      </c>
      <c r="F85" s="4" t="s">
        <v>244</v>
      </c>
      <c r="G85" s="6" t="s">
        <v>27</v>
      </c>
      <c r="H85" s="4" t="s">
        <v>127</v>
      </c>
      <c r="I85" s="4" t="s">
        <v>27</v>
      </c>
      <c r="J85" s="4" t="s">
        <v>127</v>
      </c>
      <c r="K85" s="4" t="s">
        <v>27</v>
      </c>
      <c r="L85" s="4" t="s">
        <v>126</v>
      </c>
      <c r="M85" s="4" t="s">
        <v>27</v>
      </c>
      <c r="N85" s="15" t="s">
        <v>126</v>
      </c>
      <c r="O85" s="4" t="s">
        <v>27</v>
      </c>
      <c r="P85" s="15" t="s">
        <v>245</v>
      </c>
      <c r="Q85" s="4" t="s">
        <v>27</v>
      </c>
      <c r="R85" s="4" t="s">
        <v>246</v>
      </c>
    </row>
    <row r="86" spans="1:18" ht="45.75" customHeight="1" x14ac:dyDescent="0.25">
      <c r="A86" s="1">
        <v>274</v>
      </c>
      <c r="B86" s="4" t="s">
        <v>247</v>
      </c>
      <c r="C86" s="4" t="s">
        <v>58</v>
      </c>
      <c r="D86" s="4" t="s">
        <v>248</v>
      </c>
      <c r="E86" s="4" t="s">
        <v>58</v>
      </c>
      <c r="F86" s="4" t="s">
        <v>249</v>
      </c>
      <c r="G86" s="4" t="s">
        <v>58</v>
      </c>
      <c r="H86" s="4" t="s">
        <v>250</v>
      </c>
      <c r="I86" s="4" t="s">
        <v>58</v>
      </c>
      <c r="J86" s="4" t="s">
        <v>249</v>
      </c>
      <c r="K86" s="4" t="s">
        <v>58</v>
      </c>
      <c r="L86" s="4" t="s">
        <v>121</v>
      </c>
      <c r="M86" s="6" t="s">
        <v>58</v>
      </c>
      <c r="N86" s="15" t="s">
        <v>249</v>
      </c>
      <c r="O86" s="15" t="s">
        <v>58</v>
      </c>
      <c r="P86" s="15" t="s">
        <v>249</v>
      </c>
      <c r="Q86" s="6" t="s">
        <v>15</v>
      </c>
      <c r="R86" s="4"/>
    </row>
    <row r="87" spans="1:18" ht="30" customHeight="1" x14ac:dyDescent="0.25">
      <c r="A87" s="1">
        <v>276</v>
      </c>
      <c r="B87" s="4" t="s">
        <v>251</v>
      </c>
      <c r="C87" s="4" t="s">
        <v>85</v>
      </c>
      <c r="D87" s="4" t="s">
        <v>252</v>
      </c>
      <c r="E87" s="4" t="s">
        <v>62</v>
      </c>
      <c r="F87" s="4" t="s">
        <v>253</v>
      </c>
      <c r="G87" s="4" t="s">
        <v>62</v>
      </c>
      <c r="H87" s="4" t="s">
        <v>253</v>
      </c>
      <c r="I87" s="4" t="s">
        <v>62</v>
      </c>
      <c r="J87" s="4" t="s">
        <v>253</v>
      </c>
      <c r="K87" s="4" t="s">
        <v>27</v>
      </c>
      <c r="L87" s="4" t="s">
        <v>254</v>
      </c>
      <c r="M87" s="4" t="s">
        <v>27</v>
      </c>
      <c r="N87" s="15" t="s">
        <v>254</v>
      </c>
      <c r="O87" s="6" t="s">
        <v>15</v>
      </c>
      <c r="P87" s="15"/>
      <c r="Q87" s="6" t="s">
        <v>15</v>
      </c>
      <c r="R87" s="4"/>
    </row>
    <row r="88" spans="1:18" ht="30" customHeight="1" x14ac:dyDescent="0.25">
      <c r="A88" s="1">
        <v>283</v>
      </c>
      <c r="B88" s="4" t="s">
        <v>255</v>
      </c>
      <c r="C88" s="6" t="s">
        <v>43</v>
      </c>
      <c r="D88" s="4" t="s">
        <v>256</v>
      </c>
      <c r="E88" s="4" t="s">
        <v>43</v>
      </c>
      <c r="F88" s="4" t="s">
        <v>256</v>
      </c>
      <c r="G88" s="4" t="s">
        <v>43</v>
      </c>
      <c r="H88" s="4" t="s">
        <v>83</v>
      </c>
      <c r="I88" s="4" t="s">
        <v>43</v>
      </c>
      <c r="J88" s="4" t="s">
        <v>83</v>
      </c>
      <c r="K88" s="4" t="s">
        <v>43</v>
      </c>
      <c r="L88" s="4" t="s">
        <v>83</v>
      </c>
      <c r="M88" s="6" t="s">
        <v>43</v>
      </c>
      <c r="N88" s="6" t="s">
        <v>83</v>
      </c>
      <c r="O88" s="6" t="s">
        <v>43</v>
      </c>
      <c r="P88" s="6" t="s">
        <v>83</v>
      </c>
      <c r="Q88" s="6" t="s">
        <v>15</v>
      </c>
      <c r="R88" s="4"/>
    </row>
    <row r="89" spans="1:18" ht="30" customHeight="1" x14ac:dyDescent="0.25">
      <c r="A89" s="1">
        <v>285</v>
      </c>
      <c r="B89" s="4" t="s">
        <v>257</v>
      </c>
      <c r="C89" s="6" t="s">
        <v>35</v>
      </c>
      <c r="D89" s="6" t="s">
        <v>35</v>
      </c>
      <c r="E89" s="6" t="s">
        <v>35</v>
      </c>
      <c r="F89" s="6" t="s">
        <v>35</v>
      </c>
      <c r="G89" s="6" t="s">
        <v>35</v>
      </c>
      <c r="H89" s="6" t="s">
        <v>35</v>
      </c>
      <c r="I89" s="6" t="s">
        <v>35</v>
      </c>
      <c r="J89" s="4"/>
      <c r="K89" s="6" t="s">
        <v>258</v>
      </c>
      <c r="L89" s="4"/>
      <c r="M89" s="6" t="s">
        <v>35</v>
      </c>
      <c r="N89" s="6" t="s">
        <v>35</v>
      </c>
      <c r="O89" s="6" t="s">
        <v>35</v>
      </c>
      <c r="P89" s="6" t="s">
        <v>35</v>
      </c>
      <c r="Q89" s="6" t="s">
        <v>35</v>
      </c>
      <c r="R89" s="4"/>
    </row>
    <row r="90" spans="1:18" ht="30" customHeight="1" x14ac:dyDescent="0.25">
      <c r="A90" s="1">
        <v>287</v>
      </c>
      <c r="B90" s="4" t="s">
        <v>259</v>
      </c>
      <c r="C90" s="6" t="s">
        <v>9</v>
      </c>
      <c r="D90" s="4"/>
      <c r="E90" s="6" t="s">
        <v>9</v>
      </c>
      <c r="F90" s="4"/>
      <c r="G90" s="6" t="s">
        <v>9</v>
      </c>
      <c r="H90" s="4"/>
      <c r="I90" s="6" t="s">
        <v>9</v>
      </c>
      <c r="J90" s="4"/>
      <c r="K90" s="6" t="s">
        <v>9</v>
      </c>
      <c r="L90" s="4"/>
      <c r="M90" s="6" t="s">
        <v>9</v>
      </c>
      <c r="N90" s="15"/>
      <c r="O90" s="6" t="s">
        <v>9</v>
      </c>
      <c r="P90" s="15"/>
      <c r="Q90" s="6" t="s">
        <v>9</v>
      </c>
      <c r="R90" s="4"/>
    </row>
    <row r="91" spans="1:18" ht="30" customHeight="1" x14ac:dyDescent="0.25">
      <c r="A91" s="1">
        <v>291</v>
      </c>
      <c r="B91" s="4" t="s">
        <v>260</v>
      </c>
      <c r="C91" s="4" t="s">
        <v>15</v>
      </c>
      <c r="D91" s="4" t="s">
        <v>15</v>
      </c>
      <c r="E91" s="4" t="s">
        <v>15</v>
      </c>
      <c r="F91" s="4"/>
      <c r="G91" s="4" t="s">
        <v>15</v>
      </c>
      <c r="H91" s="4"/>
      <c r="I91" s="6" t="s">
        <v>81</v>
      </c>
      <c r="J91" s="6" t="s">
        <v>81</v>
      </c>
      <c r="K91" s="6" t="s">
        <v>81</v>
      </c>
      <c r="L91" s="6" t="s">
        <v>81</v>
      </c>
      <c r="M91" s="6" t="s">
        <v>81</v>
      </c>
      <c r="N91" s="6" t="s">
        <v>81</v>
      </c>
      <c r="O91" s="6" t="s">
        <v>81</v>
      </c>
      <c r="P91" s="6" t="s">
        <v>81</v>
      </c>
      <c r="Q91" s="6" t="s">
        <v>81</v>
      </c>
      <c r="R91" s="4"/>
    </row>
    <row r="92" spans="1:18" ht="30" customHeight="1" x14ac:dyDescent="0.25">
      <c r="A92" s="1">
        <v>292</v>
      </c>
      <c r="B92" s="4" t="s">
        <v>261</v>
      </c>
      <c r="C92" s="4" t="s">
        <v>15</v>
      </c>
      <c r="D92" s="6"/>
      <c r="E92" s="4" t="s">
        <v>15</v>
      </c>
      <c r="F92" s="6"/>
      <c r="G92" s="4" t="s">
        <v>15</v>
      </c>
      <c r="H92" s="6"/>
      <c r="I92" s="6" t="s">
        <v>62</v>
      </c>
      <c r="J92" s="6" t="s">
        <v>62</v>
      </c>
      <c r="K92" s="6" t="s">
        <v>62</v>
      </c>
      <c r="L92" s="6" t="s">
        <v>62</v>
      </c>
      <c r="M92" s="6" t="s">
        <v>62</v>
      </c>
      <c r="N92" s="6" t="s">
        <v>62</v>
      </c>
      <c r="O92" s="6" t="s">
        <v>62</v>
      </c>
      <c r="P92" s="15"/>
      <c r="Q92" s="15" t="s">
        <v>60</v>
      </c>
      <c r="R92" s="6"/>
    </row>
    <row r="93" spans="1:18" ht="83.25" customHeight="1" x14ac:dyDescent="0.25">
      <c r="A93" s="1">
        <v>299</v>
      </c>
      <c r="B93" s="6" t="s">
        <v>262</v>
      </c>
      <c r="C93" s="6" t="s">
        <v>43</v>
      </c>
      <c r="D93" s="6" t="s">
        <v>263</v>
      </c>
      <c r="E93" s="6" t="s">
        <v>43</v>
      </c>
      <c r="F93" s="6" t="s">
        <v>264</v>
      </c>
      <c r="G93" s="6" t="s">
        <v>43</v>
      </c>
      <c r="H93" s="6" t="s">
        <v>265</v>
      </c>
      <c r="I93" s="6" t="s">
        <v>43</v>
      </c>
      <c r="J93" s="6" t="s">
        <v>266</v>
      </c>
      <c r="K93" s="6" t="s">
        <v>43</v>
      </c>
      <c r="L93" s="6" t="s">
        <v>266</v>
      </c>
      <c r="M93" s="15" t="s">
        <v>15</v>
      </c>
      <c r="N93" s="15"/>
      <c r="O93" s="6" t="s">
        <v>15</v>
      </c>
      <c r="P93" s="15"/>
      <c r="Q93" s="6" t="s">
        <v>15</v>
      </c>
      <c r="R93" s="6"/>
    </row>
    <row r="94" spans="1:18" ht="30" customHeight="1" x14ac:dyDescent="0.25">
      <c r="A94" s="1">
        <v>300</v>
      </c>
      <c r="B94" s="4" t="s">
        <v>267</v>
      </c>
      <c r="C94" s="10" t="s">
        <v>35</v>
      </c>
      <c r="D94" s="11" t="s">
        <v>268</v>
      </c>
      <c r="E94" s="12" t="s">
        <v>35</v>
      </c>
      <c r="F94" s="13" t="s">
        <v>269</v>
      </c>
      <c r="G94" s="12" t="s">
        <v>35</v>
      </c>
      <c r="H94" s="11" t="s">
        <v>270</v>
      </c>
      <c r="I94" s="14" t="s">
        <v>258</v>
      </c>
      <c r="J94" s="11" t="s">
        <v>271</v>
      </c>
      <c r="K94" s="11" t="s">
        <v>35</v>
      </c>
      <c r="L94" s="11" t="s">
        <v>272</v>
      </c>
      <c r="M94" s="11" t="s">
        <v>35</v>
      </c>
      <c r="N94" s="11" t="s">
        <v>273</v>
      </c>
      <c r="O94" s="11" t="s">
        <v>35</v>
      </c>
      <c r="P94" s="11" t="s">
        <v>274</v>
      </c>
      <c r="Q94" s="6" t="s">
        <v>15</v>
      </c>
      <c r="R94" s="6"/>
    </row>
    <row r="95" spans="1:18" ht="30" customHeight="1" x14ac:dyDescent="0.25">
      <c r="A95" s="1">
        <v>306</v>
      </c>
      <c r="B95" s="4" t="s">
        <v>275</v>
      </c>
      <c r="C95" s="4" t="s">
        <v>15</v>
      </c>
      <c r="D95" s="6"/>
      <c r="E95" s="4" t="s">
        <v>15</v>
      </c>
      <c r="F95" s="6"/>
      <c r="G95" s="4" t="s">
        <v>15</v>
      </c>
      <c r="H95" s="6"/>
      <c r="I95" s="6" t="s">
        <v>17</v>
      </c>
      <c r="J95" s="6" t="s">
        <v>17</v>
      </c>
      <c r="K95" s="6" t="s">
        <v>17</v>
      </c>
      <c r="L95" s="6" t="s">
        <v>17</v>
      </c>
      <c r="M95" s="6" t="s">
        <v>17</v>
      </c>
      <c r="N95" s="6" t="s">
        <v>17</v>
      </c>
      <c r="O95" s="6" t="s">
        <v>17</v>
      </c>
      <c r="P95" s="15"/>
      <c r="Q95" s="6" t="s">
        <v>15</v>
      </c>
      <c r="R95" s="4"/>
    </row>
    <row r="96" spans="1:18" ht="30" customHeight="1" x14ac:dyDescent="0.25">
      <c r="A96" s="1">
        <v>307</v>
      </c>
      <c r="B96" s="4" t="s">
        <v>276</v>
      </c>
      <c r="C96" s="4" t="s">
        <v>27</v>
      </c>
      <c r="D96" s="4" t="s">
        <v>246</v>
      </c>
      <c r="E96" s="4" t="s">
        <v>27</v>
      </c>
      <c r="F96" s="4" t="s">
        <v>246</v>
      </c>
      <c r="G96" s="6" t="s">
        <v>27</v>
      </c>
      <c r="H96" s="4" t="s">
        <v>246</v>
      </c>
      <c r="I96" s="4" t="s">
        <v>27</v>
      </c>
      <c r="J96" s="4" t="s">
        <v>246</v>
      </c>
      <c r="K96" s="4" t="s">
        <v>27</v>
      </c>
      <c r="L96" s="4" t="s">
        <v>246</v>
      </c>
      <c r="M96" s="4" t="s">
        <v>27</v>
      </c>
      <c r="N96" s="15" t="s">
        <v>127</v>
      </c>
      <c r="O96" s="4" t="s">
        <v>27</v>
      </c>
      <c r="P96" s="15" t="s">
        <v>246</v>
      </c>
      <c r="Q96" s="4" t="s">
        <v>27</v>
      </c>
      <c r="R96" s="4" t="s">
        <v>246</v>
      </c>
    </row>
    <row r="97" spans="1:18" ht="30" customHeight="1" x14ac:dyDescent="0.25">
      <c r="A97" s="1">
        <v>308</v>
      </c>
      <c r="B97" s="4" t="s">
        <v>277</v>
      </c>
      <c r="C97" s="4" t="s">
        <v>204</v>
      </c>
      <c r="D97" s="4" t="s">
        <v>278</v>
      </c>
      <c r="E97" s="4" t="s">
        <v>204</v>
      </c>
      <c r="F97" s="4" t="s">
        <v>279</v>
      </c>
      <c r="G97" s="4" t="s">
        <v>15</v>
      </c>
      <c r="H97" s="4" t="s">
        <v>15</v>
      </c>
      <c r="I97" s="4" t="s">
        <v>15</v>
      </c>
      <c r="J97" s="4" t="s">
        <v>15</v>
      </c>
      <c r="K97" s="4" t="s">
        <v>15</v>
      </c>
      <c r="L97" s="4" t="s">
        <v>15</v>
      </c>
      <c r="M97" s="4" t="s">
        <v>15</v>
      </c>
      <c r="N97" s="4" t="s">
        <v>15</v>
      </c>
      <c r="O97" s="6" t="s">
        <v>15</v>
      </c>
      <c r="P97" s="4" t="s">
        <v>15</v>
      </c>
      <c r="Q97" s="6" t="s">
        <v>15</v>
      </c>
      <c r="R97" s="4"/>
    </row>
    <row r="98" spans="1:18" ht="30" customHeight="1" x14ac:dyDescent="0.25">
      <c r="A98" s="1">
        <v>316</v>
      </c>
      <c r="B98" s="4" t="s">
        <v>280</v>
      </c>
      <c r="C98" s="4" t="s">
        <v>281</v>
      </c>
      <c r="D98" s="4" t="s">
        <v>246</v>
      </c>
      <c r="E98" s="4" t="s">
        <v>282</v>
      </c>
      <c r="F98" s="4" t="s">
        <v>246</v>
      </c>
      <c r="G98" s="4" t="s">
        <v>281</v>
      </c>
      <c r="H98" s="4" t="s">
        <v>246</v>
      </c>
      <c r="I98" s="4" t="s">
        <v>281</v>
      </c>
      <c r="J98" s="4" t="s">
        <v>246</v>
      </c>
      <c r="K98" s="4" t="s">
        <v>281</v>
      </c>
      <c r="L98" s="4" t="s">
        <v>246</v>
      </c>
      <c r="M98" s="6" t="s">
        <v>281</v>
      </c>
      <c r="N98" s="6" t="s">
        <v>246</v>
      </c>
      <c r="O98" s="6" t="s">
        <v>281</v>
      </c>
      <c r="P98" s="6" t="s">
        <v>246</v>
      </c>
      <c r="Q98" s="4" t="s">
        <v>281</v>
      </c>
      <c r="R98" s="4" t="s">
        <v>246</v>
      </c>
    </row>
    <row r="99" spans="1:18" ht="30" customHeight="1" x14ac:dyDescent="0.25">
      <c r="A99" s="1">
        <v>318</v>
      </c>
      <c r="B99" s="4" t="s">
        <v>283</v>
      </c>
      <c r="C99" s="4" t="s">
        <v>118</v>
      </c>
      <c r="D99" s="4" t="s">
        <v>284</v>
      </c>
      <c r="E99" s="4" t="s">
        <v>118</v>
      </c>
      <c r="F99" s="4" t="s">
        <v>246</v>
      </c>
      <c r="G99" s="4" t="s">
        <v>118</v>
      </c>
      <c r="H99" s="4" t="s">
        <v>246</v>
      </c>
      <c r="I99" s="4" t="s">
        <v>118</v>
      </c>
      <c r="J99" s="4" t="s">
        <v>246</v>
      </c>
      <c r="K99" s="4" t="s">
        <v>118</v>
      </c>
      <c r="L99" s="4" t="s">
        <v>246</v>
      </c>
      <c r="M99" s="6" t="s">
        <v>118</v>
      </c>
      <c r="N99" s="6" t="s">
        <v>246</v>
      </c>
      <c r="O99" s="6" t="s">
        <v>118</v>
      </c>
      <c r="P99" s="6" t="s">
        <v>246</v>
      </c>
      <c r="Q99" s="6" t="s">
        <v>15</v>
      </c>
      <c r="R99" s="4"/>
    </row>
    <row r="100" spans="1:18" ht="30" customHeight="1" x14ac:dyDescent="0.25">
      <c r="A100" s="1">
        <v>324</v>
      </c>
      <c r="B100" s="4" t="s">
        <v>285</v>
      </c>
      <c r="C100" s="4" t="s">
        <v>62</v>
      </c>
      <c r="D100" s="4" t="s">
        <v>286</v>
      </c>
      <c r="E100" s="4" t="s">
        <v>62</v>
      </c>
      <c r="F100" s="4" t="s">
        <v>287</v>
      </c>
      <c r="G100" s="4" t="s">
        <v>62</v>
      </c>
      <c r="H100" s="4"/>
      <c r="I100" s="4" t="s">
        <v>15</v>
      </c>
      <c r="J100" s="4"/>
      <c r="K100" s="4" t="s">
        <v>15</v>
      </c>
      <c r="L100" s="4"/>
      <c r="M100" s="15" t="s">
        <v>15</v>
      </c>
      <c r="N100" s="15"/>
      <c r="O100" s="6" t="s">
        <v>15</v>
      </c>
      <c r="P100" s="15"/>
      <c r="Q100" s="6" t="s">
        <v>15</v>
      </c>
      <c r="R100" s="4"/>
    </row>
    <row r="101" spans="1:18" ht="30" customHeight="1" x14ac:dyDescent="0.25">
      <c r="A101" s="1">
        <v>325</v>
      </c>
      <c r="B101" s="4" t="s">
        <v>288</v>
      </c>
      <c r="C101" s="6" t="s">
        <v>43</v>
      </c>
      <c r="D101" s="4" t="s">
        <v>289</v>
      </c>
      <c r="E101" s="4" t="s">
        <v>43</v>
      </c>
      <c r="F101" s="4" t="s">
        <v>289</v>
      </c>
      <c r="G101" s="4" t="s">
        <v>43</v>
      </c>
      <c r="H101" s="4" t="s">
        <v>289</v>
      </c>
      <c r="I101" s="4" t="s">
        <v>15</v>
      </c>
      <c r="J101" s="4"/>
      <c r="K101" s="4" t="s">
        <v>15</v>
      </c>
      <c r="L101" s="4"/>
      <c r="M101" s="15" t="s">
        <v>15</v>
      </c>
      <c r="N101" s="15"/>
      <c r="O101" s="6" t="s">
        <v>15</v>
      </c>
      <c r="P101" s="15"/>
      <c r="Q101" s="6" t="s">
        <v>15</v>
      </c>
      <c r="R101" s="4"/>
    </row>
    <row r="102" spans="1:18" ht="59.25" customHeight="1" x14ac:dyDescent="0.25">
      <c r="A102" s="1">
        <v>326</v>
      </c>
      <c r="B102" s="4" t="s">
        <v>290</v>
      </c>
      <c r="C102" s="4" t="s">
        <v>35</v>
      </c>
      <c r="D102" s="4"/>
      <c r="E102" s="4" t="s">
        <v>35</v>
      </c>
      <c r="F102" s="4"/>
      <c r="G102" s="4" t="s">
        <v>35</v>
      </c>
      <c r="H102" s="4"/>
      <c r="I102" s="4" t="s">
        <v>35</v>
      </c>
      <c r="J102" s="4"/>
      <c r="K102" s="4" t="s">
        <v>15</v>
      </c>
      <c r="L102" s="4"/>
      <c r="M102" s="15" t="s">
        <v>15</v>
      </c>
      <c r="N102" s="15"/>
      <c r="O102" s="6" t="s">
        <v>15</v>
      </c>
      <c r="P102" s="15"/>
      <c r="Q102" s="6" t="s">
        <v>15</v>
      </c>
      <c r="R102" s="4"/>
    </row>
    <row r="103" spans="1:18" ht="30" customHeight="1" x14ac:dyDescent="0.25">
      <c r="A103" s="1">
        <v>329</v>
      </c>
      <c r="B103" s="4" t="s">
        <v>291</v>
      </c>
      <c r="C103" s="4" t="s">
        <v>27</v>
      </c>
      <c r="D103" s="18" t="s">
        <v>29</v>
      </c>
      <c r="E103" s="4" t="s">
        <v>27</v>
      </c>
      <c r="F103" s="18" t="s">
        <v>29</v>
      </c>
      <c r="G103" s="6" t="s">
        <v>27</v>
      </c>
      <c r="H103" s="18" t="s">
        <v>29</v>
      </c>
      <c r="I103" s="4" t="s">
        <v>27</v>
      </c>
      <c r="J103" s="18" t="s">
        <v>29</v>
      </c>
      <c r="K103" s="4" t="s">
        <v>27</v>
      </c>
      <c r="L103" s="18" t="s">
        <v>29</v>
      </c>
      <c r="M103" s="4" t="s">
        <v>27</v>
      </c>
      <c r="N103" s="18" t="s">
        <v>29</v>
      </c>
      <c r="O103" s="4" t="s">
        <v>27</v>
      </c>
      <c r="P103" s="4" t="s">
        <v>27</v>
      </c>
      <c r="Q103" s="4" t="s">
        <v>27</v>
      </c>
      <c r="R103" s="18" t="s">
        <v>29</v>
      </c>
    </row>
    <row r="104" spans="1:18" ht="30" customHeight="1" x14ac:dyDescent="0.25">
      <c r="A104" s="1">
        <v>330</v>
      </c>
      <c r="B104" s="4" t="s">
        <v>292</v>
      </c>
      <c r="C104" s="17" t="s">
        <v>62</v>
      </c>
      <c r="D104" s="18" t="s">
        <v>29</v>
      </c>
      <c r="E104" s="18" t="s">
        <v>62</v>
      </c>
      <c r="F104" s="18" t="s">
        <v>29</v>
      </c>
      <c r="G104" s="18" t="s">
        <v>62</v>
      </c>
      <c r="H104" s="18" t="s">
        <v>29</v>
      </c>
      <c r="I104" s="18" t="s">
        <v>62</v>
      </c>
      <c r="J104" s="18" t="s">
        <v>29</v>
      </c>
      <c r="K104" s="18" t="s">
        <v>62</v>
      </c>
      <c r="L104" s="18" t="s">
        <v>29</v>
      </c>
      <c r="M104" s="18" t="s">
        <v>62</v>
      </c>
      <c r="N104" s="18" t="s">
        <v>29</v>
      </c>
      <c r="O104" s="18" t="s">
        <v>62</v>
      </c>
      <c r="P104" s="18" t="s">
        <v>131</v>
      </c>
      <c r="Q104" s="4" t="s">
        <v>13</v>
      </c>
      <c r="R104" s="18" t="s">
        <v>293</v>
      </c>
    </row>
    <row r="105" spans="1:18" s="16" customFormat="1" ht="72" customHeight="1" x14ac:dyDescent="0.25">
      <c r="A105" s="1">
        <v>331</v>
      </c>
      <c r="B105" s="4" t="s">
        <v>294</v>
      </c>
      <c r="C105" s="4" t="s">
        <v>85</v>
      </c>
      <c r="D105" s="4"/>
      <c r="E105" s="4" t="s">
        <v>101</v>
      </c>
      <c r="F105" s="4" t="s">
        <v>295</v>
      </c>
      <c r="G105" s="4" t="s">
        <v>85</v>
      </c>
      <c r="H105" s="4" t="s">
        <v>295</v>
      </c>
      <c r="I105" s="4" t="s">
        <v>15</v>
      </c>
      <c r="J105" s="4"/>
      <c r="K105" s="4" t="s">
        <v>85</v>
      </c>
      <c r="L105" s="4" t="s">
        <v>138</v>
      </c>
      <c r="M105" s="4" t="s">
        <v>85</v>
      </c>
      <c r="N105" s="6" t="s">
        <v>296</v>
      </c>
      <c r="O105" s="4" t="s">
        <v>85</v>
      </c>
      <c r="P105" s="6" t="s">
        <v>297</v>
      </c>
      <c r="Q105" s="4" t="s">
        <v>85</v>
      </c>
      <c r="R105" s="4" t="s">
        <v>298</v>
      </c>
    </row>
    <row r="106" spans="1:18" ht="30" customHeight="1" x14ac:dyDescent="0.25">
      <c r="A106" s="1">
        <v>334</v>
      </c>
      <c r="B106" s="4" t="s">
        <v>299</v>
      </c>
      <c r="C106" s="4" t="s">
        <v>77</v>
      </c>
      <c r="D106" s="18" t="s">
        <v>29</v>
      </c>
      <c r="E106" s="4" t="s">
        <v>77</v>
      </c>
      <c r="F106" s="18" t="s">
        <v>29</v>
      </c>
      <c r="G106" s="4" t="s">
        <v>77</v>
      </c>
      <c r="H106" s="18" t="s">
        <v>29</v>
      </c>
      <c r="I106" s="4" t="s">
        <v>77</v>
      </c>
      <c r="J106" s="18" t="s">
        <v>29</v>
      </c>
      <c r="K106" s="4" t="s">
        <v>77</v>
      </c>
      <c r="L106" s="4" t="s">
        <v>300</v>
      </c>
      <c r="M106" s="4" t="s">
        <v>77</v>
      </c>
      <c r="N106" s="4" t="s">
        <v>300</v>
      </c>
      <c r="O106" s="6" t="s">
        <v>15</v>
      </c>
      <c r="P106" s="15"/>
      <c r="Q106" s="6" t="s">
        <v>15</v>
      </c>
      <c r="R106" s="4"/>
    </row>
    <row r="107" spans="1:18" ht="30" customHeight="1" x14ac:dyDescent="0.25">
      <c r="A107" s="1">
        <v>345</v>
      </c>
      <c r="B107" s="4" t="s">
        <v>301</v>
      </c>
      <c r="C107" s="4" t="s">
        <v>204</v>
      </c>
      <c r="D107" s="4" t="s">
        <v>302</v>
      </c>
      <c r="E107" s="4" t="s">
        <v>204</v>
      </c>
      <c r="F107" s="4" t="s">
        <v>302</v>
      </c>
      <c r="G107" s="4" t="s">
        <v>58</v>
      </c>
      <c r="H107" s="4"/>
      <c r="I107" s="4" t="s">
        <v>58</v>
      </c>
      <c r="J107" s="4"/>
      <c r="K107" s="4" t="s">
        <v>58</v>
      </c>
      <c r="L107" s="4"/>
      <c r="M107" s="6" t="s">
        <v>58</v>
      </c>
      <c r="N107" s="15"/>
      <c r="O107" s="6" t="s">
        <v>15</v>
      </c>
      <c r="P107" s="15"/>
      <c r="Q107" s="6" t="s">
        <v>15</v>
      </c>
      <c r="R107" s="4"/>
    </row>
    <row r="108" spans="1:18" ht="30" customHeight="1" x14ac:dyDescent="0.25">
      <c r="A108" s="1">
        <v>352</v>
      </c>
      <c r="B108" s="4" t="s">
        <v>303</v>
      </c>
      <c r="C108" s="4" t="s">
        <v>62</v>
      </c>
      <c r="D108" s="4"/>
      <c r="E108" s="4" t="s">
        <v>62</v>
      </c>
      <c r="F108" s="4"/>
      <c r="G108" s="4" t="s">
        <v>62</v>
      </c>
      <c r="H108" s="4"/>
      <c r="I108" s="4" t="s">
        <v>62</v>
      </c>
      <c r="J108" s="4"/>
      <c r="K108" s="4" t="s">
        <v>62</v>
      </c>
      <c r="L108" s="4"/>
      <c r="M108" s="15" t="s">
        <v>15</v>
      </c>
      <c r="N108" s="15"/>
      <c r="O108" s="6" t="s">
        <v>15</v>
      </c>
      <c r="P108" s="15"/>
      <c r="Q108" s="6" t="s">
        <v>15</v>
      </c>
      <c r="R108" s="4"/>
    </row>
    <row r="109" spans="1:18" ht="30" customHeight="1" x14ac:dyDescent="0.25">
      <c r="A109" s="1">
        <v>356</v>
      </c>
      <c r="B109" s="5" t="s">
        <v>304</v>
      </c>
      <c r="C109" s="4" t="s">
        <v>13</v>
      </c>
      <c r="D109" s="4" t="s">
        <v>305</v>
      </c>
      <c r="E109" s="4" t="s">
        <v>13</v>
      </c>
      <c r="F109" s="4" t="s">
        <v>305</v>
      </c>
      <c r="G109" s="4" t="s">
        <v>13</v>
      </c>
      <c r="H109" s="4" t="s">
        <v>305</v>
      </c>
      <c r="I109" s="4" t="s">
        <v>306</v>
      </c>
      <c r="J109" s="4" t="s">
        <v>307</v>
      </c>
      <c r="K109" s="4" t="s">
        <v>306</v>
      </c>
      <c r="L109" s="4" t="s">
        <v>307</v>
      </c>
      <c r="M109" s="6" t="s">
        <v>306</v>
      </c>
      <c r="N109" s="15" t="s">
        <v>307</v>
      </c>
      <c r="O109" s="6" t="s">
        <v>15</v>
      </c>
      <c r="P109" s="15"/>
      <c r="Q109" s="6" t="s">
        <v>15</v>
      </c>
      <c r="R109" s="4"/>
    </row>
    <row r="110" spans="1:18" ht="30" customHeight="1" x14ac:dyDescent="0.25">
      <c r="A110" s="1">
        <v>375</v>
      </c>
      <c r="B110" s="4" t="s">
        <v>308</v>
      </c>
      <c r="C110" s="4" t="s">
        <v>15</v>
      </c>
      <c r="D110" s="4"/>
      <c r="E110" s="4" t="s">
        <v>309</v>
      </c>
      <c r="F110" s="4" t="s">
        <v>310</v>
      </c>
      <c r="G110" s="4" t="s">
        <v>309</v>
      </c>
      <c r="H110" s="4" t="s">
        <v>246</v>
      </c>
      <c r="I110" s="4" t="s">
        <v>309</v>
      </c>
      <c r="J110" s="4" t="s">
        <v>246</v>
      </c>
      <c r="K110" s="4" t="s">
        <v>309</v>
      </c>
      <c r="L110" s="4" t="s">
        <v>311</v>
      </c>
      <c r="M110" s="15" t="s">
        <v>309</v>
      </c>
      <c r="N110" s="15" t="s">
        <v>312</v>
      </c>
      <c r="O110" s="15" t="s">
        <v>309</v>
      </c>
      <c r="P110" s="15" t="s">
        <v>246</v>
      </c>
      <c r="Q110" s="4" t="s">
        <v>309</v>
      </c>
      <c r="R110" s="4" t="s">
        <v>246</v>
      </c>
    </row>
    <row r="111" spans="1:18" ht="30" customHeight="1" x14ac:dyDescent="0.25">
      <c r="A111" s="1">
        <v>376</v>
      </c>
      <c r="B111" s="4" t="s">
        <v>313</v>
      </c>
      <c r="C111" s="4" t="s">
        <v>60</v>
      </c>
      <c r="D111" s="4" t="s">
        <v>246</v>
      </c>
      <c r="E111" s="4" t="s">
        <v>60</v>
      </c>
      <c r="F111" s="4" t="s">
        <v>246</v>
      </c>
      <c r="G111" s="4" t="s">
        <v>62</v>
      </c>
      <c r="H111" s="4" t="s">
        <v>253</v>
      </c>
      <c r="I111" s="4" t="s">
        <v>62</v>
      </c>
      <c r="J111" s="4" t="s">
        <v>246</v>
      </c>
      <c r="K111" s="4" t="s">
        <v>62</v>
      </c>
      <c r="L111" s="4" t="s">
        <v>253</v>
      </c>
      <c r="M111" s="15" t="s">
        <v>15</v>
      </c>
      <c r="N111" s="15"/>
      <c r="O111" s="6" t="s">
        <v>15</v>
      </c>
      <c r="P111" s="15"/>
      <c r="Q111" s="6" t="s">
        <v>15</v>
      </c>
      <c r="R111" s="4"/>
    </row>
    <row r="112" spans="1:18" ht="30" customHeight="1" x14ac:dyDescent="0.25">
      <c r="A112" s="1">
        <v>386</v>
      </c>
      <c r="B112" s="4" t="s">
        <v>314</v>
      </c>
      <c r="C112" s="6" t="s">
        <v>35</v>
      </c>
      <c r="D112" s="6" t="s">
        <v>35</v>
      </c>
      <c r="E112" s="6" t="s">
        <v>35</v>
      </c>
      <c r="F112" s="6" t="s">
        <v>35</v>
      </c>
      <c r="G112" s="6" t="s">
        <v>35</v>
      </c>
      <c r="H112" s="6" t="s">
        <v>35</v>
      </c>
      <c r="I112" s="6" t="s">
        <v>35</v>
      </c>
      <c r="J112" s="4"/>
      <c r="K112" s="6" t="s">
        <v>315</v>
      </c>
      <c r="L112" s="4"/>
      <c r="M112" s="6" t="s">
        <v>35</v>
      </c>
      <c r="N112" s="6" t="s">
        <v>35</v>
      </c>
      <c r="O112" s="6" t="s">
        <v>35</v>
      </c>
      <c r="P112" s="6" t="s">
        <v>35</v>
      </c>
      <c r="Q112" s="6" t="s">
        <v>35</v>
      </c>
      <c r="R112" s="4"/>
    </row>
    <row r="113" spans="1:18" ht="30" customHeight="1" x14ac:dyDescent="0.25">
      <c r="A113" s="1">
        <v>388</v>
      </c>
      <c r="B113" s="4" t="s">
        <v>316</v>
      </c>
      <c r="C113" s="4" t="s">
        <v>317</v>
      </c>
      <c r="D113" s="4" t="s">
        <v>318</v>
      </c>
      <c r="E113" s="4" t="s">
        <v>317</v>
      </c>
      <c r="F113" s="4" t="s">
        <v>319</v>
      </c>
      <c r="G113" s="4" t="s">
        <v>317</v>
      </c>
      <c r="H113" s="4" t="s">
        <v>320</v>
      </c>
      <c r="I113" s="4" t="s">
        <v>15</v>
      </c>
      <c r="J113" s="4"/>
      <c r="K113" s="4" t="s">
        <v>15</v>
      </c>
      <c r="L113" s="4"/>
      <c r="M113" s="15" t="s">
        <v>15</v>
      </c>
      <c r="N113" s="15"/>
      <c r="O113" s="6" t="s">
        <v>15</v>
      </c>
      <c r="P113" s="15"/>
      <c r="Q113" s="6" t="s">
        <v>15</v>
      </c>
      <c r="R113" s="4"/>
    </row>
    <row r="114" spans="1:18" ht="30" customHeight="1" x14ac:dyDescent="0.25">
      <c r="A114" s="1">
        <v>392</v>
      </c>
      <c r="B114" s="4" t="s">
        <v>321</v>
      </c>
      <c r="C114" s="4" t="s">
        <v>27</v>
      </c>
      <c r="D114" s="4"/>
      <c r="E114" s="4" t="s">
        <v>27</v>
      </c>
      <c r="F114" s="4"/>
      <c r="G114" s="6" t="s">
        <v>27</v>
      </c>
      <c r="H114" s="4"/>
      <c r="I114" s="4" t="s">
        <v>27</v>
      </c>
      <c r="J114" s="4"/>
      <c r="K114" s="4" t="s">
        <v>27</v>
      </c>
      <c r="L114" s="4"/>
      <c r="M114" s="4" t="s">
        <v>27</v>
      </c>
      <c r="N114" s="15"/>
      <c r="O114" s="4" t="s">
        <v>27</v>
      </c>
      <c r="P114" s="15"/>
      <c r="Q114" s="6" t="s">
        <v>27</v>
      </c>
      <c r="R114" s="4"/>
    </row>
    <row r="115" spans="1:18" s="3" customFormat="1" ht="30" customHeight="1" x14ac:dyDescent="0.25">
      <c r="A115" s="1">
        <v>396</v>
      </c>
      <c r="B115" s="4" t="s">
        <v>322</v>
      </c>
      <c r="C115" s="14" t="s">
        <v>62</v>
      </c>
      <c r="D115" s="11" t="s">
        <v>323</v>
      </c>
      <c r="E115" s="11" t="s">
        <v>62</v>
      </c>
      <c r="F115" s="11" t="s">
        <v>324</v>
      </c>
      <c r="G115" s="11" t="s">
        <v>62</v>
      </c>
      <c r="H115" s="4"/>
      <c r="I115" s="4" t="s">
        <v>85</v>
      </c>
      <c r="J115" s="4"/>
      <c r="K115" s="4" t="s">
        <v>62</v>
      </c>
      <c r="L115" s="4"/>
      <c r="M115" s="15" t="s">
        <v>60</v>
      </c>
      <c r="N115" s="15"/>
      <c r="O115" s="15" t="s">
        <v>60</v>
      </c>
      <c r="P115" s="15"/>
      <c r="Q115" s="4" t="s">
        <v>62</v>
      </c>
      <c r="R115" s="4"/>
    </row>
    <row r="116" spans="1:18" ht="30" customHeight="1" x14ac:dyDescent="0.25">
      <c r="A116" s="1">
        <v>398</v>
      </c>
      <c r="B116" s="4" t="s">
        <v>325</v>
      </c>
      <c r="C116" s="4" t="s">
        <v>15</v>
      </c>
      <c r="D116" s="4"/>
      <c r="E116" s="4" t="s">
        <v>64</v>
      </c>
      <c r="F116" s="4" t="s">
        <v>326</v>
      </c>
      <c r="G116" s="4" t="s">
        <v>64</v>
      </c>
      <c r="H116" s="4" t="s">
        <v>326</v>
      </c>
      <c r="I116" s="4" t="s">
        <v>64</v>
      </c>
      <c r="J116" s="4" t="s">
        <v>326</v>
      </c>
      <c r="K116" s="4" t="s">
        <v>64</v>
      </c>
      <c r="L116" s="4" t="s">
        <v>326</v>
      </c>
      <c r="M116" s="6" t="s">
        <v>64</v>
      </c>
      <c r="N116" s="6" t="s">
        <v>326</v>
      </c>
      <c r="O116" s="6" t="s">
        <v>15</v>
      </c>
      <c r="P116" s="15"/>
      <c r="Q116" s="6" t="s">
        <v>15</v>
      </c>
      <c r="R116" s="4"/>
    </row>
    <row r="117" spans="1:18" ht="30" customHeight="1" x14ac:dyDescent="0.25">
      <c r="A117" s="1">
        <v>402</v>
      </c>
      <c r="B117" s="4" t="s">
        <v>327</v>
      </c>
      <c r="C117" s="4" t="s">
        <v>58</v>
      </c>
      <c r="D117" s="4" t="s">
        <v>249</v>
      </c>
      <c r="E117" s="4" t="s">
        <v>58</v>
      </c>
      <c r="F117" s="4" t="s">
        <v>249</v>
      </c>
      <c r="G117" s="4" t="s">
        <v>58</v>
      </c>
      <c r="H117" s="4" t="s">
        <v>249</v>
      </c>
      <c r="I117" s="4" t="s">
        <v>58</v>
      </c>
      <c r="J117" s="4" t="s">
        <v>249</v>
      </c>
      <c r="K117" s="4" t="s">
        <v>58</v>
      </c>
      <c r="L117" s="4" t="s">
        <v>249</v>
      </c>
      <c r="M117" s="6" t="s">
        <v>58</v>
      </c>
      <c r="N117" s="6" t="s">
        <v>249</v>
      </c>
      <c r="O117" s="6" t="s">
        <v>15</v>
      </c>
      <c r="P117" s="15"/>
      <c r="Q117" s="6" t="s">
        <v>15</v>
      </c>
      <c r="R117" s="4"/>
    </row>
    <row r="118" spans="1:18" ht="30" customHeight="1" x14ac:dyDescent="0.25">
      <c r="A118" s="1">
        <v>405</v>
      </c>
      <c r="B118" s="4" t="s">
        <v>328</v>
      </c>
      <c r="C118" s="4" t="s">
        <v>13</v>
      </c>
      <c r="D118" s="18" t="s">
        <v>14</v>
      </c>
      <c r="E118" s="4" t="s">
        <v>13</v>
      </c>
      <c r="F118" s="18" t="s">
        <v>14</v>
      </c>
      <c r="G118" s="18" t="s">
        <v>64</v>
      </c>
      <c r="H118" s="18" t="s">
        <v>29</v>
      </c>
      <c r="I118" s="18" t="s">
        <v>64</v>
      </c>
      <c r="J118" s="18" t="s">
        <v>329</v>
      </c>
      <c r="K118" s="18" t="s">
        <v>64</v>
      </c>
      <c r="L118" s="18" t="s">
        <v>29</v>
      </c>
      <c r="M118" s="18" t="s">
        <v>64</v>
      </c>
      <c r="N118" s="18" t="s">
        <v>29</v>
      </c>
      <c r="O118" s="18" t="s">
        <v>9</v>
      </c>
      <c r="P118" s="18" t="s">
        <v>11</v>
      </c>
      <c r="Q118" s="6" t="s">
        <v>15</v>
      </c>
      <c r="R118" s="4"/>
    </row>
    <row r="119" spans="1:18" ht="30" customHeight="1" x14ac:dyDescent="0.25">
      <c r="A119" s="1">
        <v>406</v>
      </c>
      <c r="B119" s="4" t="s">
        <v>330</v>
      </c>
      <c r="C119" s="17" t="s">
        <v>62</v>
      </c>
      <c r="D119" s="18" t="s">
        <v>229</v>
      </c>
      <c r="E119" s="18" t="s">
        <v>62</v>
      </c>
      <c r="F119" s="18" t="s">
        <v>131</v>
      </c>
      <c r="G119" s="18" t="s">
        <v>62</v>
      </c>
      <c r="H119" s="18" t="s">
        <v>131</v>
      </c>
      <c r="I119" s="18" t="s">
        <v>62</v>
      </c>
      <c r="J119" s="18" t="s">
        <v>229</v>
      </c>
      <c r="K119" s="18" t="s">
        <v>62</v>
      </c>
      <c r="L119" s="18" t="s">
        <v>229</v>
      </c>
      <c r="M119" s="18" t="s">
        <v>62</v>
      </c>
      <c r="N119" s="18" t="s">
        <v>229</v>
      </c>
      <c r="O119" s="6" t="s">
        <v>15</v>
      </c>
      <c r="P119" s="15"/>
      <c r="Q119" s="6" t="s">
        <v>15</v>
      </c>
      <c r="R119" s="4"/>
    </row>
    <row r="120" spans="1:18" ht="30" customHeight="1" x14ac:dyDescent="0.25">
      <c r="A120" s="1">
        <v>409</v>
      </c>
      <c r="B120" s="4" t="s">
        <v>331</v>
      </c>
      <c r="C120" s="4" t="s">
        <v>64</v>
      </c>
      <c r="D120" s="6" t="s">
        <v>67</v>
      </c>
      <c r="E120" s="4" t="s">
        <v>64</v>
      </c>
      <c r="F120" s="4" t="s">
        <v>67</v>
      </c>
      <c r="G120" s="4" t="s">
        <v>64</v>
      </c>
      <c r="H120" s="4" t="s">
        <v>326</v>
      </c>
      <c r="I120" s="4" t="s">
        <v>64</v>
      </c>
      <c r="J120" s="4" t="s">
        <v>326</v>
      </c>
      <c r="K120" s="4" t="s">
        <v>15</v>
      </c>
      <c r="L120" s="4"/>
      <c r="M120" s="15" t="s">
        <v>15</v>
      </c>
      <c r="N120" s="15"/>
      <c r="O120" s="6" t="s">
        <v>15</v>
      </c>
      <c r="P120" s="15"/>
      <c r="Q120" s="6" t="s">
        <v>15</v>
      </c>
      <c r="R120" s="4"/>
    </row>
    <row r="121" spans="1:18" ht="30" customHeight="1" x14ac:dyDescent="0.25">
      <c r="A121" s="1">
        <v>412</v>
      </c>
      <c r="B121" s="4" t="s">
        <v>332</v>
      </c>
      <c r="C121" s="6" t="s">
        <v>43</v>
      </c>
      <c r="D121" s="4" t="s">
        <v>333</v>
      </c>
      <c r="E121" s="4" t="s">
        <v>60</v>
      </c>
      <c r="F121" s="4"/>
      <c r="G121" s="6" t="s">
        <v>9</v>
      </c>
      <c r="H121" s="4"/>
      <c r="I121" s="4" t="s">
        <v>43</v>
      </c>
      <c r="J121" s="4" t="s">
        <v>333</v>
      </c>
      <c r="K121" s="6" t="s">
        <v>9</v>
      </c>
      <c r="L121" s="4"/>
      <c r="M121" s="6" t="s">
        <v>9</v>
      </c>
      <c r="N121" s="15"/>
      <c r="O121" s="6" t="s">
        <v>9</v>
      </c>
      <c r="P121" s="15"/>
      <c r="Q121" s="4" t="s">
        <v>9</v>
      </c>
      <c r="R121" s="4"/>
    </row>
    <row r="122" spans="1:18" ht="30" customHeight="1" x14ac:dyDescent="0.25">
      <c r="A122" s="1">
        <v>413</v>
      </c>
      <c r="B122" s="4" t="s">
        <v>334</v>
      </c>
      <c r="C122" s="4" t="s">
        <v>62</v>
      </c>
      <c r="D122" s="4"/>
      <c r="E122" s="4" t="s">
        <v>60</v>
      </c>
      <c r="F122" s="4" t="s">
        <v>335</v>
      </c>
      <c r="G122" s="4" t="s">
        <v>62</v>
      </c>
      <c r="H122" s="4" t="s">
        <v>131</v>
      </c>
      <c r="I122" s="4" t="s">
        <v>60</v>
      </c>
      <c r="J122" s="4" t="s">
        <v>336</v>
      </c>
      <c r="K122" s="4" t="s">
        <v>196</v>
      </c>
      <c r="L122" s="4" t="s">
        <v>337</v>
      </c>
      <c r="M122" s="15" t="s">
        <v>9</v>
      </c>
      <c r="N122" s="15"/>
      <c r="O122" s="15" t="s">
        <v>9</v>
      </c>
      <c r="P122" s="15"/>
      <c r="Q122" s="4" t="s">
        <v>62</v>
      </c>
      <c r="R122" s="4" t="s">
        <v>131</v>
      </c>
    </row>
    <row r="123" spans="1:18" ht="30" customHeight="1" x14ac:dyDescent="0.25">
      <c r="A123" s="1">
        <v>422</v>
      </c>
      <c r="B123" s="4" t="s">
        <v>338</v>
      </c>
      <c r="C123" s="6" t="s">
        <v>9</v>
      </c>
      <c r="D123" s="18" t="s">
        <v>10</v>
      </c>
      <c r="E123" s="18" t="s">
        <v>9</v>
      </c>
      <c r="F123" s="18" t="s">
        <v>11</v>
      </c>
      <c r="G123" s="4" t="s">
        <v>15</v>
      </c>
      <c r="H123" s="18" t="s">
        <v>155</v>
      </c>
      <c r="I123" s="18" t="s">
        <v>9</v>
      </c>
      <c r="J123" s="18" t="s">
        <v>339</v>
      </c>
      <c r="K123" s="18" t="s">
        <v>64</v>
      </c>
      <c r="L123" s="18" t="s">
        <v>340</v>
      </c>
      <c r="M123" s="18" t="s">
        <v>9</v>
      </c>
      <c r="N123" s="18" t="s">
        <v>10</v>
      </c>
      <c r="O123" s="6" t="s">
        <v>15</v>
      </c>
      <c r="P123" s="18" t="s">
        <v>155</v>
      </c>
      <c r="Q123" s="6" t="s">
        <v>15</v>
      </c>
      <c r="R123" s="18" t="s">
        <v>155</v>
      </c>
    </row>
    <row r="124" spans="1:18" ht="30" customHeight="1" x14ac:dyDescent="0.25">
      <c r="A124" s="1">
        <v>423</v>
      </c>
      <c r="B124" s="4" t="s">
        <v>341</v>
      </c>
      <c r="C124" s="4" t="s">
        <v>27</v>
      </c>
      <c r="D124" s="18" t="s">
        <v>342</v>
      </c>
      <c r="E124" s="4" t="s">
        <v>27</v>
      </c>
      <c r="F124" s="18" t="s">
        <v>342</v>
      </c>
      <c r="G124" s="6" t="s">
        <v>27</v>
      </c>
      <c r="H124" s="18" t="s">
        <v>342</v>
      </c>
      <c r="I124" s="4" t="s">
        <v>27</v>
      </c>
      <c r="J124" s="18" t="s">
        <v>343</v>
      </c>
      <c r="K124" s="4" t="s">
        <v>27</v>
      </c>
      <c r="L124" s="18" t="s">
        <v>343</v>
      </c>
      <c r="M124" s="4" t="s">
        <v>27</v>
      </c>
      <c r="N124" s="18" t="s">
        <v>342</v>
      </c>
      <c r="O124" s="6" t="s">
        <v>15</v>
      </c>
      <c r="P124" s="15"/>
      <c r="Q124" s="6" t="s">
        <v>15</v>
      </c>
      <c r="R124" s="4"/>
    </row>
    <row r="125" spans="1:18" ht="30" customHeight="1" x14ac:dyDescent="0.25">
      <c r="A125" s="1">
        <v>423</v>
      </c>
      <c r="B125" s="4" t="s">
        <v>344</v>
      </c>
      <c r="C125" s="17" t="s">
        <v>64</v>
      </c>
      <c r="D125" s="18" t="s">
        <v>345</v>
      </c>
      <c r="E125" s="4" t="s">
        <v>195</v>
      </c>
      <c r="F125" s="18" t="s">
        <v>346</v>
      </c>
      <c r="G125" s="4" t="s">
        <v>15</v>
      </c>
      <c r="H125" s="18" t="s">
        <v>155</v>
      </c>
      <c r="I125" s="18" t="s">
        <v>195</v>
      </c>
      <c r="J125" s="18" t="s">
        <v>29</v>
      </c>
      <c r="K125" s="18" t="s">
        <v>64</v>
      </c>
      <c r="L125" s="18" t="s">
        <v>29</v>
      </c>
      <c r="M125" s="18" t="s">
        <v>64</v>
      </c>
      <c r="N125" s="18" t="s">
        <v>95</v>
      </c>
      <c r="O125" s="6" t="s">
        <v>15</v>
      </c>
      <c r="P125" s="15"/>
      <c r="Q125" s="6" t="s">
        <v>15</v>
      </c>
      <c r="R125" s="4"/>
    </row>
    <row r="126" spans="1:18" ht="30" customHeight="1" x14ac:dyDescent="0.25">
      <c r="A126" s="1">
        <v>428</v>
      </c>
      <c r="B126" s="4" t="s">
        <v>347</v>
      </c>
      <c r="C126" s="4" t="s">
        <v>198</v>
      </c>
      <c r="D126" s="18" t="s">
        <v>29</v>
      </c>
      <c r="E126" s="4" t="s">
        <v>118</v>
      </c>
      <c r="F126" s="4" t="s">
        <v>348</v>
      </c>
      <c r="G126" s="4" t="s">
        <v>198</v>
      </c>
      <c r="H126" s="4" t="s">
        <v>349</v>
      </c>
      <c r="I126" s="4" t="s">
        <v>198</v>
      </c>
      <c r="J126" s="4" t="s">
        <v>350</v>
      </c>
      <c r="K126" s="4" t="s">
        <v>198</v>
      </c>
      <c r="L126" s="4" t="s">
        <v>351</v>
      </c>
      <c r="M126" s="4" t="s">
        <v>198</v>
      </c>
      <c r="N126" s="15" t="s">
        <v>351</v>
      </c>
      <c r="O126" s="4" t="s">
        <v>198</v>
      </c>
      <c r="P126" s="15" t="s">
        <v>352</v>
      </c>
      <c r="Q126" s="6" t="s">
        <v>15</v>
      </c>
      <c r="R126" s="4"/>
    </row>
  </sheetData>
  <autoFilter ref="A6:R126" xr:uid="{00000000-0009-0000-0000-000000000000}"/>
  <sortState xmlns:xlrd2="http://schemas.microsoft.com/office/spreadsheetml/2017/richdata2" ref="A7:K126">
    <sortCondition ref="A7:A126"/>
  </sortState>
  <mergeCells count="12">
    <mergeCell ref="A4:Q4"/>
    <mergeCell ref="A3:Q3"/>
    <mergeCell ref="A2:Q2"/>
    <mergeCell ref="A1:Q1"/>
    <mergeCell ref="M5:N5"/>
    <mergeCell ref="O5:P5"/>
    <mergeCell ref="Q5:R5"/>
    <mergeCell ref="C5:D5"/>
    <mergeCell ref="E5:F5"/>
    <mergeCell ref="G5:H5"/>
    <mergeCell ref="I5:J5"/>
    <mergeCell ref="K5:L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ACDBBD-F60E-4DAF-BABD-9E8F7FECA006}">
  <sheetPr codeName="Hoja2"/>
  <dimension ref="A1:BJ964"/>
  <sheetViews>
    <sheetView showGridLines="0" tabSelected="1" zoomScale="70" zoomScaleNormal="70" workbookViewId="0">
      <pane xSplit="1" ySplit="4" topLeftCell="B5" activePane="bottomRight" state="frozen"/>
      <selection pane="topRight" activeCell="B1" sqref="B1"/>
      <selection pane="bottomLeft" activeCell="A5" sqref="A5"/>
      <selection pane="bottomRight" activeCell="A5" sqref="A5"/>
    </sheetView>
  </sheetViews>
  <sheetFormatPr baseColWidth="10" defaultColWidth="21.7109375" defaultRowHeight="21" x14ac:dyDescent="0.25"/>
  <cols>
    <col min="1" max="1" width="79.28515625" style="41" customWidth="1"/>
    <col min="2" max="2" width="16.28515625" style="42" customWidth="1"/>
    <col min="3" max="3" width="20.85546875" style="42" bestFit="1" customWidth="1"/>
    <col min="4" max="4" width="45.85546875" style="22" customWidth="1"/>
    <col min="5" max="5" width="22.42578125" style="45" customWidth="1"/>
    <col min="6" max="6" width="27.7109375" style="45" customWidth="1"/>
    <col min="7" max="7" width="25.28515625" style="42" bestFit="1" customWidth="1"/>
    <col min="8" max="8" width="7.140625" style="46" hidden="1" customWidth="1"/>
    <col min="9" max="9" width="24.7109375" style="42" customWidth="1"/>
    <col min="10" max="10" width="7.42578125" style="47" hidden="1" customWidth="1"/>
    <col min="11" max="11" width="21" style="54" customWidth="1"/>
    <col min="12" max="12" width="75.28515625" style="48" customWidth="1"/>
    <col min="13" max="13" width="8.140625" style="49" hidden="1" customWidth="1"/>
    <col min="14" max="15" width="21.7109375" style="42" customWidth="1"/>
    <col min="16" max="16384" width="21.7109375" style="42"/>
  </cols>
  <sheetData>
    <row r="1" spans="1:62" ht="33.75" x14ac:dyDescent="0.25">
      <c r="A1" s="85" t="s">
        <v>0</v>
      </c>
      <c r="B1" s="85"/>
      <c r="C1" s="85"/>
      <c r="D1" s="85"/>
      <c r="E1" s="85"/>
      <c r="F1" s="85"/>
      <c r="G1" s="85"/>
      <c r="H1" s="85"/>
      <c r="I1" s="85"/>
      <c r="J1" s="85"/>
      <c r="K1" s="85"/>
      <c r="L1" s="85"/>
      <c r="M1" s="85"/>
    </row>
    <row r="2" spans="1:62" ht="23.25" x14ac:dyDescent="0.25">
      <c r="A2" s="86" t="s">
        <v>1</v>
      </c>
      <c r="B2" s="86"/>
      <c r="C2" s="86"/>
      <c r="D2" s="86"/>
      <c r="E2" s="86"/>
      <c r="F2" s="86"/>
      <c r="G2" s="86"/>
      <c r="H2" s="86"/>
      <c r="I2" s="86"/>
      <c r="J2" s="86"/>
      <c r="K2" s="86"/>
      <c r="L2" s="86"/>
      <c r="M2" s="86"/>
    </row>
    <row r="3" spans="1:62" ht="66" customHeight="1" x14ac:dyDescent="0.25">
      <c r="A3" s="86" t="s">
        <v>2</v>
      </c>
      <c r="B3" s="86"/>
      <c r="C3" s="86"/>
      <c r="D3" s="86"/>
      <c r="E3" s="86"/>
      <c r="F3" s="86"/>
      <c r="G3" s="86"/>
      <c r="H3" s="86"/>
      <c r="I3" s="86"/>
      <c r="J3" s="86"/>
      <c r="K3" s="86"/>
      <c r="L3" s="86"/>
      <c r="M3" s="86"/>
    </row>
    <row r="4" spans="1:62" s="22" customFormat="1" ht="45" x14ac:dyDescent="0.25">
      <c r="A4" s="50" t="s">
        <v>1515</v>
      </c>
      <c r="B4" s="51" t="s">
        <v>1518</v>
      </c>
      <c r="C4" s="51" t="s">
        <v>1516</v>
      </c>
      <c r="D4" s="51" t="s">
        <v>1517</v>
      </c>
      <c r="E4" s="51" t="s">
        <v>355</v>
      </c>
      <c r="F4" s="51" t="s">
        <v>356</v>
      </c>
      <c r="G4" s="74" t="s">
        <v>1519</v>
      </c>
      <c r="H4" s="51" t="s">
        <v>1513</v>
      </c>
      <c r="I4" s="51" t="s">
        <v>1520</v>
      </c>
      <c r="J4" s="51" t="s">
        <v>1514</v>
      </c>
      <c r="K4" s="53" t="s">
        <v>1512</v>
      </c>
      <c r="L4" s="51" t="s">
        <v>358</v>
      </c>
      <c r="M4" s="52" t="s">
        <v>359</v>
      </c>
      <c r="AX4" s="22" t="s">
        <v>360</v>
      </c>
      <c r="AY4" s="22" t="s">
        <v>4</v>
      </c>
      <c r="AZ4" s="22" t="s">
        <v>353</v>
      </c>
      <c r="BA4" s="22" t="s">
        <v>354</v>
      </c>
      <c r="BB4" s="22" t="s">
        <v>355</v>
      </c>
      <c r="BC4" s="22" t="s">
        <v>356</v>
      </c>
      <c r="BD4" s="22" t="s">
        <v>357</v>
      </c>
      <c r="BF4" s="22" t="s">
        <v>353</v>
      </c>
      <c r="BH4" s="22" t="s">
        <v>361</v>
      </c>
      <c r="BI4" s="22" t="s">
        <v>358</v>
      </c>
      <c r="BJ4" s="22" t="s">
        <v>359</v>
      </c>
    </row>
    <row r="5" spans="1:62" s="43" customFormat="1" ht="12.75" x14ac:dyDescent="0.25">
      <c r="A5" s="76"/>
      <c r="B5" s="56">
        <v>1</v>
      </c>
      <c r="C5" s="55"/>
      <c r="D5" s="55"/>
      <c r="E5" s="57"/>
      <c r="F5" s="57"/>
      <c r="G5" s="73" t="str">
        <f t="shared" ref="G5:G12" si="0">DATEDIF(E5,F5,"y") &amp; " años " &amp; DATEDIF(E5,F5,"ym") &amp; " meses " &amp; DATEDIF(E5,F5,"md") &amp; " días"</f>
        <v>0 años 0 meses 0 días</v>
      </c>
      <c r="H5" s="58">
        <f t="shared" ref="H5:H68" si="1">(E5-F5)*-1</f>
        <v>0</v>
      </c>
      <c r="I5" s="55"/>
      <c r="J5" s="56">
        <f>SUMIF(C$5:C$12,I5,H$5:H$12)</f>
        <v>0</v>
      </c>
      <c r="K5" s="59">
        <f>+J5/30</f>
        <v>0</v>
      </c>
      <c r="L5" s="55"/>
      <c r="M5" s="55"/>
      <c r="AX5" s="43" t="s">
        <v>362</v>
      </c>
      <c r="AY5" s="43">
        <v>1</v>
      </c>
      <c r="AZ5" s="43" t="s">
        <v>195</v>
      </c>
      <c r="BA5" s="43" t="s">
        <v>363</v>
      </c>
      <c r="BB5" s="43">
        <v>41913</v>
      </c>
      <c r="BC5" s="43">
        <v>42368</v>
      </c>
      <c r="BD5" s="43" t="s">
        <v>365</v>
      </c>
      <c r="BE5" s="43">
        <v>454</v>
      </c>
      <c r="BF5" s="43" t="s">
        <v>195</v>
      </c>
      <c r="BG5" s="43">
        <v>1479</v>
      </c>
      <c r="BH5" s="43">
        <v>49.3</v>
      </c>
      <c r="BJ5" s="43" t="s">
        <v>364</v>
      </c>
    </row>
    <row r="6" spans="1:62" s="43" customFormat="1" ht="12.75" x14ac:dyDescent="0.25">
      <c r="A6" s="77">
        <f>A5</f>
        <v>0</v>
      </c>
      <c r="B6" s="61">
        <v>2</v>
      </c>
      <c r="C6" s="60"/>
      <c r="D6" s="60"/>
      <c r="E6" s="60"/>
      <c r="F6" s="60"/>
      <c r="G6" s="73" t="str">
        <f t="shared" si="0"/>
        <v>0 años 0 meses 0 días</v>
      </c>
      <c r="H6" s="62">
        <f t="shared" si="1"/>
        <v>0</v>
      </c>
      <c r="I6" s="60"/>
      <c r="J6" s="61">
        <f t="shared" ref="J6:J11" si="2">SUMIF(C$5:C$12,I6,H$5:H$12)</f>
        <v>0</v>
      </c>
      <c r="K6" s="59">
        <f t="shared" ref="K6:K69" si="3">+J6/30</f>
        <v>0</v>
      </c>
      <c r="L6" s="60"/>
      <c r="M6" s="60"/>
      <c r="AX6" s="43" t="s">
        <v>362</v>
      </c>
      <c r="AY6" s="43">
        <v>2</v>
      </c>
      <c r="AZ6" s="43" t="s">
        <v>195</v>
      </c>
      <c r="BA6" s="43" t="s">
        <v>366</v>
      </c>
      <c r="BB6" s="43">
        <v>42507</v>
      </c>
      <c r="BC6" s="43">
        <v>43098</v>
      </c>
      <c r="BD6" s="43" t="s">
        <v>367</v>
      </c>
      <c r="BE6" s="43">
        <v>590</v>
      </c>
      <c r="BF6" s="43" t="s">
        <v>368</v>
      </c>
      <c r="BG6" s="43">
        <v>486</v>
      </c>
      <c r="BH6" s="43">
        <v>16.2</v>
      </c>
      <c r="BI6" s="43" t="s">
        <v>369</v>
      </c>
      <c r="BJ6" s="43" t="s">
        <v>364</v>
      </c>
    </row>
    <row r="7" spans="1:62" s="43" customFormat="1" ht="12.75" x14ac:dyDescent="0.25">
      <c r="A7" s="78">
        <f t="shared" ref="A7:A12" si="4">A6</f>
        <v>0</v>
      </c>
      <c r="B7" s="61">
        <v>3</v>
      </c>
      <c r="C7" s="60"/>
      <c r="D7" s="60"/>
      <c r="E7" s="63"/>
      <c r="F7" s="63"/>
      <c r="G7" s="73" t="str">
        <f t="shared" si="0"/>
        <v>0 años 0 meses 0 días</v>
      </c>
      <c r="H7" s="62">
        <f t="shared" si="1"/>
        <v>0</v>
      </c>
      <c r="I7" s="60"/>
      <c r="J7" s="61">
        <f t="shared" si="2"/>
        <v>0</v>
      </c>
      <c r="K7" s="59">
        <f t="shared" si="3"/>
        <v>0</v>
      </c>
      <c r="L7" s="60"/>
      <c r="M7" s="60"/>
      <c r="AX7" s="43" t="s">
        <v>362</v>
      </c>
      <c r="AY7" s="43">
        <v>3</v>
      </c>
      <c r="AZ7" s="43" t="s">
        <v>195</v>
      </c>
      <c r="BA7" s="43" t="s">
        <v>370</v>
      </c>
      <c r="BB7" s="43">
        <v>43116</v>
      </c>
      <c r="BC7" s="43">
        <v>43552</v>
      </c>
      <c r="BD7" s="43" t="s">
        <v>371</v>
      </c>
      <c r="BE7" s="43">
        <v>435</v>
      </c>
      <c r="BI7" s="43" t="s">
        <v>372</v>
      </c>
      <c r="BJ7" s="43" t="s">
        <v>364</v>
      </c>
    </row>
    <row r="8" spans="1:62" s="43" customFormat="1" ht="12.75" x14ac:dyDescent="0.25">
      <c r="A8" s="78">
        <f t="shared" si="4"/>
        <v>0</v>
      </c>
      <c r="B8" s="61">
        <v>4</v>
      </c>
      <c r="C8" s="60"/>
      <c r="D8" s="60"/>
      <c r="E8" s="63"/>
      <c r="F8" s="63"/>
      <c r="G8" s="73" t="str">
        <f t="shared" si="0"/>
        <v>0 años 0 meses 0 días</v>
      </c>
      <c r="H8" s="62">
        <f t="shared" si="1"/>
        <v>0</v>
      </c>
      <c r="I8" s="60"/>
      <c r="J8" s="61">
        <f t="shared" si="2"/>
        <v>0</v>
      </c>
      <c r="K8" s="59">
        <f t="shared" si="3"/>
        <v>0</v>
      </c>
      <c r="L8" s="60"/>
      <c r="M8" s="60"/>
      <c r="AX8" s="43" t="s">
        <v>362</v>
      </c>
      <c r="AY8" s="43">
        <v>4</v>
      </c>
      <c r="AZ8" s="43" t="s">
        <v>368</v>
      </c>
      <c r="BA8" s="43" t="s">
        <v>373</v>
      </c>
      <c r="BB8" s="43">
        <v>43525</v>
      </c>
      <c r="BC8" s="43">
        <v>44012</v>
      </c>
      <c r="BD8" s="43" t="s">
        <v>374</v>
      </c>
      <c r="BE8" s="43">
        <v>486</v>
      </c>
      <c r="BI8" s="43" t="s">
        <v>372</v>
      </c>
      <c r="BJ8" s="43" t="s">
        <v>364</v>
      </c>
    </row>
    <row r="9" spans="1:62" s="43" customFormat="1" ht="12.75" x14ac:dyDescent="0.25">
      <c r="A9" s="78">
        <f t="shared" si="4"/>
        <v>0</v>
      </c>
      <c r="B9" s="61">
        <v>5</v>
      </c>
      <c r="C9" s="60"/>
      <c r="D9" s="60"/>
      <c r="E9" s="63"/>
      <c r="F9" s="63"/>
      <c r="G9" s="73" t="str">
        <f t="shared" si="0"/>
        <v>0 años 0 meses 0 días</v>
      </c>
      <c r="H9" s="62">
        <f t="shared" si="1"/>
        <v>0</v>
      </c>
      <c r="I9" s="60"/>
      <c r="J9" s="61">
        <f t="shared" si="2"/>
        <v>0</v>
      </c>
      <c r="K9" s="59">
        <f t="shared" si="3"/>
        <v>0</v>
      </c>
      <c r="L9" s="60"/>
      <c r="M9" s="60"/>
      <c r="AX9" s="43" t="s">
        <v>362</v>
      </c>
      <c r="AY9" s="43">
        <v>5</v>
      </c>
      <c r="BD9" s="43" t="s">
        <v>376</v>
      </c>
      <c r="BE9" s="43">
        <v>-1</v>
      </c>
      <c r="BJ9" s="43" t="s">
        <v>375</v>
      </c>
    </row>
    <row r="10" spans="1:62" s="43" customFormat="1" ht="12.75" x14ac:dyDescent="0.25">
      <c r="A10" s="78">
        <f t="shared" si="4"/>
        <v>0</v>
      </c>
      <c r="B10" s="61">
        <v>6</v>
      </c>
      <c r="C10" s="60"/>
      <c r="D10" s="60"/>
      <c r="E10" s="60"/>
      <c r="F10" s="60"/>
      <c r="G10" s="73" t="str">
        <f t="shared" si="0"/>
        <v>0 años 0 meses 0 días</v>
      </c>
      <c r="H10" s="62">
        <f t="shared" si="1"/>
        <v>0</v>
      </c>
      <c r="I10" s="60"/>
      <c r="J10" s="61">
        <f t="shared" si="2"/>
        <v>0</v>
      </c>
      <c r="K10" s="59">
        <f t="shared" si="3"/>
        <v>0</v>
      </c>
      <c r="L10" s="60"/>
      <c r="M10" s="60"/>
      <c r="AX10" s="43" t="s">
        <v>362</v>
      </c>
      <c r="AY10" s="43">
        <v>6</v>
      </c>
      <c r="BD10" s="43" t="s">
        <v>376</v>
      </c>
      <c r="BE10" s="43">
        <v>-1</v>
      </c>
      <c r="BJ10" s="43" t="s">
        <v>375</v>
      </c>
    </row>
    <row r="11" spans="1:62" s="43" customFormat="1" ht="12.75" x14ac:dyDescent="0.25">
      <c r="A11" s="78">
        <f t="shared" si="4"/>
        <v>0</v>
      </c>
      <c r="B11" s="61">
        <v>7</v>
      </c>
      <c r="C11" s="60"/>
      <c r="D11" s="60"/>
      <c r="E11" s="63"/>
      <c r="F11" s="63"/>
      <c r="G11" s="73" t="str">
        <f t="shared" si="0"/>
        <v>0 años 0 meses 0 días</v>
      </c>
      <c r="H11" s="62">
        <f t="shared" si="1"/>
        <v>0</v>
      </c>
      <c r="I11" s="60"/>
      <c r="J11" s="61">
        <f t="shared" si="2"/>
        <v>0</v>
      </c>
      <c r="K11" s="59">
        <f t="shared" si="3"/>
        <v>0</v>
      </c>
      <c r="L11" s="60"/>
      <c r="M11" s="60"/>
      <c r="AX11" s="43" t="s">
        <v>362</v>
      </c>
      <c r="AY11" s="43">
        <v>7</v>
      </c>
      <c r="BD11" s="43" t="s">
        <v>376</v>
      </c>
      <c r="BE11" s="43">
        <v>-1</v>
      </c>
      <c r="BJ11" s="43" t="s">
        <v>375</v>
      </c>
    </row>
    <row r="12" spans="1:62" s="43" customFormat="1" ht="12.75" x14ac:dyDescent="0.25">
      <c r="A12" s="78">
        <f t="shared" si="4"/>
        <v>0</v>
      </c>
      <c r="B12" s="61">
        <v>8</v>
      </c>
      <c r="C12" s="60"/>
      <c r="D12" s="60"/>
      <c r="E12" s="60"/>
      <c r="F12" s="60"/>
      <c r="G12" s="73" t="str">
        <f t="shared" si="0"/>
        <v>0 años 0 meses 0 días</v>
      </c>
      <c r="H12" s="62">
        <f t="shared" si="1"/>
        <v>0</v>
      </c>
      <c r="I12" s="60"/>
      <c r="J12" s="61">
        <f>SUMIF(C$5:C$12,I12,H$5:H$12)</f>
        <v>0</v>
      </c>
      <c r="K12" s="59">
        <f t="shared" si="3"/>
        <v>0</v>
      </c>
      <c r="L12" s="60"/>
      <c r="M12" s="60"/>
      <c r="AX12" s="43" t="s">
        <v>362</v>
      </c>
      <c r="AY12" s="43">
        <v>8</v>
      </c>
      <c r="BD12" s="43" t="s">
        <v>376</v>
      </c>
      <c r="BE12" s="43">
        <v>-1</v>
      </c>
      <c r="BJ12" s="43" t="s">
        <v>375</v>
      </c>
    </row>
    <row r="13" spans="1:62" ht="12.75" x14ac:dyDescent="0.25">
      <c r="A13" s="76"/>
      <c r="B13" s="65">
        <v>1</v>
      </c>
      <c r="C13" s="64"/>
      <c r="D13" s="64"/>
      <c r="E13" s="64"/>
      <c r="F13" s="64"/>
      <c r="G13" s="73" t="str">
        <f>DATEDIF(E13,F13,"y") &amp; " años " &amp; DATEDIF(E13,F13,"ym") &amp; " meses " &amp; DATEDIF(E13,F13,"md") &amp; " días"</f>
        <v>0 años 0 meses 0 días</v>
      </c>
      <c r="H13" s="62">
        <f t="shared" si="1"/>
        <v>0</v>
      </c>
      <c r="I13" s="64"/>
      <c r="J13" s="65">
        <f>SUMIF($C$13:$C$20,I13,$H$13:$H$20)</f>
        <v>0</v>
      </c>
      <c r="K13" s="66">
        <f t="shared" si="3"/>
        <v>0</v>
      </c>
      <c r="L13" s="64"/>
      <c r="M13" s="64"/>
      <c r="AX13" s="42" t="s">
        <v>377</v>
      </c>
      <c r="AY13" s="42">
        <v>1</v>
      </c>
      <c r="AZ13" s="42" t="s">
        <v>378</v>
      </c>
      <c r="BA13" s="42">
        <v>109</v>
      </c>
      <c r="BB13" s="42">
        <v>43486</v>
      </c>
      <c r="BC13" s="42">
        <v>43829</v>
      </c>
      <c r="BD13" s="42" t="s">
        <v>379</v>
      </c>
      <c r="BE13" s="42">
        <v>342</v>
      </c>
      <c r="BF13" s="42" t="s">
        <v>378</v>
      </c>
      <c r="BG13" s="42">
        <v>1746</v>
      </c>
      <c r="BH13" s="42">
        <v>58.2</v>
      </c>
      <c r="BJ13" s="42" t="s">
        <v>364</v>
      </c>
    </row>
    <row r="14" spans="1:62" ht="12.75" x14ac:dyDescent="0.25">
      <c r="A14" s="77">
        <f>A13</f>
        <v>0</v>
      </c>
      <c r="B14" s="65">
        <v>2</v>
      </c>
      <c r="C14" s="64"/>
      <c r="D14" s="64"/>
      <c r="E14" s="64"/>
      <c r="F14" s="64"/>
      <c r="G14" s="73" t="str">
        <f t="shared" ref="G14:G20" si="5">DATEDIF(E14,F14,"y") &amp; " años " &amp; DATEDIF(E14,F14,"ym") &amp; " meses " &amp; DATEDIF(E14,F14,"md") &amp; " días"</f>
        <v>0 años 0 meses 0 días</v>
      </c>
      <c r="H14" s="62">
        <f t="shared" si="1"/>
        <v>0</v>
      </c>
      <c r="I14" s="64"/>
      <c r="J14" s="65">
        <f t="shared" ref="J14:J19" si="6">SUMIF($C$13:$C$20,I14,$H$13:$H$20)</f>
        <v>0</v>
      </c>
      <c r="K14" s="66">
        <f t="shared" si="3"/>
        <v>0</v>
      </c>
      <c r="L14" s="64"/>
      <c r="M14" s="64"/>
      <c r="AX14" s="42" t="s">
        <v>377</v>
      </c>
      <c r="AY14" s="42">
        <v>2</v>
      </c>
      <c r="AZ14" s="42" t="s">
        <v>378</v>
      </c>
      <c r="BA14" s="42">
        <v>344</v>
      </c>
      <c r="BB14" s="42">
        <v>43070</v>
      </c>
      <c r="BC14" s="42">
        <v>43404</v>
      </c>
      <c r="BD14" s="42" t="s">
        <v>380</v>
      </c>
      <c r="BE14" s="42">
        <v>333</v>
      </c>
      <c r="BJ14" s="42" t="s">
        <v>364</v>
      </c>
    </row>
    <row r="15" spans="1:62" ht="12.75" x14ac:dyDescent="0.25">
      <c r="A15" s="78">
        <f t="shared" ref="A15:A20" si="7">A14</f>
        <v>0</v>
      </c>
      <c r="B15" s="65">
        <v>3</v>
      </c>
      <c r="C15" s="64"/>
      <c r="D15" s="64"/>
      <c r="E15" s="64"/>
      <c r="F15" s="64"/>
      <c r="G15" s="73" t="str">
        <f t="shared" si="5"/>
        <v>0 años 0 meses 0 días</v>
      </c>
      <c r="H15" s="62">
        <f t="shared" si="1"/>
        <v>0</v>
      </c>
      <c r="I15" s="64"/>
      <c r="J15" s="65">
        <f t="shared" si="6"/>
        <v>0</v>
      </c>
      <c r="K15" s="66">
        <f t="shared" si="3"/>
        <v>0</v>
      </c>
      <c r="L15" s="64"/>
      <c r="M15" s="64"/>
      <c r="AX15" s="42" t="s">
        <v>377</v>
      </c>
      <c r="AY15" s="42">
        <v>3</v>
      </c>
      <c r="AZ15" s="42" t="s">
        <v>378</v>
      </c>
      <c r="BA15" s="42">
        <v>528</v>
      </c>
      <c r="BB15" s="42">
        <v>42720</v>
      </c>
      <c r="BC15" s="42">
        <v>43084</v>
      </c>
      <c r="BD15" s="42" t="s">
        <v>381</v>
      </c>
      <c r="BE15" s="42">
        <v>363</v>
      </c>
      <c r="BJ15" s="42" t="s">
        <v>364</v>
      </c>
    </row>
    <row r="16" spans="1:62" ht="12.75" x14ac:dyDescent="0.25">
      <c r="A16" s="78">
        <f t="shared" si="7"/>
        <v>0</v>
      </c>
      <c r="B16" s="65">
        <v>4</v>
      </c>
      <c r="C16" s="64"/>
      <c r="D16" s="64"/>
      <c r="E16" s="64"/>
      <c r="F16" s="64"/>
      <c r="G16" s="73" t="str">
        <f t="shared" si="5"/>
        <v>0 años 0 meses 0 días</v>
      </c>
      <c r="H16" s="62">
        <f t="shared" si="1"/>
        <v>0</v>
      </c>
      <c r="I16" s="64"/>
      <c r="J16" s="65">
        <f t="shared" si="6"/>
        <v>0</v>
      </c>
      <c r="K16" s="66">
        <f t="shared" si="3"/>
        <v>0</v>
      </c>
      <c r="L16" s="64"/>
      <c r="M16" s="64"/>
      <c r="AX16" s="42" t="s">
        <v>377</v>
      </c>
      <c r="AY16" s="42">
        <v>4</v>
      </c>
      <c r="AZ16" s="42" t="s">
        <v>378</v>
      </c>
      <c r="BA16" s="42">
        <v>24</v>
      </c>
      <c r="BB16" s="42">
        <v>42025</v>
      </c>
      <c r="BC16" s="42">
        <v>42734</v>
      </c>
      <c r="BD16" s="42" t="s">
        <v>382</v>
      </c>
      <c r="BE16" s="42">
        <v>708</v>
      </c>
      <c r="BJ16" s="42" t="s">
        <v>364</v>
      </c>
    </row>
    <row r="17" spans="1:62" ht="12.75" x14ac:dyDescent="0.25">
      <c r="A17" s="78">
        <f t="shared" si="7"/>
        <v>0</v>
      </c>
      <c r="B17" s="65">
        <v>5</v>
      </c>
      <c r="C17" s="64"/>
      <c r="D17" s="64"/>
      <c r="E17" s="64"/>
      <c r="F17" s="64"/>
      <c r="G17" s="73" t="str">
        <f t="shared" si="5"/>
        <v>0 años 0 meses 0 días</v>
      </c>
      <c r="H17" s="62">
        <f t="shared" si="1"/>
        <v>0</v>
      </c>
      <c r="I17" s="64"/>
      <c r="J17" s="65">
        <f t="shared" si="6"/>
        <v>0</v>
      </c>
      <c r="K17" s="66">
        <f t="shared" si="3"/>
        <v>0</v>
      </c>
      <c r="L17" s="64"/>
      <c r="M17" s="64"/>
      <c r="AX17" s="42" t="s">
        <v>377</v>
      </c>
      <c r="AY17" s="42">
        <v>5</v>
      </c>
      <c r="BD17" s="42" t="s">
        <v>376</v>
      </c>
      <c r="BE17" s="42">
        <v>-1</v>
      </c>
      <c r="BJ17" s="42" t="s">
        <v>375</v>
      </c>
    </row>
    <row r="18" spans="1:62" ht="12.75" x14ac:dyDescent="0.25">
      <c r="A18" s="78">
        <f t="shared" si="7"/>
        <v>0</v>
      </c>
      <c r="B18" s="65">
        <v>6</v>
      </c>
      <c r="C18" s="64"/>
      <c r="D18" s="64"/>
      <c r="E18" s="64"/>
      <c r="F18" s="64"/>
      <c r="G18" s="73" t="str">
        <f t="shared" si="5"/>
        <v>0 años 0 meses 0 días</v>
      </c>
      <c r="H18" s="62">
        <f t="shared" si="1"/>
        <v>0</v>
      </c>
      <c r="I18" s="64"/>
      <c r="J18" s="65">
        <f t="shared" si="6"/>
        <v>0</v>
      </c>
      <c r="K18" s="66">
        <f t="shared" si="3"/>
        <v>0</v>
      </c>
      <c r="L18" s="64"/>
      <c r="M18" s="64"/>
      <c r="AX18" s="42" t="s">
        <v>377</v>
      </c>
      <c r="AY18" s="42">
        <v>6</v>
      </c>
      <c r="BD18" s="42" t="s">
        <v>376</v>
      </c>
      <c r="BE18" s="42">
        <v>-1</v>
      </c>
      <c r="BJ18" s="42" t="s">
        <v>375</v>
      </c>
    </row>
    <row r="19" spans="1:62" ht="12.75" x14ac:dyDescent="0.25">
      <c r="A19" s="78">
        <f t="shared" si="7"/>
        <v>0</v>
      </c>
      <c r="B19" s="65">
        <v>7</v>
      </c>
      <c r="C19" s="64"/>
      <c r="D19" s="64"/>
      <c r="E19" s="64"/>
      <c r="F19" s="64"/>
      <c r="G19" s="73" t="str">
        <f t="shared" si="5"/>
        <v>0 años 0 meses 0 días</v>
      </c>
      <c r="H19" s="62">
        <f t="shared" si="1"/>
        <v>0</v>
      </c>
      <c r="I19" s="64"/>
      <c r="J19" s="65">
        <f t="shared" si="6"/>
        <v>0</v>
      </c>
      <c r="K19" s="66">
        <f t="shared" si="3"/>
        <v>0</v>
      </c>
      <c r="L19" s="64"/>
      <c r="M19" s="64"/>
      <c r="AX19" s="42" t="s">
        <v>377</v>
      </c>
      <c r="AY19" s="42">
        <v>7</v>
      </c>
      <c r="BD19" s="42" t="s">
        <v>376</v>
      </c>
      <c r="BE19" s="42">
        <v>-1</v>
      </c>
      <c r="BJ19" s="42" t="s">
        <v>375</v>
      </c>
    </row>
    <row r="20" spans="1:62" ht="12.75" x14ac:dyDescent="0.25">
      <c r="A20" s="78">
        <f t="shared" si="7"/>
        <v>0</v>
      </c>
      <c r="B20" s="65">
        <v>8</v>
      </c>
      <c r="C20" s="64"/>
      <c r="D20" s="64"/>
      <c r="E20" s="64"/>
      <c r="F20" s="64"/>
      <c r="G20" s="73" t="str">
        <f t="shared" si="5"/>
        <v>0 años 0 meses 0 días</v>
      </c>
      <c r="H20" s="62">
        <f t="shared" si="1"/>
        <v>0</v>
      </c>
      <c r="I20" s="64"/>
      <c r="J20" s="65">
        <f>SUMIF($C$13:$C$20,I20,$H$13:$H$20)</f>
        <v>0</v>
      </c>
      <c r="K20" s="66">
        <f t="shared" si="3"/>
        <v>0</v>
      </c>
      <c r="L20" s="64"/>
      <c r="M20" s="64"/>
      <c r="AX20" s="42" t="s">
        <v>377</v>
      </c>
      <c r="AY20" s="42">
        <v>8</v>
      </c>
      <c r="BD20" s="42" t="s">
        <v>376</v>
      </c>
      <c r="BE20" s="42">
        <v>-1</v>
      </c>
      <c r="BJ20" s="42" t="s">
        <v>375</v>
      </c>
    </row>
    <row r="21" spans="1:62" ht="12.75" x14ac:dyDescent="0.25">
      <c r="A21" s="76"/>
      <c r="B21" s="68">
        <v>1</v>
      </c>
      <c r="C21" s="67"/>
      <c r="D21" s="67"/>
      <c r="E21" s="67"/>
      <c r="F21" s="67"/>
      <c r="G21" s="73" t="str">
        <f>DATEDIF(E21,F21,"y") &amp; " años " &amp; DATEDIF(E21,F21,"ym") &amp; " meses " &amp; DATEDIF(E21,F21,"md") &amp; " días"</f>
        <v>0 años 0 meses 0 días</v>
      </c>
      <c r="H21" s="62">
        <f t="shared" si="1"/>
        <v>0</v>
      </c>
      <c r="I21" s="67"/>
      <c r="J21" s="68">
        <f>SUMIF($C$21:$C$28,I21,$H$21:$H$28)</f>
        <v>0</v>
      </c>
      <c r="K21" s="69">
        <f t="shared" si="3"/>
        <v>0</v>
      </c>
      <c r="L21" s="67"/>
      <c r="M21" s="67"/>
      <c r="AX21" s="42" t="s">
        <v>383</v>
      </c>
      <c r="AY21" s="42">
        <v>1</v>
      </c>
      <c r="AZ21" s="42" t="s">
        <v>378</v>
      </c>
      <c r="BA21" s="42">
        <v>93</v>
      </c>
      <c r="BB21" s="42">
        <v>43484</v>
      </c>
      <c r="BC21" s="42">
        <v>43829</v>
      </c>
      <c r="BD21" s="42" t="s">
        <v>384</v>
      </c>
      <c r="BE21" s="42">
        <v>344</v>
      </c>
      <c r="BF21" s="42" t="s">
        <v>378</v>
      </c>
      <c r="BG21" s="42">
        <v>1996</v>
      </c>
      <c r="BH21" s="42">
        <v>66.533333333333331</v>
      </c>
      <c r="BJ21" s="42" t="s">
        <v>364</v>
      </c>
    </row>
    <row r="22" spans="1:62" ht="12.75" x14ac:dyDescent="0.25">
      <c r="A22" s="77">
        <f t="shared" ref="A22:A76" si="8">A21</f>
        <v>0</v>
      </c>
      <c r="B22" s="68">
        <v>2</v>
      </c>
      <c r="C22" s="67"/>
      <c r="D22" s="67"/>
      <c r="E22" s="67"/>
      <c r="F22" s="67"/>
      <c r="G22" s="73" t="str">
        <f t="shared" ref="G22:G28" si="9">DATEDIF(E22,F22,"y") &amp; " años " &amp; DATEDIF(E22,F22,"ym") &amp; " meses " &amp; DATEDIF(E22,F22,"md") &amp; " días"</f>
        <v>0 años 0 meses 0 días</v>
      </c>
      <c r="H22" s="62">
        <f t="shared" si="1"/>
        <v>0</v>
      </c>
      <c r="I22" s="67"/>
      <c r="J22" s="68">
        <f t="shared" ref="J22:J27" si="10">SUMIF($C$21:$C$28,I22,$H$21:$H$28)</f>
        <v>0</v>
      </c>
      <c r="K22" s="69">
        <f t="shared" si="3"/>
        <v>0</v>
      </c>
      <c r="L22" s="67"/>
      <c r="M22" s="67"/>
      <c r="AX22" s="42" t="s">
        <v>383</v>
      </c>
      <c r="AY22" s="42">
        <v>2</v>
      </c>
      <c r="AZ22" s="42" t="s">
        <v>378</v>
      </c>
      <c r="BA22" s="42">
        <v>5</v>
      </c>
      <c r="BB22" s="42">
        <v>43192</v>
      </c>
      <c r="BC22" s="42">
        <v>43465</v>
      </c>
      <c r="BD22" s="42" t="s">
        <v>385</v>
      </c>
      <c r="BE22" s="42">
        <v>272</v>
      </c>
      <c r="BI22" s="42" t="s">
        <v>386</v>
      </c>
    </row>
    <row r="23" spans="1:62" ht="12.75" x14ac:dyDescent="0.25">
      <c r="A23" s="78">
        <f t="shared" si="8"/>
        <v>0</v>
      </c>
      <c r="B23" s="68">
        <v>3</v>
      </c>
      <c r="C23" s="67"/>
      <c r="D23" s="67"/>
      <c r="E23" s="67"/>
      <c r="F23" s="67"/>
      <c r="G23" s="73" t="str">
        <f t="shared" si="9"/>
        <v>0 años 0 meses 0 días</v>
      </c>
      <c r="H23" s="62">
        <f t="shared" si="1"/>
        <v>0</v>
      </c>
      <c r="I23" s="67"/>
      <c r="J23" s="68">
        <f t="shared" si="10"/>
        <v>0</v>
      </c>
      <c r="K23" s="69">
        <f t="shared" si="3"/>
        <v>0</v>
      </c>
      <c r="L23" s="67"/>
      <c r="M23" s="67"/>
      <c r="AX23" s="42" t="s">
        <v>383</v>
      </c>
      <c r="AY23" s="42">
        <v>3</v>
      </c>
      <c r="AZ23" s="42" t="s">
        <v>378</v>
      </c>
      <c r="BA23" s="42">
        <v>149</v>
      </c>
      <c r="BB23" s="42">
        <v>42737</v>
      </c>
      <c r="BC23" s="42">
        <v>43100</v>
      </c>
      <c r="BD23" s="42" t="s">
        <v>381</v>
      </c>
      <c r="BE23" s="42">
        <v>362</v>
      </c>
      <c r="BI23" s="42" t="s">
        <v>386</v>
      </c>
    </row>
    <row r="24" spans="1:62" ht="12.75" x14ac:dyDescent="0.25">
      <c r="A24" s="78">
        <f t="shared" si="8"/>
        <v>0</v>
      </c>
      <c r="B24" s="68">
        <v>4</v>
      </c>
      <c r="C24" s="67"/>
      <c r="D24" s="67"/>
      <c r="E24" s="67"/>
      <c r="F24" s="67"/>
      <c r="G24" s="73" t="str">
        <f t="shared" si="9"/>
        <v>0 años 0 meses 0 días</v>
      </c>
      <c r="H24" s="62" t="e">
        <f>(E24-#REF!)*-1</f>
        <v>#REF!</v>
      </c>
      <c r="I24" s="67"/>
      <c r="J24" s="68">
        <f t="shared" si="10"/>
        <v>0</v>
      </c>
      <c r="K24" s="69">
        <f t="shared" si="3"/>
        <v>0</v>
      </c>
      <c r="L24" s="67"/>
      <c r="M24" s="67"/>
      <c r="AX24" s="42" t="s">
        <v>383</v>
      </c>
      <c r="AY24" s="42">
        <v>4</v>
      </c>
      <c r="AZ24" s="42" t="s">
        <v>378</v>
      </c>
      <c r="BA24" s="42">
        <v>73</v>
      </c>
      <c r="BB24" s="42">
        <v>42399</v>
      </c>
      <c r="BC24" s="42">
        <v>42521</v>
      </c>
      <c r="BD24" s="42" t="s">
        <v>387</v>
      </c>
      <c r="BE24" s="42">
        <v>121</v>
      </c>
      <c r="BI24" s="42" t="s">
        <v>388</v>
      </c>
      <c r="BJ24" s="42" t="s">
        <v>364</v>
      </c>
    </row>
    <row r="25" spans="1:62" ht="12.75" x14ac:dyDescent="0.25">
      <c r="A25" s="78">
        <f t="shared" si="8"/>
        <v>0</v>
      </c>
      <c r="B25" s="68">
        <v>5</v>
      </c>
      <c r="C25" s="67"/>
      <c r="D25" s="67"/>
      <c r="E25" s="70"/>
      <c r="F25" s="67"/>
      <c r="G25" s="73" t="str">
        <f t="shared" si="9"/>
        <v>0 años 0 meses 0 días</v>
      </c>
      <c r="H25" s="62">
        <f>(F24-F25)*-1</f>
        <v>0</v>
      </c>
      <c r="I25" s="67"/>
      <c r="J25" s="68">
        <f t="shared" si="10"/>
        <v>0</v>
      </c>
      <c r="K25" s="69">
        <f t="shared" si="3"/>
        <v>0</v>
      </c>
      <c r="L25" s="67"/>
      <c r="M25" s="67"/>
      <c r="AX25" s="42" t="s">
        <v>383</v>
      </c>
      <c r="AY25" s="42">
        <v>5</v>
      </c>
      <c r="AZ25" s="42" t="s">
        <v>378</v>
      </c>
      <c r="BA25" s="42">
        <v>201</v>
      </c>
      <c r="BB25" s="42">
        <v>42518</v>
      </c>
      <c r="BC25" s="42">
        <v>42719</v>
      </c>
      <c r="BD25" s="42" t="s">
        <v>389</v>
      </c>
      <c r="BE25" s="42">
        <v>200</v>
      </c>
      <c r="BJ25" s="42" t="s">
        <v>364</v>
      </c>
    </row>
    <row r="26" spans="1:62" ht="12.75" x14ac:dyDescent="0.25">
      <c r="A26" s="78">
        <f t="shared" si="8"/>
        <v>0</v>
      </c>
      <c r="B26" s="68">
        <v>6</v>
      </c>
      <c r="C26" s="67"/>
      <c r="D26" s="67"/>
      <c r="E26" s="67"/>
      <c r="F26" s="67"/>
      <c r="G26" s="73" t="str">
        <f t="shared" si="9"/>
        <v>0 años 0 meses 0 días</v>
      </c>
      <c r="H26" s="62">
        <f t="shared" si="1"/>
        <v>0</v>
      </c>
      <c r="I26" s="67"/>
      <c r="J26" s="68">
        <f t="shared" si="10"/>
        <v>0</v>
      </c>
      <c r="K26" s="69">
        <f t="shared" si="3"/>
        <v>0</v>
      </c>
      <c r="L26" s="67"/>
      <c r="M26" s="67"/>
      <c r="AX26" s="42" t="s">
        <v>383</v>
      </c>
      <c r="AY26" s="42">
        <v>6</v>
      </c>
      <c r="AZ26" s="42" t="s">
        <v>378</v>
      </c>
      <c r="BA26" s="42">
        <v>180</v>
      </c>
      <c r="BB26" s="42">
        <v>41908</v>
      </c>
      <c r="BC26" s="42">
        <v>41998</v>
      </c>
      <c r="BD26" s="42" t="s">
        <v>390</v>
      </c>
      <c r="BE26" s="42">
        <v>89</v>
      </c>
      <c r="BI26" s="42" t="s">
        <v>386</v>
      </c>
    </row>
    <row r="27" spans="1:62" ht="12.75" x14ac:dyDescent="0.25">
      <c r="A27" s="78">
        <f t="shared" si="8"/>
        <v>0</v>
      </c>
      <c r="B27" s="68">
        <v>7</v>
      </c>
      <c r="C27" s="67"/>
      <c r="D27" s="67"/>
      <c r="E27" s="67"/>
      <c r="F27" s="67"/>
      <c r="G27" s="73" t="str">
        <f t="shared" si="9"/>
        <v>0 años 0 meses 0 días</v>
      </c>
      <c r="H27" s="62">
        <f t="shared" si="1"/>
        <v>0</v>
      </c>
      <c r="I27" s="67"/>
      <c r="J27" s="68">
        <f t="shared" si="10"/>
        <v>0</v>
      </c>
      <c r="K27" s="69">
        <f t="shared" si="3"/>
        <v>0</v>
      </c>
      <c r="L27" s="67"/>
      <c r="M27" s="67"/>
      <c r="AX27" s="42" t="s">
        <v>383</v>
      </c>
      <c r="AY27" s="42">
        <v>7</v>
      </c>
      <c r="AZ27" s="42" t="s">
        <v>378</v>
      </c>
      <c r="BA27" s="42">
        <v>163</v>
      </c>
      <c r="BB27" s="42">
        <v>41401</v>
      </c>
      <c r="BC27" s="42">
        <v>41425</v>
      </c>
      <c r="BD27" s="42" t="s">
        <v>391</v>
      </c>
      <c r="BE27" s="42">
        <v>23</v>
      </c>
      <c r="BI27" s="42" t="s">
        <v>392</v>
      </c>
      <c r="BJ27" s="42" t="s">
        <v>364</v>
      </c>
    </row>
    <row r="28" spans="1:62" ht="12.75" x14ac:dyDescent="0.25">
      <c r="A28" s="78">
        <f t="shared" si="8"/>
        <v>0</v>
      </c>
      <c r="B28" s="68">
        <v>8</v>
      </c>
      <c r="C28" s="67"/>
      <c r="D28" s="67"/>
      <c r="E28" s="67"/>
      <c r="F28" s="67"/>
      <c r="G28" s="73" t="str">
        <f t="shared" si="9"/>
        <v>0 años 0 meses 0 días</v>
      </c>
      <c r="H28" s="62">
        <f t="shared" si="1"/>
        <v>0</v>
      </c>
      <c r="I28" s="67"/>
      <c r="J28" s="68">
        <f>SUMIF($C$21:$C$28,I28,$H$21:$H$28)</f>
        <v>0</v>
      </c>
      <c r="K28" s="69">
        <f t="shared" si="3"/>
        <v>0</v>
      </c>
      <c r="L28" s="67"/>
      <c r="M28" s="67"/>
      <c r="AX28" s="42" t="s">
        <v>383</v>
      </c>
      <c r="AY28" s="42">
        <v>8</v>
      </c>
      <c r="AZ28" s="42" t="s">
        <v>378</v>
      </c>
      <c r="BA28" s="42">
        <v>423</v>
      </c>
      <c r="BB28" s="42">
        <v>41265</v>
      </c>
      <c r="BC28" s="42">
        <v>41851</v>
      </c>
      <c r="BD28" s="42" t="s">
        <v>393</v>
      </c>
      <c r="BE28" s="42">
        <v>585</v>
      </c>
      <c r="BI28" s="42" t="s">
        <v>394</v>
      </c>
      <c r="BJ28" s="42" t="s">
        <v>364</v>
      </c>
    </row>
    <row r="29" spans="1:62" ht="12.75" x14ac:dyDescent="0.25">
      <c r="A29" s="76"/>
      <c r="B29" s="56">
        <v>1</v>
      </c>
      <c r="C29" s="55"/>
      <c r="D29" s="55"/>
      <c r="E29" s="55"/>
      <c r="F29" s="55"/>
      <c r="G29" s="73" t="str">
        <f>DATEDIF(E29,F29,"y") &amp; " años " &amp; DATEDIF(E29,F29,"ym") &amp; " meses " &amp; DATEDIF(E29,F29,"md") &amp; " días"</f>
        <v>0 años 0 meses 0 días</v>
      </c>
      <c r="H29" s="62">
        <f t="shared" si="1"/>
        <v>0</v>
      </c>
      <c r="I29" s="55"/>
      <c r="J29" s="56">
        <f>SUMIF($C$29:$C$36,I29,$H$29:$H$36)</f>
        <v>0</v>
      </c>
      <c r="K29" s="71">
        <f t="shared" si="3"/>
        <v>0</v>
      </c>
      <c r="L29" s="55"/>
      <c r="M29" s="55"/>
      <c r="AX29" s="42" t="s">
        <v>395</v>
      </c>
      <c r="AY29" s="42">
        <v>1</v>
      </c>
      <c r="AZ29" s="42" t="s">
        <v>27</v>
      </c>
      <c r="BA29" s="42">
        <v>251</v>
      </c>
      <c r="BB29" s="42">
        <v>43734</v>
      </c>
      <c r="BC29" s="42">
        <v>43830</v>
      </c>
      <c r="BD29" s="42" t="s">
        <v>396</v>
      </c>
      <c r="BE29" s="42">
        <v>95</v>
      </c>
      <c r="BF29" s="42" t="s">
        <v>27</v>
      </c>
      <c r="BG29" s="42">
        <v>958</v>
      </c>
      <c r="BH29" s="42">
        <v>31.933333333333334</v>
      </c>
      <c r="BJ29" s="42" t="s">
        <v>364</v>
      </c>
    </row>
    <row r="30" spans="1:62" ht="12.75" x14ac:dyDescent="0.25">
      <c r="A30" s="77">
        <f t="shared" ref="A30:A84" si="11">A29</f>
        <v>0</v>
      </c>
      <c r="B30" s="61">
        <v>2</v>
      </c>
      <c r="C30" s="60"/>
      <c r="D30" s="60"/>
      <c r="E30" s="60"/>
      <c r="F30" s="60"/>
      <c r="G30" s="73" t="str">
        <f t="shared" ref="G30:G34" si="12">DATEDIF(E30,F30,"y") &amp; " años " &amp; DATEDIF(E30,F30,"ym") &amp; " meses " &amp; DATEDIF(E30,F30,"md") &amp; " días"</f>
        <v>0 años 0 meses 0 días</v>
      </c>
      <c r="H30" s="62">
        <f t="shared" si="1"/>
        <v>0</v>
      </c>
      <c r="I30" s="60"/>
      <c r="J30" s="61">
        <f t="shared" ref="J30:J36" si="13">SUMIF($C$29:$C$36,I30,$H$29:$H$36)</f>
        <v>0</v>
      </c>
      <c r="K30" s="59">
        <f t="shared" si="3"/>
        <v>0</v>
      </c>
      <c r="L30" s="60"/>
      <c r="M30" s="60"/>
      <c r="AX30" s="42" t="s">
        <v>395</v>
      </c>
      <c r="AY30" s="42">
        <v>2</v>
      </c>
      <c r="AZ30" s="42" t="s">
        <v>27</v>
      </c>
      <c r="BA30" s="42">
        <v>53</v>
      </c>
      <c r="BB30" s="42">
        <v>43846</v>
      </c>
      <c r="BC30" s="42">
        <v>43967</v>
      </c>
      <c r="BD30" s="42" t="s">
        <v>397</v>
      </c>
      <c r="BE30" s="42">
        <v>120</v>
      </c>
      <c r="BF30" s="42" t="s">
        <v>378</v>
      </c>
      <c r="BG30" s="42">
        <v>0</v>
      </c>
      <c r="BH30" s="42">
        <v>0</v>
      </c>
      <c r="BJ30" s="42" t="s">
        <v>364</v>
      </c>
    </row>
    <row r="31" spans="1:62" ht="12.75" x14ac:dyDescent="0.25">
      <c r="A31" s="78">
        <f t="shared" si="11"/>
        <v>0</v>
      </c>
      <c r="B31" s="61">
        <v>3</v>
      </c>
      <c r="C31" s="60"/>
      <c r="D31" s="60"/>
      <c r="E31" s="60"/>
      <c r="F31" s="60"/>
      <c r="G31" s="73" t="str">
        <f t="shared" si="12"/>
        <v>0 años 0 meses 0 días</v>
      </c>
      <c r="H31" s="62">
        <f t="shared" si="1"/>
        <v>0</v>
      </c>
      <c r="I31" s="60"/>
      <c r="J31" s="61">
        <f t="shared" si="13"/>
        <v>0</v>
      </c>
      <c r="K31" s="59">
        <f t="shared" si="3"/>
        <v>0</v>
      </c>
      <c r="L31" s="60"/>
      <c r="M31" s="60"/>
      <c r="AX31" s="42" t="s">
        <v>395</v>
      </c>
      <c r="AY31" s="42">
        <v>3</v>
      </c>
      <c r="AZ31" s="42" t="s">
        <v>27</v>
      </c>
      <c r="BA31" s="42">
        <v>287</v>
      </c>
      <c r="BB31" s="42">
        <v>42522</v>
      </c>
      <c r="BC31" s="42">
        <v>42674</v>
      </c>
      <c r="BD31" s="42" t="s">
        <v>398</v>
      </c>
      <c r="BE31" s="42">
        <v>151</v>
      </c>
      <c r="BF31" s="42" t="s">
        <v>32</v>
      </c>
      <c r="BG31" s="42">
        <v>302</v>
      </c>
      <c r="BH31" s="42">
        <v>10.066666666666666</v>
      </c>
      <c r="BJ31" s="42" t="s">
        <v>364</v>
      </c>
    </row>
    <row r="32" spans="1:62" ht="12.75" x14ac:dyDescent="0.25">
      <c r="A32" s="78">
        <f t="shared" si="11"/>
        <v>0</v>
      </c>
      <c r="B32" s="61">
        <v>4</v>
      </c>
      <c r="C32" s="60"/>
      <c r="D32" s="60"/>
      <c r="E32" s="60"/>
      <c r="F32" s="60"/>
      <c r="G32" s="73" t="str">
        <f t="shared" si="12"/>
        <v>0 años 0 meses 0 días</v>
      </c>
      <c r="H32" s="62">
        <f t="shared" si="1"/>
        <v>0</v>
      </c>
      <c r="I32" s="60"/>
      <c r="J32" s="61">
        <f t="shared" si="13"/>
        <v>0</v>
      </c>
      <c r="K32" s="59">
        <f t="shared" si="3"/>
        <v>0</v>
      </c>
      <c r="L32" s="60"/>
      <c r="M32" s="60"/>
      <c r="AX32" s="42" t="s">
        <v>395</v>
      </c>
      <c r="AY32" s="42">
        <v>4</v>
      </c>
      <c r="AZ32" s="42" t="s">
        <v>17</v>
      </c>
      <c r="BA32" s="42">
        <v>555</v>
      </c>
      <c r="BB32" s="42">
        <v>42718</v>
      </c>
      <c r="BC32" s="42">
        <v>43084</v>
      </c>
      <c r="BD32" s="42" t="s">
        <v>400</v>
      </c>
      <c r="BE32" s="42">
        <v>365</v>
      </c>
      <c r="BI32" s="42" t="s">
        <v>399</v>
      </c>
      <c r="BJ32" s="42" t="s">
        <v>364</v>
      </c>
    </row>
    <row r="33" spans="1:62" ht="12.75" x14ac:dyDescent="0.25">
      <c r="A33" s="78">
        <f t="shared" si="11"/>
        <v>0</v>
      </c>
      <c r="B33" s="61">
        <v>5</v>
      </c>
      <c r="C33" s="60"/>
      <c r="D33" s="60"/>
      <c r="E33" s="60"/>
      <c r="F33" s="60"/>
      <c r="G33" s="73" t="str">
        <f t="shared" si="12"/>
        <v>0 años 0 meses 0 días</v>
      </c>
      <c r="H33" s="62">
        <f t="shared" si="1"/>
        <v>0</v>
      </c>
      <c r="I33" s="60"/>
      <c r="J33" s="61">
        <f t="shared" si="13"/>
        <v>0</v>
      </c>
      <c r="K33" s="59">
        <f t="shared" si="3"/>
        <v>0</v>
      </c>
      <c r="L33" s="60"/>
      <c r="M33" s="60"/>
      <c r="AX33" s="42" t="s">
        <v>395</v>
      </c>
      <c r="AY33" s="42">
        <v>5</v>
      </c>
      <c r="AZ33" s="42" t="s">
        <v>27</v>
      </c>
      <c r="BA33" s="42">
        <v>324</v>
      </c>
      <c r="BB33" s="42">
        <v>43071</v>
      </c>
      <c r="BC33" s="42">
        <v>43312</v>
      </c>
      <c r="BD33" s="42" t="s">
        <v>401</v>
      </c>
      <c r="BE33" s="42">
        <v>240</v>
      </c>
      <c r="BJ33" s="42" t="s">
        <v>364</v>
      </c>
    </row>
    <row r="34" spans="1:62" ht="15" x14ac:dyDescent="0.25">
      <c r="A34" s="78">
        <f t="shared" si="11"/>
        <v>0</v>
      </c>
      <c r="B34" s="61">
        <v>6</v>
      </c>
      <c r="C34" s="60"/>
      <c r="D34" s="60"/>
      <c r="E34" s="60"/>
      <c r="F34" s="60"/>
      <c r="G34" s="73" t="str">
        <f t="shared" si="12"/>
        <v>0 años 0 meses 0 días</v>
      </c>
      <c r="H34" s="62">
        <f t="shared" si="1"/>
        <v>0</v>
      </c>
      <c r="I34" s="60"/>
      <c r="J34" s="61">
        <f t="shared" si="13"/>
        <v>0</v>
      </c>
      <c r="K34" s="59">
        <f t="shared" si="3"/>
        <v>0</v>
      </c>
      <c r="L34" s="60"/>
      <c r="M34" s="60"/>
      <c r="S34" s="44"/>
      <c r="T34" s="44"/>
      <c r="U34" s="44"/>
      <c r="AX34" s="42" t="s">
        <v>395</v>
      </c>
      <c r="AY34" s="42">
        <v>6</v>
      </c>
      <c r="AZ34" s="42" t="s">
        <v>27</v>
      </c>
      <c r="BA34" s="42">
        <v>138</v>
      </c>
      <c r="BB34" s="42">
        <v>42412</v>
      </c>
      <c r="BC34" s="42">
        <v>42521</v>
      </c>
      <c r="BD34" s="42" t="s">
        <v>402</v>
      </c>
      <c r="BE34" s="42">
        <v>108</v>
      </c>
      <c r="BJ34" s="42" t="s">
        <v>364</v>
      </c>
    </row>
    <row r="35" spans="1:62" ht="15" x14ac:dyDescent="0.25">
      <c r="A35" s="78">
        <f t="shared" si="11"/>
        <v>0</v>
      </c>
      <c r="B35" s="61">
        <v>7</v>
      </c>
      <c r="C35" s="60"/>
      <c r="D35" s="60"/>
      <c r="E35" s="60"/>
      <c r="F35" s="60"/>
      <c r="G35" s="73" t="str">
        <f>DATEDIF(E35,F35,"y") &amp; " años " &amp; DATEDIF(E35,F35,"ym") &amp; " meses " &amp; DATEDIF(E35,F35,"md") &amp; " días"</f>
        <v>0 años 0 meses 0 días</v>
      </c>
      <c r="H35" s="62">
        <f t="shared" si="1"/>
        <v>0</v>
      </c>
      <c r="I35" s="60"/>
      <c r="J35" s="61">
        <f t="shared" si="13"/>
        <v>0</v>
      </c>
      <c r="K35" s="59">
        <f t="shared" si="3"/>
        <v>0</v>
      </c>
      <c r="L35" s="60"/>
      <c r="M35" s="60"/>
      <c r="S35" s="44"/>
      <c r="T35" s="44"/>
      <c r="U35" s="44"/>
      <c r="AX35" s="42" t="s">
        <v>395</v>
      </c>
      <c r="AY35" s="42">
        <v>7</v>
      </c>
      <c r="AZ35" s="42" t="s">
        <v>27</v>
      </c>
      <c r="BA35" s="42">
        <v>13</v>
      </c>
      <c r="BB35" s="42">
        <v>42081</v>
      </c>
      <c r="BC35" s="42">
        <v>42326</v>
      </c>
      <c r="BD35" s="42" t="s">
        <v>403</v>
      </c>
      <c r="BE35" s="42">
        <v>244</v>
      </c>
      <c r="BJ35" s="42" t="s">
        <v>364</v>
      </c>
    </row>
    <row r="36" spans="1:62" ht="15" x14ac:dyDescent="0.25">
      <c r="A36" s="78">
        <f t="shared" si="11"/>
        <v>0</v>
      </c>
      <c r="B36" s="61">
        <v>8</v>
      </c>
      <c r="C36" s="60"/>
      <c r="D36" s="60"/>
      <c r="E36" s="60"/>
      <c r="F36" s="60"/>
      <c r="G36" s="73" t="str">
        <f t="shared" ref="G36:G46" si="14">DATEDIF(E36,F36,"y") &amp; " años " &amp; DATEDIF(E36,F36,"ym") &amp; " meses " &amp; DATEDIF(E36,F36,"md") &amp; " días"</f>
        <v>0 años 0 meses 0 días</v>
      </c>
      <c r="H36" s="62">
        <f t="shared" si="1"/>
        <v>0</v>
      </c>
      <c r="I36" s="60"/>
      <c r="J36" s="61">
        <f t="shared" si="13"/>
        <v>0</v>
      </c>
      <c r="K36" s="59">
        <f t="shared" si="3"/>
        <v>0</v>
      </c>
      <c r="L36" s="60"/>
      <c r="M36" s="60"/>
      <c r="S36" s="44"/>
      <c r="T36" s="44"/>
      <c r="U36" s="44"/>
      <c r="AX36" s="42" t="s">
        <v>395</v>
      </c>
      <c r="AY36" s="42">
        <v>8</v>
      </c>
      <c r="AZ36" s="42" t="s">
        <v>77</v>
      </c>
      <c r="BA36" s="42">
        <v>2</v>
      </c>
      <c r="BB36" s="42">
        <v>41685</v>
      </c>
      <c r="BC36" s="42">
        <v>41988</v>
      </c>
      <c r="BD36" s="42" t="s">
        <v>405</v>
      </c>
      <c r="BE36" s="42">
        <v>302</v>
      </c>
      <c r="BI36" s="42" t="s">
        <v>404</v>
      </c>
      <c r="BJ36" s="42" t="s">
        <v>364</v>
      </c>
    </row>
    <row r="37" spans="1:62" ht="15" x14ac:dyDescent="0.25">
      <c r="A37" s="76"/>
      <c r="B37" s="65">
        <v>1</v>
      </c>
      <c r="C37" s="64"/>
      <c r="D37" s="64"/>
      <c r="E37" s="64"/>
      <c r="F37" s="64"/>
      <c r="G37" s="73" t="str">
        <f t="shared" si="14"/>
        <v>0 años 0 meses 0 días</v>
      </c>
      <c r="H37" s="62">
        <f t="shared" si="1"/>
        <v>0</v>
      </c>
      <c r="I37" s="64"/>
      <c r="J37" s="65">
        <f>SUMIF($C$37:$C$44,I37,$H$37:$H$44)</f>
        <v>0</v>
      </c>
      <c r="K37" s="66">
        <f t="shared" si="3"/>
        <v>0</v>
      </c>
      <c r="L37" s="64"/>
      <c r="M37" s="64"/>
      <c r="S37" s="44"/>
      <c r="T37" s="44"/>
      <c r="U37" s="44"/>
      <c r="AX37" s="42" t="s">
        <v>406</v>
      </c>
      <c r="AY37" s="42">
        <v>1</v>
      </c>
      <c r="AZ37" s="42" t="s">
        <v>35</v>
      </c>
      <c r="BA37" s="42">
        <v>220</v>
      </c>
      <c r="BB37" s="42">
        <v>41579</v>
      </c>
      <c r="BC37" s="42">
        <v>41988</v>
      </c>
      <c r="BD37" s="42" t="s">
        <v>407</v>
      </c>
      <c r="BE37" s="42">
        <v>408</v>
      </c>
      <c r="BF37" s="42" t="s">
        <v>35</v>
      </c>
      <c r="BG37" s="42">
        <v>1555</v>
      </c>
      <c r="BH37" s="42">
        <v>51.833333333333336</v>
      </c>
      <c r="BI37" s="42" t="s">
        <v>408</v>
      </c>
      <c r="BJ37" s="42" t="s">
        <v>375</v>
      </c>
    </row>
    <row r="38" spans="1:62" ht="15" x14ac:dyDescent="0.25">
      <c r="A38" s="77">
        <f t="shared" ref="A38" si="15">A37</f>
        <v>0</v>
      </c>
      <c r="B38" s="65">
        <v>2</v>
      </c>
      <c r="C38" s="64"/>
      <c r="D38" s="64"/>
      <c r="E38" s="64"/>
      <c r="F38" s="64"/>
      <c r="G38" s="73" t="str">
        <f t="shared" si="14"/>
        <v>0 años 0 meses 0 días</v>
      </c>
      <c r="H38" s="62">
        <f t="shared" si="1"/>
        <v>0</v>
      </c>
      <c r="I38" s="64"/>
      <c r="J38" s="65">
        <f t="shared" ref="J38:J44" si="16">SUMIF($C$37:$C$44,I38,$H$37:$H$44)</f>
        <v>0</v>
      </c>
      <c r="K38" s="66">
        <f t="shared" si="3"/>
        <v>0</v>
      </c>
      <c r="L38" s="64"/>
      <c r="M38" s="64"/>
      <c r="S38" s="44"/>
      <c r="T38" s="44"/>
      <c r="U38" s="44"/>
      <c r="AX38" s="42" t="s">
        <v>406</v>
      </c>
      <c r="AY38" s="42">
        <v>2</v>
      </c>
      <c r="AZ38" s="42" t="s">
        <v>35</v>
      </c>
      <c r="BA38" s="42">
        <v>246</v>
      </c>
      <c r="BB38" s="42">
        <v>41990</v>
      </c>
      <c r="BC38" s="42">
        <v>42369</v>
      </c>
      <c r="BD38" s="42" t="s">
        <v>409</v>
      </c>
      <c r="BE38" s="42">
        <v>378</v>
      </c>
      <c r="BI38" s="42" t="s">
        <v>410</v>
      </c>
      <c r="BJ38" s="42" t="s">
        <v>375</v>
      </c>
    </row>
    <row r="39" spans="1:62" ht="15" x14ac:dyDescent="0.25">
      <c r="A39" s="78">
        <f t="shared" si="8"/>
        <v>0</v>
      </c>
      <c r="B39" s="65">
        <v>3</v>
      </c>
      <c r="C39" s="64"/>
      <c r="D39" s="64"/>
      <c r="E39" s="64"/>
      <c r="F39" s="64"/>
      <c r="G39" s="73" t="str">
        <f t="shared" si="14"/>
        <v>0 años 0 meses 0 días</v>
      </c>
      <c r="H39" s="62">
        <f t="shared" si="1"/>
        <v>0</v>
      </c>
      <c r="I39" s="64"/>
      <c r="J39" s="65">
        <f t="shared" si="16"/>
        <v>0</v>
      </c>
      <c r="K39" s="66">
        <f t="shared" si="3"/>
        <v>0</v>
      </c>
      <c r="L39" s="64"/>
      <c r="M39" s="64"/>
      <c r="S39" s="44"/>
      <c r="T39" s="44"/>
      <c r="U39" s="44"/>
      <c r="AX39" s="42" t="s">
        <v>406</v>
      </c>
      <c r="AY39" s="42">
        <v>3</v>
      </c>
      <c r="AZ39" s="42" t="s">
        <v>35</v>
      </c>
      <c r="BA39" s="42">
        <v>204</v>
      </c>
      <c r="BB39" s="42">
        <v>42584</v>
      </c>
      <c r="BC39" s="42">
        <v>42720</v>
      </c>
      <c r="BD39" s="42" t="s">
        <v>411</v>
      </c>
      <c r="BE39" s="42">
        <v>135</v>
      </c>
      <c r="BJ39" s="42" t="s">
        <v>375</v>
      </c>
    </row>
    <row r="40" spans="1:62" ht="15" x14ac:dyDescent="0.25">
      <c r="A40" s="78">
        <f t="shared" si="8"/>
        <v>0</v>
      </c>
      <c r="B40" s="65">
        <v>4</v>
      </c>
      <c r="C40" s="64"/>
      <c r="D40" s="64"/>
      <c r="E40" s="64"/>
      <c r="F40" s="64"/>
      <c r="G40" s="73" t="str">
        <f t="shared" si="14"/>
        <v>0 años 0 meses 0 días</v>
      </c>
      <c r="H40" s="62">
        <f t="shared" si="1"/>
        <v>0</v>
      </c>
      <c r="I40" s="64"/>
      <c r="J40" s="65">
        <f t="shared" si="16"/>
        <v>0</v>
      </c>
      <c r="K40" s="66">
        <f t="shared" si="3"/>
        <v>0</v>
      </c>
      <c r="L40" s="64"/>
      <c r="M40" s="64"/>
      <c r="S40" s="44"/>
      <c r="T40" s="44"/>
      <c r="U40" s="44"/>
      <c r="AX40" s="42" t="s">
        <v>406</v>
      </c>
      <c r="AY40" s="42">
        <v>4</v>
      </c>
      <c r="AZ40" s="42" t="s">
        <v>35</v>
      </c>
      <c r="BA40" s="42">
        <v>238</v>
      </c>
      <c r="BB40" s="42">
        <v>42930</v>
      </c>
      <c r="BC40" s="42">
        <v>43172</v>
      </c>
      <c r="BD40" s="42" t="s">
        <v>412</v>
      </c>
      <c r="BE40" s="42">
        <v>241</v>
      </c>
      <c r="BI40" s="42" t="s">
        <v>413</v>
      </c>
      <c r="BJ40" s="42" t="s">
        <v>375</v>
      </c>
    </row>
    <row r="41" spans="1:62" ht="15" x14ac:dyDescent="0.25">
      <c r="A41" s="78">
        <f t="shared" si="8"/>
        <v>0</v>
      </c>
      <c r="B41" s="65">
        <v>5</v>
      </c>
      <c r="C41" s="64"/>
      <c r="D41" s="64"/>
      <c r="E41" s="64"/>
      <c r="F41" s="64"/>
      <c r="G41" s="73" t="str">
        <f t="shared" si="14"/>
        <v>0 años 0 meses 0 días</v>
      </c>
      <c r="H41" s="62">
        <f t="shared" si="1"/>
        <v>0</v>
      </c>
      <c r="I41" s="64"/>
      <c r="J41" s="65">
        <f t="shared" si="16"/>
        <v>0</v>
      </c>
      <c r="K41" s="66">
        <f t="shared" si="3"/>
        <v>0</v>
      </c>
      <c r="L41" s="64"/>
      <c r="M41" s="64"/>
      <c r="S41" s="44"/>
      <c r="T41" s="44"/>
      <c r="U41" s="44"/>
      <c r="AX41" s="42" t="s">
        <v>406</v>
      </c>
      <c r="AY41" s="42">
        <v>5</v>
      </c>
      <c r="AZ41" s="42" t="s">
        <v>35</v>
      </c>
      <c r="BA41" s="42">
        <v>252</v>
      </c>
      <c r="BB41" s="42">
        <v>43252</v>
      </c>
      <c r="BC41" s="42">
        <v>43465</v>
      </c>
      <c r="BD41" s="42" t="s">
        <v>414</v>
      </c>
      <c r="BE41" s="42">
        <v>212</v>
      </c>
      <c r="BJ41" s="42" t="s">
        <v>375</v>
      </c>
    </row>
    <row r="42" spans="1:62" ht="15" x14ac:dyDescent="0.25">
      <c r="A42" s="78">
        <f t="shared" si="8"/>
        <v>0</v>
      </c>
      <c r="B42" s="65">
        <v>6</v>
      </c>
      <c r="C42" s="64"/>
      <c r="D42" s="64"/>
      <c r="E42" s="64"/>
      <c r="F42" s="64"/>
      <c r="G42" s="73" t="str">
        <f t="shared" si="14"/>
        <v>0 años 0 meses 0 días</v>
      </c>
      <c r="H42" s="62">
        <f t="shared" si="1"/>
        <v>0</v>
      </c>
      <c r="I42" s="64"/>
      <c r="J42" s="65">
        <f t="shared" si="16"/>
        <v>0</v>
      </c>
      <c r="K42" s="66">
        <f t="shared" si="3"/>
        <v>0</v>
      </c>
      <c r="L42" s="64"/>
      <c r="M42" s="64"/>
      <c r="S42" s="44"/>
      <c r="T42" s="44"/>
      <c r="U42" s="44"/>
      <c r="AX42" s="42" t="s">
        <v>406</v>
      </c>
      <c r="AY42" s="42">
        <v>6</v>
      </c>
      <c r="AZ42" s="42" t="s">
        <v>35</v>
      </c>
      <c r="BA42" s="42">
        <v>342</v>
      </c>
      <c r="BB42" s="42">
        <v>43620</v>
      </c>
      <c r="BC42" s="42">
        <v>43802</v>
      </c>
      <c r="BD42" s="42" t="s">
        <v>415</v>
      </c>
      <c r="BE42" s="42">
        <v>181</v>
      </c>
      <c r="BJ42" s="42" t="s">
        <v>375</v>
      </c>
    </row>
    <row r="43" spans="1:62" ht="15" x14ac:dyDescent="0.25">
      <c r="A43" s="78">
        <f t="shared" si="8"/>
        <v>0</v>
      </c>
      <c r="B43" s="65">
        <v>7</v>
      </c>
      <c r="C43" s="64"/>
      <c r="D43" s="64"/>
      <c r="E43" s="64"/>
      <c r="F43" s="64"/>
      <c r="G43" s="73" t="str">
        <f t="shared" si="14"/>
        <v>0 años 0 meses 0 días</v>
      </c>
      <c r="H43" s="62">
        <f t="shared" si="1"/>
        <v>0</v>
      </c>
      <c r="I43" s="64"/>
      <c r="J43" s="65">
        <f t="shared" si="16"/>
        <v>0</v>
      </c>
      <c r="K43" s="66">
        <f t="shared" si="3"/>
        <v>0</v>
      </c>
      <c r="L43" s="64"/>
      <c r="M43" s="64"/>
      <c r="S43" s="44"/>
      <c r="T43" s="44"/>
      <c r="U43" s="44"/>
      <c r="AX43" s="42" t="s">
        <v>406</v>
      </c>
      <c r="AY43" s="42">
        <v>7</v>
      </c>
      <c r="BD43" s="42" t="s">
        <v>376</v>
      </c>
      <c r="BE43" s="42">
        <v>-1</v>
      </c>
      <c r="BJ43" s="42" t="s">
        <v>375</v>
      </c>
    </row>
    <row r="44" spans="1:62" ht="15" x14ac:dyDescent="0.25">
      <c r="A44" s="78">
        <f t="shared" si="8"/>
        <v>0</v>
      </c>
      <c r="B44" s="65">
        <v>8</v>
      </c>
      <c r="C44" s="64"/>
      <c r="D44" s="64"/>
      <c r="E44" s="64"/>
      <c r="F44" s="64"/>
      <c r="G44" s="73" t="str">
        <f t="shared" si="14"/>
        <v>0 años 0 meses 0 días</v>
      </c>
      <c r="H44" s="62">
        <f t="shared" si="1"/>
        <v>0</v>
      </c>
      <c r="I44" s="64"/>
      <c r="J44" s="65">
        <f t="shared" si="16"/>
        <v>0</v>
      </c>
      <c r="K44" s="66">
        <f t="shared" si="3"/>
        <v>0</v>
      </c>
      <c r="L44" s="64"/>
      <c r="M44" s="64"/>
      <c r="S44" s="44"/>
      <c r="T44" s="44"/>
      <c r="U44" s="44"/>
      <c r="AX44" s="42" t="s">
        <v>406</v>
      </c>
      <c r="AY44" s="42">
        <v>8</v>
      </c>
      <c r="BD44" s="42" t="s">
        <v>376</v>
      </c>
      <c r="BE44" s="42">
        <v>-1</v>
      </c>
      <c r="BJ44" s="42" t="s">
        <v>375</v>
      </c>
    </row>
    <row r="45" spans="1:62" ht="15" x14ac:dyDescent="0.25">
      <c r="A45" s="76"/>
      <c r="B45" s="68">
        <v>1</v>
      </c>
      <c r="C45" s="67"/>
      <c r="D45" s="67"/>
      <c r="E45" s="67"/>
      <c r="F45" s="67"/>
      <c r="G45" s="73" t="str">
        <f t="shared" si="14"/>
        <v>0 años 0 meses 0 días</v>
      </c>
      <c r="H45" s="62">
        <f t="shared" si="1"/>
        <v>0</v>
      </c>
      <c r="I45" s="67"/>
      <c r="J45" s="68">
        <f>SUMIF($C$45:$C$52,I45,$H$45:$H$52)</f>
        <v>0</v>
      </c>
      <c r="K45" s="69">
        <f t="shared" si="3"/>
        <v>0</v>
      </c>
      <c r="L45" s="67"/>
      <c r="M45" s="67"/>
      <c r="S45" s="44"/>
      <c r="T45" s="44"/>
      <c r="U45" s="44"/>
      <c r="AX45" s="42" t="s">
        <v>416</v>
      </c>
      <c r="AY45" s="42">
        <v>1</v>
      </c>
      <c r="AZ45" s="42" t="s">
        <v>378</v>
      </c>
      <c r="BA45" s="42" t="s">
        <v>417</v>
      </c>
      <c r="BB45" s="42">
        <v>41680</v>
      </c>
      <c r="BC45" s="42">
        <v>41983</v>
      </c>
      <c r="BD45" s="42" t="s">
        <v>405</v>
      </c>
      <c r="BE45" s="42">
        <v>302</v>
      </c>
      <c r="BF45" s="42" t="s">
        <v>378</v>
      </c>
      <c r="BG45" s="42">
        <v>1844</v>
      </c>
      <c r="BH45" s="42">
        <v>61.466666666666669</v>
      </c>
      <c r="BI45" s="42" t="s">
        <v>418</v>
      </c>
      <c r="BJ45" s="42" t="s">
        <v>364</v>
      </c>
    </row>
    <row r="46" spans="1:62" ht="15" x14ac:dyDescent="0.25">
      <c r="A46" s="77">
        <f t="shared" ref="A46" si="17">A45</f>
        <v>0</v>
      </c>
      <c r="B46" s="68">
        <v>2</v>
      </c>
      <c r="C46" s="67"/>
      <c r="D46" s="67"/>
      <c r="E46" s="67"/>
      <c r="F46" s="67"/>
      <c r="G46" s="73" t="str">
        <f t="shared" si="14"/>
        <v>0 años 0 meses 0 días</v>
      </c>
      <c r="H46" s="62">
        <f t="shared" si="1"/>
        <v>0</v>
      </c>
      <c r="I46" s="67"/>
      <c r="J46" s="68">
        <f t="shared" ref="J46:J52" si="18">SUMIF($C$45:$C$52,I46,$H$45:$H$52)</f>
        <v>0</v>
      </c>
      <c r="K46" s="69">
        <f t="shared" si="3"/>
        <v>0</v>
      </c>
      <c r="L46" s="67"/>
      <c r="M46" s="67"/>
      <c r="S46" s="44"/>
      <c r="T46" s="44"/>
      <c r="U46" s="44"/>
      <c r="AX46" s="42" t="s">
        <v>416</v>
      </c>
      <c r="AY46" s="42">
        <v>2</v>
      </c>
      <c r="AZ46" s="42" t="s">
        <v>378</v>
      </c>
      <c r="BA46" s="42" t="s">
        <v>419</v>
      </c>
      <c r="BB46" s="42">
        <v>42040</v>
      </c>
      <c r="BC46" s="42">
        <v>42343</v>
      </c>
      <c r="BD46" s="42" t="s">
        <v>405</v>
      </c>
      <c r="BE46" s="42">
        <v>302</v>
      </c>
      <c r="BJ46" s="42" t="s">
        <v>364</v>
      </c>
    </row>
    <row r="47" spans="1:62" ht="15" x14ac:dyDescent="0.25">
      <c r="A47" s="78">
        <f t="shared" si="11"/>
        <v>0</v>
      </c>
      <c r="B47" s="68">
        <v>3</v>
      </c>
      <c r="C47" s="67"/>
      <c r="D47" s="67"/>
      <c r="E47" s="67"/>
      <c r="F47" s="67"/>
      <c r="G47" s="73" t="str">
        <f>DATEDIF(E47,F47,"y") &amp; " años " &amp; DATEDIF(E47,F47,"ym") &amp; " meses " &amp; DATEDIF(E47,F47,"md") &amp; " días"</f>
        <v>0 años 0 meses 0 días</v>
      </c>
      <c r="H47" s="62">
        <f t="shared" si="1"/>
        <v>0</v>
      </c>
      <c r="I47" s="67"/>
      <c r="J47" s="68">
        <f t="shared" si="18"/>
        <v>0</v>
      </c>
      <c r="K47" s="69">
        <f t="shared" si="3"/>
        <v>0</v>
      </c>
      <c r="L47" s="67"/>
      <c r="M47" s="67"/>
      <c r="S47" s="44"/>
      <c r="T47" s="44"/>
      <c r="U47" s="44"/>
      <c r="AX47" s="42" t="s">
        <v>416</v>
      </c>
      <c r="AY47" s="42">
        <v>3</v>
      </c>
      <c r="AZ47" s="42" t="s">
        <v>378</v>
      </c>
      <c r="BA47" s="42" t="s">
        <v>420</v>
      </c>
      <c r="BB47" s="42">
        <v>42401</v>
      </c>
      <c r="BC47" s="42">
        <v>42705</v>
      </c>
      <c r="BD47" s="42" t="s">
        <v>405</v>
      </c>
      <c r="BE47" s="42">
        <v>303</v>
      </c>
      <c r="BJ47" s="42" t="s">
        <v>364</v>
      </c>
    </row>
    <row r="48" spans="1:62" ht="15" x14ac:dyDescent="0.25">
      <c r="A48" s="78">
        <f t="shared" si="11"/>
        <v>0</v>
      </c>
      <c r="B48" s="68">
        <v>4</v>
      </c>
      <c r="C48" s="67"/>
      <c r="D48" s="67"/>
      <c r="E48" s="67"/>
      <c r="F48" s="67"/>
      <c r="G48" s="73" t="str">
        <f t="shared" ref="G48:G49" si="19">DATEDIF(E48,F48,"y") &amp; " años " &amp; DATEDIF(E48,F48,"ym") &amp; " meses " &amp; DATEDIF(E48,F48,"md") &amp; " días"</f>
        <v>0 años 0 meses 0 días</v>
      </c>
      <c r="H48" s="62">
        <f t="shared" si="1"/>
        <v>0</v>
      </c>
      <c r="I48" s="67"/>
      <c r="J48" s="68">
        <f t="shared" si="18"/>
        <v>0</v>
      </c>
      <c r="K48" s="69">
        <f t="shared" si="3"/>
        <v>0</v>
      </c>
      <c r="L48" s="67"/>
      <c r="M48" s="67"/>
      <c r="S48" s="44"/>
      <c r="T48" s="44"/>
      <c r="U48" s="44"/>
      <c r="AX48" s="42" t="s">
        <v>416</v>
      </c>
      <c r="AY48" s="42">
        <v>4</v>
      </c>
      <c r="AZ48" s="42" t="s">
        <v>378</v>
      </c>
      <c r="BA48" s="42" t="s">
        <v>421</v>
      </c>
      <c r="BB48" s="42">
        <v>42774</v>
      </c>
      <c r="BC48" s="42">
        <v>43077</v>
      </c>
      <c r="BD48" s="42" t="s">
        <v>405</v>
      </c>
      <c r="BE48" s="42">
        <v>302</v>
      </c>
      <c r="BJ48" s="42" t="s">
        <v>364</v>
      </c>
    </row>
    <row r="49" spans="1:62" ht="15" x14ac:dyDescent="0.25">
      <c r="A49" s="78">
        <f t="shared" si="11"/>
        <v>0</v>
      </c>
      <c r="B49" s="68">
        <v>5</v>
      </c>
      <c r="C49" s="67"/>
      <c r="D49" s="67"/>
      <c r="E49" s="67"/>
      <c r="F49" s="67"/>
      <c r="G49" s="73" t="str">
        <f t="shared" si="19"/>
        <v>0 años 0 meses 0 días</v>
      </c>
      <c r="H49" s="62">
        <f t="shared" si="1"/>
        <v>0</v>
      </c>
      <c r="I49" s="67"/>
      <c r="J49" s="68">
        <f t="shared" si="18"/>
        <v>0</v>
      </c>
      <c r="K49" s="69">
        <f t="shared" si="3"/>
        <v>0</v>
      </c>
      <c r="L49" s="67"/>
      <c r="M49" s="67"/>
      <c r="S49" s="44"/>
      <c r="T49" s="44"/>
      <c r="U49" s="44"/>
      <c r="AX49" s="42" t="s">
        <v>416</v>
      </c>
      <c r="AY49" s="42">
        <v>5</v>
      </c>
      <c r="AZ49" s="42" t="s">
        <v>378</v>
      </c>
      <c r="BA49" s="42" t="s">
        <v>422</v>
      </c>
      <c r="BB49" s="42">
        <v>43153</v>
      </c>
      <c r="BC49" s="42">
        <v>43456</v>
      </c>
      <c r="BD49" s="42" t="s">
        <v>405</v>
      </c>
      <c r="BE49" s="42">
        <v>302</v>
      </c>
      <c r="BJ49" s="42" t="s">
        <v>364</v>
      </c>
    </row>
    <row r="50" spans="1:62" ht="15" x14ac:dyDescent="0.25">
      <c r="A50" s="78">
        <f t="shared" si="11"/>
        <v>0</v>
      </c>
      <c r="B50" s="68">
        <v>6</v>
      </c>
      <c r="C50" s="67"/>
      <c r="D50" s="67"/>
      <c r="E50" s="67"/>
      <c r="F50" s="67"/>
      <c r="G50" s="73" t="str">
        <f>DATEDIF(E50,F50,"y") &amp; " años " &amp; DATEDIF(E50,F50,"ym") &amp; " meses " &amp; DATEDIF(E50,F50,"md") &amp; " días"</f>
        <v>0 años 0 meses 0 días</v>
      </c>
      <c r="H50" s="62">
        <f t="shared" si="1"/>
        <v>0</v>
      </c>
      <c r="I50" s="67"/>
      <c r="J50" s="68">
        <f t="shared" si="18"/>
        <v>0</v>
      </c>
      <c r="K50" s="69">
        <f t="shared" si="3"/>
        <v>0</v>
      </c>
      <c r="L50" s="67"/>
      <c r="M50" s="67"/>
      <c r="S50" s="44"/>
      <c r="T50" s="44"/>
      <c r="U50" s="44"/>
      <c r="AX50" s="42" t="s">
        <v>416</v>
      </c>
      <c r="AY50" s="42">
        <v>6</v>
      </c>
      <c r="AZ50" s="42" t="s">
        <v>378</v>
      </c>
      <c r="BA50" s="42" t="s">
        <v>423</v>
      </c>
      <c r="BB50" s="42">
        <v>43476</v>
      </c>
      <c r="BC50" s="42">
        <v>43810</v>
      </c>
      <c r="BD50" s="42" t="s">
        <v>424</v>
      </c>
      <c r="BE50" s="42">
        <v>333</v>
      </c>
      <c r="BJ50" s="42" t="s">
        <v>364</v>
      </c>
    </row>
    <row r="51" spans="1:62" ht="15" x14ac:dyDescent="0.25">
      <c r="A51" s="78">
        <f t="shared" si="11"/>
        <v>0</v>
      </c>
      <c r="B51" s="68">
        <v>7</v>
      </c>
      <c r="C51" s="67"/>
      <c r="D51" s="67"/>
      <c r="E51" s="67"/>
      <c r="F51" s="67"/>
      <c r="G51" s="73" t="str">
        <f t="shared" ref="G51:G60" si="20">DATEDIF(E51,F51,"y") &amp; " años " &amp; DATEDIF(E51,F51,"ym") &amp; " meses " &amp; DATEDIF(E51,F51,"md") &amp; " días"</f>
        <v>0 años 0 meses 0 días</v>
      </c>
      <c r="H51" s="62">
        <f t="shared" si="1"/>
        <v>0</v>
      </c>
      <c r="I51" s="67"/>
      <c r="J51" s="68">
        <f t="shared" si="18"/>
        <v>0</v>
      </c>
      <c r="K51" s="69">
        <f t="shared" si="3"/>
        <v>0</v>
      </c>
      <c r="L51" s="67"/>
      <c r="M51" s="67"/>
      <c r="S51" s="44"/>
      <c r="T51" s="44"/>
      <c r="U51" s="44"/>
      <c r="AX51" s="42" t="s">
        <v>416</v>
      </c>
      <c r="AY51" s="42">
        <v>7</v>
      </c>
      <c r="BD51" s="42" t="s">
        <v>376</v>
      </c>
      <c r="BE51" s="42">
        <v>-1</v>
      </c>
      <c r="BJ51" s="42" t="s">
        <v>375</v>
      </c>
    </row>
    <row r="52" spans="1:62" ht="12.75" x14ac:dyDescent="0.25">
      <c r="A52" s="78">
        <f t="shared" si="11"/>
        <v>0</v>
      </c>
      <c r="B52" s="68">
        <v>8</v>
      </c>
      <c r="C52" s="67"/>
      <c r="D52" s="67"/>
      <c r="E52" s="67"/>
      <c r="F52" s="67"/>
      <c r="G52" s="73" t="str">
        <f t="shared" si="20"/>
        <v>0 años 0 meses 0 días</v>
      </c>
      <c r="H52" s="62">
        <f t="shared" si="1"/>
        <v>0</v>
      </c>
      <c r="I52" s="67"/>
      <c r="J52" s="68">
        <f t="shared" si="18"/>
        <v>0</v>
      </c>
      <c r="K52" s="69">
        <f t="shared" si="3"/>
        <v>0</v>
      </c>
      <c r="L52" s="67"/>
      <c r="M52" s="67"/>
      <c r="AX52" s="42" t="s">
        <v>416</v>
      </c>
      <c r="AY52" s="42">
        <v>8</v>
      </c>
      <c r="BD52" s="42" t="s">
        <v>376</v>
      </c>
      <c r="BE52" s="42">
        <v>-1</v>
      </c>
      <c r="BJ52" s="42" t="s">
        <v>375</v>
      </c>
    </row>
    <row r="53" spans="1:62" ht="12.75" x14ac:dyDescent="0.25">
      <c r="A53" s="76"/>
      <c r="B53" s="56">
        <v>1</v>
      </c>
      <c r="C53" s="55"/>
      <c r="D53" s="55"/>
      <c r="E53" s="55"/>
      <c r="F53" s="55"/>
      <c r="G53" s="73" t="str">
        <f t="shared" si="20"/>
        <v>0 años 0 meses 0 días</v>
      </c>
      <c r="H53" s="62">
        <f t="shared" si="1"/>
        <v>0</v>
      </c>
      <c r="I53" s="55"/>
      <c r="J53" s="56">
        <f>SUMIF($C$53:$C$60,I53,$H$53:$H$60)</f>
        <v>0</v>
      </c>
      <c r="K53" s="71">
        <f t="shared" si="3"/>
        <v>0</v>
      </c>
      <c r="L53" s="55"/>
      <c r="M53" s="55"/>
      <c r="AX53" s="42" t="s">
        <v>425</v>
      </c>
      <c r="AY53" s="42">
        <v>1</v>
      </c>
      <c r="AZ53" s="42" t="s">
        <v>378</v>
      </c>
      <c r="BA53" s="42" t="s">
        <v>426</v>
      </c>
      <c r="BB53" s="42">
        <v>42441</v>
      </c>
      <c r="BC53" s="42">
        <v>42551</v>
      </c>
      <c r="BD53" s="42" t="s">
        <v>427</v>
      </c>
      <c r="BE53" s="42">
        <v>109</v>
      </c>
      <c r="BF53" s="42" t="s">
        <v>378</v>
      </c>
      <c r="BG53" s="42">
        <v>1638</v>
      </c>
      <c r="BH53" s="42">
        <v>54.6</v>
      </c>
      <c r="BI53" s="42" t="s">
        <v>428</v>
      </c>
      <c r="BJ53" s="42" t="s">
        <v>364</v>
      </c>
    </row>
    <row r="54" spans="1:62" ht="12.75" x14ac:dyDescent="0.25">
      <c r="A54" s="77">
        <f t="shared" ref="A54" si="21">A53</f>
        <v>0</v>
      </c>
      <c r="B54" s="61">
        <v>2</v>
      </c>
      <c r="C54" s="60"/>
      <c r="D54" s="60"/>
      <c r="E54" s="60"/>
      <c r="F54" s="60"/>
      <c r="G54" s="73" t="str">
        <f t="shared" si="20"/>
        <v>0 años 0 meses 0 días</v>
      </c>
      <c r="H54" s="62">
        <f t="shared" si="1"/>
        <v>0</v>
      </c>
      <c r="I54" s="60"/>
      <c r="J54" s="61">
        <f t="shared" ref="J54:J60" si="22">SUMIF($C$53:$C$60,I54,$H$53:$H$60)</f>
        <v>0</v>
      </c>
      <c r="K54" s="59">
        <f t="shared" si="3"/>
        <v>0</v>
      </c>
      <c r="L54" s="60"/>
      <c r="M54" s="60"/>
      <c r="AX54" s="42" t="s">
        <v>425</v>
      </c>
      <c r="AY54" s="42">
        <v>2</v>
      </c>
      <c r="AZ54" s="42" t="s">
        <v>378</v>
      </c>
      <c r="BA54" s="42" t="s">
        <v>429</v>
      </c>
      <c r="BB54" s="42">
        <v>42429</v>
      </c>
      <c r="BC54" s="42">
        <v>42798</v>
      </c>
      <c r="BD54" s="42" t="s">
        <v>430</v>
      </c>
      <c r="BE54" s="42">
        <v>368</v>
      </c>
      <c r="BI54" s="42" t="s">
        <v>428</v>
      </c>
      <c r="BJ54" s="42" t="s">
        <v>364</v>
      </c>
    </row>
    <row r="55" spans="1:62" ht="12.75" x14ac:dyDescent="0.25">
      <c r="A55" s="78">
        <f t="shared" si="8"/>
        <v>0</v>
      </c>
      <c r="B55" s="61">
        <v>3</v>
      </c>
      <c r="C55" s="60"/>
      <c r="D55" s="60"/>
      <c r="E55" s="60"/>
      <c r="F55" s="60"/>
      <c r="G55" s="73" t="str">
        <f t="shared" si="20"/>
        <v>0 años 0 meses 0 días</v>
      </c>
      <c r="H55" s="62">
        <f t="shared" si="1"/>
        <v>0</v>
      </c>
      <c r="I55" s="60"/>
      <c r="J55" s="61">
        <f t="shared" si="22"/>
        <v>0</v>
      </c>
      <c r="K55" s="59">
        <f t="shared" si="3"/>
        <v>0</v>
      </c>
      <c r="L55" s="60"/>
      <c r="M55" s="60"/>
      <c r="AX55" s="42" t="s">
        <v>425</v>
      </c>
      <c r="AY55" s="42">
        <v>3</v>
      </c>
      <c r="AZ55" s="42" t="s">
        <v>378</v>
      </c>
      <c r="BA55" s="42" t="s">
        <v>431</v>
      </c>
      <c r="BB55" s="42">
        <v>42774</v>
      </c>
      <c r="BC55" s="42">
        <v>43091</v>
      </c>
      <c r="BD55" s="42" t="s">
        <v>432</v>
      </c>
      <c r="BE55" s="42">
        <v>316</v>
      </c>
      <c r="BI55" s="42" t="s">
        <v>428</v>
      </c>
      <c r="BJ55" s="42" t="s">
        <v>364</v>
      </c>
    </row>
    <row r="56" spans="1:62" ht="12.75" x14ac:dyDescent="0.25">
      <c r="A56" s="78">
        <f t="shared" si="8"/>
        <v>0</v>
      </c>
      <c r="B56" s="61">
        <v>4</v>
      </c>
      <c r="C56" s="60"/>
      <c r="D56" s="60"/>
      <c r="E56" s="60"/>
      <c r="F56" s="60"/>
      <c r="G56" s="73" t="str">
        <f t="shared" si="20"/>
        <v>0 años 0 meses 0 días</v>
      </c>
      <c r="H56" s="62">
        <f t="shared" si="1"/>
        <v>0</v>
      </c>
      <c r="I56" s="60"/>
      <c r="J56" s="61">
        <f t="shared" si="22"/>
        <v>0</v>
      </c>
      <c r="K56" s="59">
        <f t="shared" si="3"/>
        <v>0</v>
      </c>
      <c r="L56" s="60"/>
      <c r="M56" s="60"/>
      <c r="AX56" s="42" t="s">
        <v>425</v>
      </c>
      <c r="AY56" s="42">
        <v>4</v>
      </c>
      <c r="AZ56" s="42" t="s">
        <v>378</v>
      </c>
      <c r="BA56" s="42" t="s">
        <v>433</v>
      </c>
      <c r="BB56" s="42">
        <v>43112</v>
      </c>
      <c r="BC56" s="42">
        <v>43457</v>
      </c>
      <c r="BD56" s="42" t="s">
        <v>384</v>
      </c>
      <c r="BE56" s="42">
        <v>344</v>
      </c>
      <c r="BI56" s="42" t="s">
        <v>428</v>
      </c>
      <c r="BJ56" s="42" t="s">
        <v>364</v>
      </c>
    </row>
    <row r="57" spans="1:62" ht="12.75" x14ac:dyDescent="0.25">
      <c r="A57" s="78">
        <f t="shared" si="8"/>
        <v>0</v>
      </c>
      <c r="B57" s="61">
        <v>5</v>
      </c>
      <c r="C57" s="60"/>
      <c r="D57" s="60"/>
      <c r="E57" s="60"/>
      <c r="F57" s="60"/>
      <c r="G57" s="73" t="str">
        <f t="shared" si="20"/>
        <v>0 años 0 meses 0 días</v>
      </c>
      <c r="H57" s="62">
        <f t="shared" si="1"/>
        <v>0</v>
      </c>
      <c r="I57" s="60"/>
      <c r="J57" s="61">
        <f t="shared" si="22"/>
        <v>0</v>
      </c>
      <c r="K57" s="59">
        <f t="shared" si="3"/>
        <v>0</v>
      </c>
      <c r="L57" s="60"/>
      <c r="M57" s="60"/>
      <c r="AX57" s="42" t="s">
        <v>425</v>
      </c>
      <c r="AY57" s="42">
        <v>5</v>
      </c>
      <c r="AZ57" s="42" t="s">
        <v>378</v>
      </c>
      <c r="BA57" s="42" t="s">
        <v>434</v>
      </c>
      <c r="BB57" s="42">
        <v>43437</v>
      </c>
      <c r="BC57" s="42">
        <v>43727</v>
      </c>
      <c r="BD57" s="42" t="s">
        <v>435</v>
      </c>
      <c r="BE57" s="42">
        <v>289</v>
      </c>
      <c r="BI57" s="42" t="s">
        <v>428</v>
      </c>
      <c r="BJ57" s="42" t="s">
        <v>364</v>
      </c>
    </row>
    <row r="58" spans="1:62" ht="12.75" x14ac:dyDescent="0.25">
      <c r="A58" s="78">
        <f t="shared" si="8"/>
        <v>0</v>
      </c>
      <c r="B58" s="61">
        <v>6</v>
      </c>
      <c r="C58" s="60"/>
      <c r="D58" s="60"/>
      <c r="E58" s="60"/>
      <c r="F58" s="60"/>
      <c r="G58" s="73" t="str">
        <f t="shared" si="20"/>
        <v>0 años 0 meses 0 días</v>
      </c>
      <c r="H58" s="62">
        <f t="shared" si="1"/>
        <v>0</v>
      </c>
      <c r="I58" s="60"/>
      <c r="J58" s="61">
        <f t="shared" si="22"/>
        <v>0</v>
      </c>
      <c r="K58" s="59">
        <f t="shared" si="3"/>
        <v>0</v>
      </c>
      <c r="L58" s="60"/>
      <c r="M58" s="60"/>
      <c r="AX58" s="42" t="s">
        <v>425</v>
      </c>
      <c r="AY58" s="42">
        <v>6</v>
      </c>
      <c r="AZ58" s="42" t="s">
        <v>378</v>
      </c>
      <c r="BA58" s="42" t="s">
        <v>436</v>
      </c>
      <c r="BB58" s="42">
        <v>43710</v>
      </c>
      <c r="BC58" s="42">
        <v>43923</v>
      </c>
      <c r="BD58" s="42" t="s">
        <v>437</v>
      </c>
      <c r="BE58" s="42">
        <v>212</v>
      </c>
      <c r="BI58" s="42" t="s">
        <v>438</v>
      </c>
      <c r="BJ58" s="42" t="s">
        <v>364</v>
      </c>
    </row>
    <row r="59" spans="1:62" ht="12.75" x14ac:dyDescent="0.25">
      <c r="A59" s="78">
        <f t="shared" si="8"/>
        <v>0</v>
      </c>
      <c r="B59" s="61">
        <v>7</v>
      </c>
      <c r="C59" s="60"/>
      <c r="D59" s="60"/>
      <c r="E59" s="60"/>
      <c r="F59" s="60"/>
      <c r="G59" s="73" t="str">
        <f t="shared" si="20"/>
        <v>0 años 0 meses 0 días</v>
      </c>
      <c r="H59" s="62">
        <f t="shared" si="1"/>
        <v>0</v>
      </c>
      <c r="I59" s="60"/>
      <c r="J59" s="61">
        <f t="shared" si="22"/>
        <v>0</v>
      </c>
      <c r="K59" s="59">
        <f t="shared" si="3"/>
        <v>0</v>
      </c>
      <c r="L59" s="60"/>
      <c r="M59" s="60"/>
      <c r="AX59" s="42" t="s">
        <v>425</v>
      </c>
      <c r="AY59" s="42">
        <v>7</v>
      </c>
      <c r="BD59" s="42" t="s">
        <v>376</v>
      </c>
      <c r="BE59" s="42">
        <v>-1</v>
      </c>
      <c r="BI59" s="42" t="s">
        <v>428</v>
      </c>
      <c r="BJ59" s="42" t="s">
        <v>428</v>
      </c>
    </row>
    <row r="60" spans="1:62" ht="12.75" x14ac:dyDescent="0.25">
      <c r="A60" s="78">
        <f t="shared" si="8"/>
        <v>0</v>
      </c>
      <c r="B60" s="61">
        <v>8</v>
      </c>
      <c r="C60" s="60"/>
      <c r="D60" s="60"/>
      <c r="E60" s="60"/>
      <c r="F60" s="60"/>
      <c r="G60" s="73" t="str">
        <f t="shared" si="20"/>
        <v>0 años 0 meses 0 días</v>
      </c>
      <c r="H60" s="62">
        <f t="shared" si="1"/>
        <v>0</v>
      </c>
      <c r="I60" s="60"/>
      <c r="J60" s="61">
        <f t="shared" si="22"/>
        <v>0</v>
      </c>
      <c r="K60" s="59">
        <f t="shared" si="3"/>
        <v>0</v>
      </c>
      <c r="L60" s="60"/>
      <c r="M60" s="60"/>
      <c r="AX60" s="42" t="s">
        <v>425</v>
      </c>
      <c r="AY60" s="42">
        <v>8</v>
      </c>
      <c r="BD60" s="42" t="s">
        <v>376</v>
      </c>
      <c r="BE60" s="42">
        <v>-1</v>
      </c>
      <c r="BI60" s="42" t="s">
        <v>428</v>
      </c>
      <c r="BJ60" s="42" t="s">
        <v>428</v>
      </c>
    </row>
    <row r="61" spans="1:62" ht="12.75" x14ac:dyDescent="0.25">
      <c r="A61" s="76"/>
      <c r="B61" s="65">
        <v>1</v>
      </c>
      <c r="C61" s="64"/>
      <c r="D61" s="64"/>
      <c r="E61" s="64"/>
      <c r="F61" s="64"/>
      <c r="G61" s="73" t="str">
        <f>DATEDIF(E61,F61,"y") &amp; " años " &amp; DATEDIF(E61,F61,"ym") &amp; " meses " &amp; DATEDIF(E61,F61,"md") &amp; " días"</f>
        <v>0 años 0 meses 0 días</v>
      </c>
      <c r="H61" s="62">
        <f t="shared" si="1"/>
        <v>0</v>
      </c>
      <c r="I61" s="64"/>
      <c r="J61" s="65">
        <f>SUMIF($C$61:$C$68,I61,$H$61:$H$68)</f>
        <v>0</v>
      </c>
      <c r="K61" s="66">
        <f t="shared" si="3"/>
        <v>0</v>
      </c>
      <c r="L61" s="64"/>
      <c r="M61" s="64"/>
      <c r="AX61" s="42" t="s">
        <v>439</v>
      </c>
      <c r="AY61" s="42">
        <v>1</v>
      </c>
      <c r="AZ61" s="42" t="s">
        <v>378</v>
      </c>
      <c r="BA61" s="42" t="s">
        <v>440</v>
      </c>
      <c r="BB61" s="42">
        <v>42072</v>
      </c>
      <c r="BC61" s="42">
        <v>42704</v>
      </c>
      <c r="BD61" s="42" t="s">
        <v>441</v>
      </c>
      <c r="BE61" s="42">
        <v>631</v>
      </c>
      <c r="BF61" s="42" t="s">
        <v>378</v>
      </c>
      <c r="BG61" s="42">
        <v>1709</v>
      </c>
      <c r="BH61" s="42">
        <v>56.966666666666669</v>
      </c>
      <c r="BI61" s="42" t="s">
        <v>442</v>
      </c>
      <c r="BJ61" s="42" t="s">
        <v>364</v>
      </c>
    </row>
    <row r="62" spans="1:62" ht="12.75" x14ac:dyDescent="0.25">
      <c r="A62" s="77">
        <f t="shared" ref="A62" si="23">A61</f>
        <v>0</v>
      </c>
      <c r="B62" s="65">
        <v>2</v>
      </c>
      <c r="C62" s="64"/>
      <c r="D62" s="64"/>
      <c r="E62" s="64"/>
      <c r="F62" s="64"/>
      <c r="G62" s="73" t="str">
        <f t="shared" ref="G62:G73" si="24">DATEDIF(E62,F62,"y") &amp; " años " &amp; DATEDIF(E62,F62,"ym") &amp; " meses " &amp; DATEDIF(E62,F62,"md") &amp; " días"</f>
        <v>0 años 0 meses 0 días</v>
      </c>
      <c r="H62" s="62">
        <f t="shared" si="1"/>
        <v>0</v>
      </c>
      <c r="I62" s="64"/>
      <c r="J62" s="65">
        <f t="shared" ref="J62:J68" si="25">SUMIF($C$61:$C$68,I62,$H$61:$H$68)</f>
        <v>0</v>
      </c>
      <c r="K62" s="66">
        <f t="shared" si="3"/>
        <v>0</v>
      </c>
      <c r="L62" s="64"/>
      <c r="M62" s="64"/>
      <c r="AX62" s="42" t="s">
        <v>439</v>
      </c>
      <c r="AY62" s="42">
        <v>2</v>
      </c>
      <c r="AZ62" s="42" t="s">
        <v>378</v>
      </c>
      <c r="BA62" s="42" t="s">
        <v>443</v>
      </c>
      <c r="BB62" s="42">
        <v>42740</v>
      </c>
      <c r="BC62" s="42">
        <v>43465</v>
      </c>
      <c r="BD62" s="42" t="s">
        <v>444</v>
      </c>
      <c r="BE62" s="42">
        <v>724</v>
      </c>
      <c r="BI62" s="42" t="s">
        <v>445</v>
      </c>
      <c r="BJ62" s="42" t="s">
        <v>364</v>
      </c>
    </row>
    <row r="63" spans="1:62" ht="12.75" x14ac:dyDescent="0.25">
      <c r="A63" s="78">
        <f t="shared" si="11"/>
        <v>0</v>
      </c>
      <c r="B63" s="65">
        <v>3</v>
      </c>
      <c r="C63" s="64"/>
      <c r="D63" s="64"/>
      <c r="E63" s="64"/>
      <c r="F63" s="64"/>
      <c r="G63" s="73" t="str">
        <f t="shared" si="24"/>
        <v>0 años 0 meses 0 días</v>
      </c>
      <c r="H63" s="62">
        <f t="shared" si="1"/>
        <v>0</v>
      </c>
      <c r="I63" s="64"/>
      <c r="J63" s="65">
        <f t="shared" si="25"/>
        <v>0</v>
      </c>
      <c r="K63" s="66">
        <f t="shared" si="3"/>
        <v>0</v>
      </c>
      <c r="L63" s="64"/>
      <c r="M63" s="64"/>
      <c r="AX63" s="42" t="s">
        <v>439</v>
      </c>
      <c r="AY63" s="42">
        <v>3</v>
      </c>
      <c r="AZ63" s="42" t="s">
        <v>378</v>
      </c>
      <c r="BA63" s="42" t="s">
        <v>446</v>
      </c>
      <c r="BB63" s="42">
        <v>43475</v>
      </c>
      <c r="BC63" s="42">
        <v>43830</v>
      </c>
      <c r="BD63" s="42" t="s">
        <v>448</v>
      </c>
      <c r="BE63" s="42">
        <v>354</v>
      </c>
      <c r="BI63" s="42" t="s">
        <v>447</v>
      </c>
      <c r="BJ63" s="42" t="s">
        <v>364</v>
      </c>
    </row>
    <row r="64" spans="1:62" ht="12.75" x14ac:dyDescent="0.25">
      <c r="A64" s="78">
        <f t="shared" si="11"/>
        <v>0</v>
      </c>
      <c r="B64" s="65">
        <v>4</v>
      </c>
      <c r="C64" s="64"/>
      <c r="D64" s="64"/>
      <c r="E64" s="64"/>
      <c r="F64" s="64"/>
      <c r="G64" s="73" t="str">
        <f t="shared" si="24"/>
        <v>0 años 0 meses 0 días</v>
      </c>
      <c r="H64" s="62">
        <f t="shared" si="1"/>
        <v>0</v>
      </c>
      <c r="I64" s="64"/>
      <c r="J64" s="65">
        <f t="shared" si="25"/>
        <v>0</v>
      </c>
      <c r="K64" s="66">
        <f t="shared" si="3"/>
        <v>0</v>
      </c>
      <c r="L64" s="64"/>
      <c r="M64" s="64"/>
      <c r="AX64" s="42" t="s">
        <v>439</v>
      </c>
      <c r="AY64" s="42">
        <v>4</v>
      </c>
      <c r="BD64" s="42" t="s">
        <v>376</v>
      </c>
      <c r="BE64" s="42">
        <v>-1</v>
      </c>
      <c r="BI64" s="42" t="s">
        <v>428</v>
      </c>
      <c r="BJ64" s="42" t="s">
        <v>428</v>
      </c>
    </row>
    <row r="65" spans="1:62" ht="12.75" x14ac:dyDescent="0.25">
      <c r="A65" s="78">
        <f t="shared" si="11"/>
        <v>0</v>
      </c>
      <c r="B65" s="65">
        <v>5</v>
      </c>
      <c r="C65" s="64"/>
      <c r="D65" s="64"/>
      <c r="E65" s="64"/>
      <c r="F65" s="64"/>
      <c r="G65" s="73" t="str">
        <f t="shared" si="24"/>
        <v>0 años 0 meses 0 días</v>
      </c>
      <c r="H65" s="62">
        <f t="shared" si="1"/>
        <v>0</v>
      </c>
      <c r="I65" s="64"/>
      <c r="J65" s="65">
        <f t="shared" si="25"/>
        <v>0</v>
      </c>
      <c r="K65" s="66">
        <f t="shared" si="3"/>
        <v>0</v>
      </c>
      <c r="L65" s="64"/>
      <c r="M65" s="64"/>
      <c r="AX65" s="42" t="s">
        <v>439</v>
      </c>
      <c r="AY65" s="42">
        <v>5</v>
      </c>
      <c r="BD65" s="42" t="s">
        <v>376</v>
      </c>
      <c r="BE65" s="42">
        <v>-1</v>
      </c>
      <c r="BI65" s="42" t="s">
        <v>428</v>
      </c>
      <c r="BJ65" s="42" t="s">
        <v>428</v>
      </c>
    </row>
    <row r="66" spans="1:62" ht="12.75" x14ac:dyDescent="0.25">
      <c r="A66" s="78">
        <f t="shared" si="11"/>
        <v>0</v>
      </c>
      <c r="B66" s="65">
        <v>6</v>
      </c>
      <c r="C66" s="64"/>
      <c r="D66" s="64"/>
      <c r="E66" s="64"/>
      <c r="F66" s="64"/>
      <c r="G66" s="73" t="str">
        <f t="shared" si="24"/>
        <v>0 años 0 meses 0 días</v>
      </c>
      <c r="H66" s="62">
        <f t="shared" si="1"/>
        <v>0</v>
      </c>
      <c r="I66" s="64"/>
      <c r="J66" s="65">
        <f t="shared" si="25"/>
        <v>0</v>
      </c>
      <c r="K66" s="66">
        <f t="shared" si="3"/>
        <v>0</v>
      </c>
      <c r="L66" s="64"/>
      <c r="M66" s="64"/>
      <c r="AX66" s="42" t="s">
        <v>439</v>
      </c>
      <c r="AY66" s="42">
        <v>6</v>
      </c>
      <c r="BD66" s="42" t="s">
        <v>376</v>
      </c>
      <c r="BE66" s="42">
        <v>-1</v>
      </c>
      <c r="BI66" s="42" t="s">
        <v>428</v>
      </c>
      <c r="BJ66" s="42" t="s">
        <v>428</v>
      </c>
    </row>
    <row r="67" spans="1:62" ht="12.75" x14ac:dyDescent="0.25">
      <c r="A67" s="78">
        <f t="shared" si="11"/>
        <v>0</v>
      </c>
      <c r="B67" s="65">
        <v>7</v>
      </c>
      <c r="C67" s="64"/>
      <c r="D67" s="64"/>
      <c r="E67" s="64"/>
      <c r="F67" s="64"/>
      <c r="G67" s="73" t="str">
        <f t="shared" si="24"/>
        <v>0 años 0 meses 0 días</v>
      </c>
      <c r="H67" s="62">
        <f t="shared" si="1"/>
        <v>0</v>
      </c>
      <c r="I67" s="64"/>
      <c r="J67" s="65">
        <f t="shared" si="25"/>
        <v>0</v>
      </c>
      <c r="K67" s="66">
        <f t="shared" si="3"/>
        <v>0</v>
      </c>
      <c r="L67" s="64"/>
      <c r="M67" s="64"/>
      <c r="AX67" s="42" t="s">
        <v>439</v>
      </c>
      <c r="AY67" s="42">
        <v>7</v>
      </c>
      <c r="BD67" s="42" t="s">
        <v>376</v>
      </c>
      <c r="BE67" s="42">
        <v>-1</v>
      </c>
      <c r="BI67" s="42" t="s">
        <v>428</v>
      </c>
      <c r="BJ67" s="42" t="s">
        <v>428</v>
      </c>
    </row>
    <row r="68" spans="1:62" ht="12.75" x14ac:dyDescent="0.25">
      <c r="A68" s="78">
        <f t="shared" si="11"/>
        <v>0</v>
      </c>
      <c r="B68" s="65">
        <v>8</v>
      </c>
      <c r="C68" s="64"/>
      <c r="D68" s="64"/>
      <c r="E68" s="64"/>
      <c r="F68" s="64"/>
      <c r="G68" s="73" t="str">
        <f t="shared" si="24"/>
        <v>0 años 0 meses 0 días</v>
      </c>
      <c r="H68" s="62">
        <f t="shared" si="1"/>
        <v>0</v>
      </c>
      <c r="I68" s="64"/>
      <c r="J68" s="65">
        <f t="shared" si="25"/>
        <v>0</v>
      </c>
      <c r="K68" s="66">
        <f t="shared" si="3"/>
        <v>0</v>
      </c>
      <c r="L68" s="64"/>
      <c r="M68" s="64"/>
      <c r="AX68" s="42" t="s">
        <v>439</v>
      </c>
      <c r="AY68" s="42">
        <v>8</v>
      </c>
      <c r="BD68" s="42" t="s">
        <v>376</v>
      </c>
      <c r="BE68" s="42">
        <v>-1</v>
      </c>
      <c r="BI68" s="42" t="s">
        <v>428</v>
      </c>
      <c r="BJ68" s="42" t="s">
        <v>428</v>
      </c>
    </row>
    <row r="69" spans="1:62" ht="12.75" x14ac:dyDescent="0.25">
      <c r="A69" s="76"/>
      <c r="B69" s="68">
        <v>1</v>
      </c>
      <c r="C69" s="67"/>
      <c r="D69" s="67"/>
      <c r="E69" s="67"/>
      <c r="F69" s="67"/>
      <c r="G69" s="73" t="str">
        <f t="shared" si="24"/>
        <v>0 años 0 meses 0 días</v>
      </c>
      <c r="H69" s="62">
        <f t="shared" ref="H69:H132" si="26">(E69-F69)*-1</f>
        <v>0</v>
      </c>
      <c r="I69" s="67"/>
      <c r="J69" s="68">
        <f>SUMIF($C$69:$C$76,I69,$H$69:$H$76)</f>
        <v>0</v>
      </c>
      <c r="K69" s="69">
        <f t="shared" si="3"/>
        <v>0</v>
      </c>
      <c r="L69" s="67"/>
      <c r="M69" s="67"/>
      <c r="AX69" s="42" t="s">
        <v>449</v>
      </c>
      <c r="AY69" s="42">
        <v>1</v>
      </c>
      <c r="AZ69" s="42" t="s">
        <v>450</v>
      </c>
      <c r="BA69" s="42" t="s">
        <v>451</v>
      </c>
      <c r="BB69" s="42">
        <v>42004</v>
      </c>
      <c r="BC69" s="42">
        <v>42369</v>
      </c>
      <c r="BD69" s="42" t="s">
        <v>452</v>
      </c>
      <c r="BE69" s="42">
        <v>364</v>
      </c>
      <c r="BF69" s="42" t="s">
        <v>450</v>
      </c>
      <c r="BG69" s="42">
        <v>1693</v>
      </c>
      <c r="BH69" s="42">
        <v>56.43333333333333</v>
      </c>
      <c r="BI69" s="42" t="s">
        <v>428</v>
      </c>
      <c r="BJ69" s="42" t="s">
        <v>364</v>
      </c>
    </row>
    <row r="70" spans="1:62" ht="12.75" x14ac:dyDescent="0.25">
      <c r="A70" s="77">
        <f t="shared" ref="A70" si="27">A69</f>
        <v>0</v>
      </c>
      <c r="B70" s="68">
        <v>2</v>
      </c>
      <c r="C70" s="67"/>
      <c r="D70" s="67"/>
      <c r="E70" s="67"/>
      <c r="F70" s="67"/>
      <c r="G70" s="73" t="str">
        <f t="shared" si="24"/>
        <v>0 años 0 meses 0 días</v>
      </c>
      <c r="H70" s="62">
        <f t="shared" si="26"/>
        <v>0</v>
      </c>
      <c r="I70" s="67"/>
      <c r="J70" s="68">
        <f t="shared" ref="J70:J76" si="28">SUMIF($C$69:$C$76,I70,$H$69:$H$76)</f>
        <v>0</v>
      </c>
      <c r="K70" s="69">
        <f t="shared" ref="K70:K133" si="29">+J70/30</f>
        <v>0</v>
      </c>
      <c r="L70" s="67"/>
      <c r="M70" s="67"/>
      <c r="AX70" s="42" t="s">
        <v>449</v>
      </c>
      <c r="AY70" s="42">
        <v>2</v>
      </c>
      <c r="AZ70" s="42" t="s">
        <v>450</v>
      </c>
      <c r="BA70" s="42" t="s">
        <v>453</v>
      </c>
      <c r="BB70" s="42">
        <v>42401</v>
      </c>
      <c r="BC70" s="42">
        <v>42673</v>
      </c>
      <c r="BD70" s="42" t="s">
        <v>385</v>
      </c>
      <c r="BE70" s="42">
        <v>271</v>
      </c>
      <c r="BI70" s="42" t="s">
        <v>428</v>
      </c>
      <c r="BJ70" s="42" t="s">
        <v>364</v>
      </c>
    </row>
    <row r="71" spans="1:62" ht="12.75" x14ac:dyDescent="0.25">
      <c r="A71" s="78">
        <f t="shared" si="8"/>
        <v>0</v>
      </c>
      <c r="B71" s="68">
        <v>3</v>
      </c>
      <c r="C71" s="67"/>
      <c r="D71" s="67"/>
      <c r="E71" s="67"/>
      <c r="F71" s="67"/>
      <c r="G71" s="73" t="str">
        <f t="shared" si="24"/>
        <v>0 años 0 meses 0 días</v>
      </c>
      <c r="H71" s="62">
        <f t="shared" si="26"/>
        <v>0</v>
      </c>
      <c r="I71" s="67"/>
      <c r="J71" s="68">
        <f t="shared" si="28"/>
        <v>0</v>
      </c>
      <c r="K71" s="69">
        <f t="shared" si="29"/>
        <v>0</v>
      </c>
      <c r="L71" s="67"/>
      <c r="M71" s="67"/>
      <c r="AX71" s="42" t="s">
        <v>449</v>
      </c>
      <c r="AY71" s="42">
        <v>3</v>
      </c>
      <c r="AZ71" s="42" t="s">
        <v>450</v>
      </c>
      <c r="BA71" s="42" t="s">
        <v>454</v>
      </c>
      <c r="BB71" s="42">
        <v>42675</v>
      </c>
      <c r="BC71" s="42">
        <v>42719</v>
      </c>
      <c r="BD71" s="42" t="s">
        <v>455</v>
      </c>
      <c r="BE71" s="42">
        <v>43</v>
      </c>
      <c r="BI71" s="42" t="s">
        <v>428</v>
      </c>
      <c r="BJ71" s="42" t="s">
        <v>364</v>
      </c>
    </row>
    <row r="72" spans="1:62" ht="12.75" x14ac:dyDescent="0.25">
      <c r="A72" s="78">
        <f t="shared" si="8"/>
        <v>0</v>
      </c>
      <c r="B72" s="68">
        <v>4</v>
      </c>
      <c r="C72" s="67"/>
      <c r="D72" s="67"/>
      <c r="E72" s="67"/>
      <c r="F72" s="67"/>
      <c r="G72" s="73" t="str">
        <f t="shared" si="24"/>
        <v>0 años 0 meses 0 días</v>
      </c>
      <c r="H72" s="62">
        <f t="shared" si="26"/>
        <v>0</v>
      </c>
      <c r="I72" s="67"/>
      <c r="J72" s="68">
        <f t="shared" si="28"/>
        <v>0</v>
      </c>
      <c r="K72" s="69">
        <f t="shared" si="29"/>
        <v>0</v>
      </c>
      <c r="L72" s="67"/>
      <c r="M72" s="67"/>
      <c r="AX72" s="42" t="s">
        <v>449</v>
      </c>
      <c r="AY72" s="42">
        <v>4</v>
      </c>
      <c r="AZ72" s="42" t="s">
        <v>450</v>
      </c>
      <c r="BA72" s="42" t="s">
        <v>456</v>
      </c>
      <c r="BB72" s="42">
        <v>42719</v>
      </c>
      <c r="BC72" s="42">
        <v>43084</v>
      </c>
      <c r="BD72" s="42" t="s">
        <v>452</v>
      </c>
      <c r="BE72" s="42">
        <v>364</v>
      </c>
      <c r="BI72" s="42" t="s">
        <v>428</v>
      </c>
      <c r="BJ72" s="42" t="s">
        <v>364</v>
      </c>
    </row>
    <row r="73" spans="1:62" ht="12.75" x14ac:dyDescent="0.25">
      <c r="A73" s="78">
        <f t="shared" si="8"/>
        <v>0</v>
      </c>
      <c r="B73" s="68">
        <v>5</v>
      </c>
      <c r="C73" s="67"/>
      <c r="D73" s="67"/>
      <c r="E73" s="67"/>
      <c r="F73" s="67"/>
      <c r="G73" s="73" t="str">
        <f t="shared" si="24"/>
        <v>0 años 0 meses 0 días</v>
      </c>
      <c r="H73" s="62">
        <f t="shared" si="26"/>
        <v>0</v>
      </c>
      <c r="I73" s="67"/>
      <c r="J73" s="68">
        <f t="shared" si="28"/>
        <v>0</v>
      </c>
      <c r="K73" s="69">
        <f t="shared" si="29"/>
        <v>0</v>
      </c>
      <c r="L73" s="67"/>
      <c r="M73" s="67"/>
      <c r="AX73" s="42" t="s">
        <v>449</v>
      </c>
      <c r="AY73" s="42">
        <v>5</v>
      </c>
      <c r="AZ73" s="42" t="s">
        <v>450</v>
      </c>
      <c r="BA73" s="42" t="s">
        <v>457</v>
      </c>
      <c r="BB73" s="42">
        <v>43081</v>
      </c>
      <c r="BC73" s="42">
        <v>43441</v>
      </c>
      <c r="BD73" s="42" t="s">
        <v>458</v>
      </c>
      <c r="BE73" s="42">
        <v>359</v>
      </c>
      <c r="BI73" s="42" t="s">
        <v>428</v>
      </c>
      <c r="BJ73" s="42" t="s">
        <v>364</v>
      </c>
    </row>
    <row r="74" spans="1:62" ht="12.75" x14ac:dyDescent="0.25">
      <c r="A74" s="78">
        <f t="shared" si="8"/>
        <v>0</v>
      </c>
      <c r="B74" s="68">
        <v>6</v>
      </c>
      <c r="C74" s="67"/>
      <c r="D74" s="67"/>
      <c r="E74" s="67"/>
      <c r="F74" s="67"/>
      <c r="G74" s="73" t="str">
        <f>DATEDIF(E74,F74,"y") &amp; " años " &amp; DATEDIF(E74,F74,"ym") &amp; " meses " &amp; DATEDIF(E74,F74,"md") &amp; " días"</f>
        <v>0 años 0 meses 0 días</v>
      </c>
      <c r="H74" s="62">
        <f t="shared" si="26"/>
        <v>0</v>
      </c>
      <c r="I74" s="67"/>
      <c r="J74" s="68">
        <f t="shared" si="28"/>
        <v>0</v>
      </c>
      <c r="K74" s="69">
        <f t="shared" si="29"/>
        <v>0</v>
      </c>
      <c r="L74" s="67"/>
      <c r="M74" s="67"/>
      <c r="AX74" s="42" t="s">
        <v>449</v>
      </c>
      <c r="AY74" s="42">
        <v>6</v>
      </c>
      <c r="AZ74" s="42" t="s">
        <v>450</v>
      </c>
      <c r="BA74" s="42" t="s">
        <v>459</v>
      </c>
      <c r="BB74" s="42">
        <v>43495</v>
      </c>
      <c r="BC74" s="42">
        <v>43615</v>
      </c>
      <c r="BD74" s="42" t="s">
        <v>397</v>
      </c>
      <c r="BE74" s="42">
        <v>119</v>
      </c>
      <c r="BI74" s="42" t="s">
        <v>428</v>
      </c>
      <c r="BJ74" s="42" t="s">
        <v>364</v>
      </c>
    </row>
    <row r="75" spans="1:62" ht="12.75" x14ac:dyDescent="0.25">
      <c r="A75" s="78">
        <f t="shared" si="8"/>
        <v>0</v>
      </c>
      <c r="B75" s="68">
        <v>7</v>
      </c>
      <c r="C75" s="67"/>
      <c r="D75" s="67"/>
      <c r="E75" s="67"/>
      <c r="F75" s="67"/>
      <c r="G75" s="73" t="str">
        <f t="shared" ref="G75:G81" si="30">DATEDIF(E75,F75,"y") &amp; " años " &amp; DATEDIF(E75,F75,"ym") &amp; " meses " &amp; DATEDIF(E75,F75,"md") &amp; " días"</f>
        <v>0 años 0 meses 0 días</v>
      </c>
      <c r="H75" s="62">
        <f t="shared" si="26"/>
        <v>0</v>
      </c>
      <c r="I75" s="67"/>
      <c r="J75" s="68">
        <f t="shared" si="28"/>
        <v>0</v>
      </c>
      <c r="K75" s="69">
        <f t="shared" si="29"/>
        <v>0</v>
      </c>
      <c r="L75" s="67"/>
      <c r="M75" s="67"/>
      <c r="AX75" s="42" t="s">
        <v>449</v>
      </c>
      <c r="AY75" s="42">
        <v>7</v>
      </c>
      <c r="AZ75" s="42" t="s">
        <v>450</v>
      </c>
      <c r="BA75" s="42" t="s">
        <v>460</v>
      </c>
      <c r="BB75" s="42">
        <v>43644</v>
      </c>
      <c r="BC75" s="42">
        <v>43818</v>
      </c>
      <c r="BD75" s="42" t="s">
        <v>461</v>
      </c>
      <c r="BE75" s="42">
        <v>173</v>
      </c>
      <c r="BI75" s="42" t="s">
        <v>428</v>
      </c>
      <c r="BJ75" s="42" t="s">
        <v>364</v>
      </c>
    </row>
    <row r="76" spans="1:62" ht="12.75" x14ac:dyDescent="0.25">
      <c r="A76" s="78">
        <f t="shared" si="8"/>
        <v>0</v>
      </c>
      <c r="B76" s="68">
        <v>8</v>
      </c>
      <c r="C76" s="67"/>
      <c r="D76" s="67"/>
      <c r="E76" s="67"/>
      <c r="F76" s="67"/>
      <c r="G76" s="73" t="str">
        <f t="shared" si="30"/>
        <v>0 años 0 meses 0 días</v>
      </c>
      <c r="H76" s="62">
        <f t="shared" si="26"/>
        <v>0</v>
      </c>
      <c r="I76" s="67"/>
      <c r="J76" s="68">
        <f t="shared" si="28"/>
        <v>0</v>
      </c>
      <c r="K76" s="69">
        <f t="shared" si="29"/>
        <v>0</v>
      </c>
      <c r="L76" s="67"/>
      <c r="M76" s="67"/>
      <c r="AX76" s="42" t="s">
        <v>449</v>
      </c>
      <c r="AY76" s="42">
        <v>8</v>
      </c>
      <c r="BD76" s="42" t="s">
        <v>376</v>
      </c>
      <c r="BE76" s="42">
        <v>-1</v>
      </c>
      <c r="BI76" s="42" t="s">
        <v>428</v>
      </c>
      <c r="BJ76" s="42" t="s">
        <v>428</v>
      </c>
    </row>
    <row r="77" spans="1:62" ht="12.75" x14ac:dyDescent="0.25">
      <c r="A77" s="76"/>
      <c r="B77" s="56">
        <v>1</v>
      </c>
      <c r="C77" s="55"/>
      <c r="D77" s="55"/>
      <c r="E77" s="55"/>
      <c r="F77" s="55"/>
      <c r="G77" s="73" t="str">
        <f t="shared" si="30"/>
        <v>0 años 0 meses 0 días</v>
      </c>
      <c r="H77" s="62">
        <f t="shared" si="26"/>
        <v>0</v>
      </c>
      <c r="I77" s="55"/>
      <c r="J77" s="56">
        <f>SUMIF(C77:$C$84,I77,$H$77:$H$84)</f>
        <v>0</v>
      </c>
      <c r="K77" s="71">
        <f t="shared" si="29"/>
        <v>0</v>
      </c>
      <c r="L77" s="55"/>
      <c r="M77" s="55"/>
      <c r="AX77" s="42" t="s">
        <v>462</v>
      </c>
      <c r="AY77" s="42">
        <v>1</v>
      </c>
      <c r="BD77" s="42" t="s">
        <v>376</v>
      </c>
      <c r="BE77" s="42">
        <v>-1</v>
      </c>
      <c r="BF77" s="42" t="s">
        <v>378</v>
      </c>
      <c r="BG77" s="42">
        <v>1104</v>
      </c>
      <c r="BH77" s="42">
        <v>36.799999999999997</v>
      </c>
      <c r="BJ77" s="42" t="s">
        <v>375</v>
      </c>
    </row>
    <row r="78" spans="1:62" ht="12.75" x14ac:dyDescent="0.25">
      <c r="A78" s="78">
        <f t="shared" ref="A78" si="31">A77</f>
        <v>0</v>
      </c>
      <c r="B78" s="61">
        <v>2</v>
      </c>
      <c r="C78" s="60"/>
      <c r="D78" s="60"/>
      <c r="E78" s="60"/>
      <c r="F78" s="60"/>
      <c r="G78" s="73" t="str">
        <f t="shared" si="30"/>
        <v>0 años 0 meses 0 días</v>
      </c>
      <c r="H78" s="62">
        <f t="shared" si="26"/>
        <v>0</v>
      </c>
      <c r="I78" s="60"/>
      <c r="J78" s="61">
        <f>SUMIF(C78:$C$84,I78,$H$77:$H$84)</f>
        <v>0</v>
      </c>
      <c r="K78" s="59">
        <f t="shared" si="29"/>
        <v>0</v>
      </c>
      <c r="L78" s="60"/>
      <c r="M78" s="60"/>
      <c r="AX78" s="42" t="s">
        <v>462</v>
      </c>
      <c r="AY78" s="42">
        <v>2</v>
      </c>
      <c r="BD78" s="42" t="s">
        <v>376</v>
      </c>
      <c r="BE78" s="42">
        <v>-1</v>
      </c>
      <c r="BJ78" s="42" t="s">
        <v>375</v>
      </c>
    </row>
    <row r="79" spans="1:62" ht="12.75" x14ac:dyDescent="0.25">
      <c r="A79" s="78">
        <f t="shared" si="11"/>
        <v>0</v>
      </c>
      <c r="B79" s="61">
        <v>3</v>
      </c>
      <c r="C79" s="60"/>
      <c r="D79" s="60"/>
      <c r="E79" s="60"/>
      <c r="F79" s="60"/>
      <c r="G79" s="73" t="str">
        <f t="shared" si="30"/>
        <v>0 años 0 meses 0 días</v>
      </c>
      <c r="H79" s="62">
        <f t="shared" si="26"/>
        <v>0</v>
      </c>
      <c r="I79" s="60"/>
      <c r="J79" s="61">
        <f>SUMIF(C79:$C$84,I79,$H$77:$H$84)</f>
        <v>0</v>
      </c>
      <c r="K79" s="59">
        <f t="shared" si="29"/>
        <v>0</v>
      </c>
      <c r="L79" s="60"/>
      <c r="M79" s="60"/>
      <c r="AX79" s="42" t="s">
        <v>462</v>
      </c>
      <c r="AY79" s="42">
        <v>3</v>
      </c>
      <c r="BD79" s="42" t="s">
        <v>376</v>
      </c>
      <c r="BE79" s="42">
        <v>-1</v>
      </c>
      <c r="BJ79" s="42" t="s">
        <v>375</v>
      </c>
    </row>
    <row r="80" spans="1:62" ht="12.75" x14ac:dyDescent="0.25">
      <c r="A80" s="78">
        <f t="shared" si="11"/>
        <v>0</v>
      </c>
      <c r="B80" s="61">
        <v>4</v>
      </c>
      <c r="C80" s="60"/>
      <c r="D80" s="60"/>
      <c r="E80" s="60"/>
      <c r="F80" s="60"/>
      <c r="G80" s="73" t="str">
        <f t="shared" si="30"/>
        <v>0 años 0 meses 0 días</v>
      </c>
      <c r="H80" s="62">
        <f t="shared" si="26"/>
        <v>0</v>
      </c>
      <c r="I80" s="60"/>
      <c r="J80" s="61">
        <f>SUMIF(C80:$C$84,I80,$H$77:$H$84)</f>
        <v>0</v>
      </c>
      <c r="K80" s="59">
        <f t="shared" si="29"/>
        <v>0</v>
      </c>
      <c r="L80" s="60"/>
      <c r="M80" s="60"/>
      <c r="AX80" s="42" t="s">
        <v>462</v>
      </c>
      <c r="AY80" s="42">
        <v>4</v>
      </c>
      <c r="AZ80" s="42" t="s">
        <v>378</v>
      </c>
      <c r="BA80" s="42" t="s">
        <v>463</v>
      </c>
      <c r="BB80" s="42">
        <v>42040</v>
      </c>
      <c r="BC80" s="42">
        <v>42343</v>
      </c>
      <c r="BD80" s="42" t="s">
        <v>405</v>
      </c>
      <c r="BE80" s="42">
        <v>302</v>
      </c>
      <c r="BI80" s="42" t="s">
        <v>464</v>
      </c>
      <c r="BJ80" s="42" t="s">
        <v>364</v>
      </c>
    </row>
    <row r="81" spans="1:62" ht="12.75" x14ac:dyDescent="0.25">
      <c r="A81" s="78">
        <f t="shared" si="11"/>
        <v>0</v>
      </c>
      <c r="B81" s="61">
        <v>5</v>
      </c>
      <c r="C81" s="60"/>
      <c r="D81" s="60"/>
      <c r="E81" s="60"/>
      <c r="F81" s="60"/>
      <c r="G81" s="73" t="str">
        <f t="shared" si="30"/>
        <v>0 años 0 meses 0 días</v>
      </c>
      <c r="H81" s="62">
        <f t="shared" si="26"/>
        <v>0</v>
      </c>
      <c r="I81" s="60"/>
      <c r="J81" s="61">
        <f>SUMIF(C81:$C$84,I81,$H$77:$H$84)</f>
        <v>0</v>
      </c>
      <c r="K81" s="59">
        <f t="shared" si="29"/>
        <v>0</v>
      </c>
      <c r="L81" s="60"/>
      <c r="M81" s="60"/>
      <c r="AX81" s="42" t="s">
        <v>462</v>
      </c>
      <c r="AY81" s="42">
        <v>5</v>
      </c>
      <c r="AZ81" s="42" t="s">
        <v>378</v>
      </c>
      <c r="BA81" s="42" t="s">
        <v>465</v>
      </c>
      <c r="BB81" s="42">
        <v>43153</v>
      </c>
      <c r="BC81" s="42">
        <v>43456</v>
      </c>
      <c r="BD81" s="42" t="s">
        <v>405</v>
      </c>
      <c r="BE81" s="42">
        <v>302</v>
      </c>
      <c r="BI81" s="42" t="s">
        <v>466</v>
      </c>
      <c r="BJ81" s="42" t="s">
        <v>364</v>
      </c>
    </row>
    <row r="82" spans="1:62" ht="12.75" x14ac:dyDescent="0.25">
      <c r="A82" s="78">
        <f t="shared" si="11"/>
        <v>0</v>
      </c>
      <c r="B82" s="61">
        <v>6</v>
      </c>
      <c r="C82" s="60"/>
      <c r="D82" s="60"/>
      <c r="E82" s="60"/>
      <c r="F82" s="60"/>
      <c r="G82" s="73" t="str">
        <f>DATEDIF(E82,F82,"y") &amp; " años " &amp; DATEDIF(E82,F82,"ym") &amp; " meses " &amp; DATEDIF(E82,F82,"md") &amp; " días"</f>
        <v>0 años 0 meses 0 días</v>
      </c>
      <c r="H82" s="62">
        <f t="shared" si="26"/>
        <v>0</v>
      </c>
      <c r="I82" s="60"/>
      <c r="J82" s="61">
        <f>SUMIF(C82:$C$84,I82,$H$77:$H$84)</f>
        <v>0</v>
      </c>
      <c r="K82" s="59">
        <f t="shared" si="29"/>
        <v>0</v>
      </c>
      <c r="L82" s="60"/>
      <c r="M82" s="60"/>
      <c r="AX82" s="42" t="s">
        <v>462</v>
      </c>
      <c r="AY82" s="42">
        <v>6</v>
      </c>
      <c r="AZ82" s="42" t="s">
        <v>378</v>
      </c>
      <c r="BA82" s="42" t="s">
        <v>467</v>
      </c>
      <c r="BB82" s="42">
        <v>43497</v>
      </c>
      <c r="BC82" s="42">
        <v>43799</v>
      </c>
      <c r="BD82" s="42" t="s">
        <v>469</v>
      </c>
      <c r="BE82" s="42">
        <v>301</v>
      </c>
      <c r="BI82" s="42" t="s">
        <v>468</v>
      </c>
      <c r="BJ82" s="42" t="s">
        <v>375</v>
      </c>
    </row>
    <row r="83" spans="1:62" ht="12.75" x14ac:dyDescent="0.25">
      <c r="A83" s="78">
        <f t="shared" si="11"/>
        <v>0</v>
      </c>
      <c r="B83" s="61">
        <v>7</v>
      </c>
      <c r="C83" s="60"/>
      <c r="D83" s="60"/>
      <c r="E83" s="60"/>
      <c r="F83" s="60"/>
      <c r="G83" s="73" t="str">
        <f t="shared" ref="G83:G89" si="32">DATEDIF(E83,F83,"y") &amp; " años " &amp; DATEDIF(E83,F83,"ym") &amp; " meses " &amp; DATEDIF(E83,F83,"md") &amp; " días"</f>
        <v>0 años 0 meses 0 días</v>
      </c>
      <c r="H83" s="62">
        <f t="shared" si="26"/>
        <v>0</v>
      </c>
      <c r="I83" s="60"/>
      <c r="J83" s="61">
        <f>SUMIF(C83:$C$84,I83,$H$77:$H$84)</f>
        <v>0</v>
      </c>
      <c r="K83" s="59">
        <f t="shared" si="29"/>
        <v>0</v>
      </c>
      <c r="L83" s="60"/>
      <c r="M83" s="60"/>
      <c r="AX83" s="42" t="s">
        <v>462</v>
      </c>
      <c r="AY83" s="42">
        <v>7</v>
      </c>
      <c r="AZ83" s="42" t="s">
        <v>378</v>
      </c>
      <c r="BA83" s="42" t="s">
        <v>470</v>
      </c>
      <c r="BB83" s="42">
        <v>43843</v>
      </c>
      <c r="BC83" s="42">
        <v>44043</v>
      </c>
      <c r="BD83" s="42" t="s">
        <v>471</v>
      </c>
      <c r="BE83" s="42">
        <v>199</v>
      </c>
      <c r="BI83" s="42" t="s">
        <v>468</v>
      </c>
      <c r="BJ83" s="42" t="s">
        <v>375</v>
      </c>
    </row>
    <row r="84" spans="1:62" ht="12.75" x14ac:dyDescent="0.25">
      <c r="A84" s="78">
        <f t="shared" si="11"/>
        <v>0</v>
      </c>
      <c r="B84" s="61">
        <v>8</v>
      </c>
      <c r="C84" s="60"/>
      <c r="D84" s="60"/>
      <c r="E84" s="60"/>
      <c r="F84" s="60"/>
      <c r="G84" s="73" t="str">
        <f t="shared" si="32"/>
        <v>0 años 0 meses 0 días</v>
      </c>
      <c r="H84" s="62">
        <f t="shared" si="26"/>
        <v>0</v>
      </c>
      <c r="I84" s="60"/>
      <c r="J84" s="61">
        <f>SUMIF(C84:$C$84,I84,$H$77:$H$84)</f>
        <v>0</v>
      </c>
      <c r="K84" s="59">
        <f t="shared" si="29"/>
        <v>0</v>
      </c>
      <c r="L84" s="60"/>
      <c r="M84" s="60"/>
      <c r="AX84" s="42" t="s">
        <v>462</v>
      </c>
      <c r="AY84" s="42">
        <v>8</v>
      </c>
      <c r="BD84" s="42" t="s">
        <v>376</v>
      </c>
      <c r="BE84" s="42">
        <v>-1</v>
      </c>
      <c r="BJ84" s="42" t="s">
        <v>375</v>
      </c>
    </row>
    <row r="85" spans="1:62" ht="12.75" x14ac:dyDescent="0.25">
      <c r="A85" s="76"/>
      <c r="B85" s="65">
        <v>1</v>
      </c>
      <c r="C85" s="64"/>
      <c r="D85" s="64"/>
      <c r="E85" s="64"/>
      <c r="F85" s="64"/>
      <c r="G85" s="73" t="str">
        <f t="shared" si="32"/>
        <v>0 años 0 meses 0 días</v>
      </c>
      <c r="H85" s="62">
        <f t="shared" si="26"/>
        <v>0</v>
      </c>
      <c r="I85" s="64"/>
      <c r="J85" s="65">
        <f>SUMIF($C$85:$C$92,I85,$H$85:$H$92)</f>
        <v>0</v>
      </c>
      <c r="K85" s="66">
        <f t="shared" si="29"/>
        <v>0</v>
      </c>
      <c r="L85" s="64"/>
      <c r="M85" s="64"/>
      <c r="AX85" s="42" t="s">
        <v>472</v>
      </c>
      <c r="AY85" s="42">
        <v>1</v>
      </c>
      <c r="AZ85" s="42" t="s">
        <v>378</v>
      </c>
      <c r="BA85" s="42" t="s">
        <v>473</v>
      </c>
      <c r="BB85" s="42">
        <v>43862</v>
      </c>
      <c r="BC85" s="42">
        <v>44042</v>
      </c>
      <c r="BD85" s="42" t="s">
        <v>415</v>
      </c>
      <c r="BE85" s="42">
        <v>179</v>
      </c>
      <c r="BF85" s="42" t="s">
        <v>378</v>
      </c>
      <c r="BG85" s="42">
        <v>1751</v>
      </c>
      <c r="BH85" s="42">
        <v>58.366666666666667</v>
      </c>
      <c r="BI85" s="42" t="s">
        <v>474</v>
      </c>
      <c r="BJ85" s="42" t="s">
        <v>364</v>
      </c>
    </row>
    <row r="86" spans="1:62" ht="12.75" x14ac:dyDescent="0.25">
      <c r="A86" s="77">
        <f t="shared" ref="A86:A140" si="33">A85</f>
        <v>0</v>
      </c>
      <c r="B86" s="65">
        <v>2</v>
      </c>
      <c r="C86" s="64"/>
      <c r="D86" s="64"/>
      <c r="E86" s="64"/>
      <c r="F86" s="64"/>
      <c r="G86" s="73" t="str">
        <f t="shared" si="32"/>
        <v>0 años 0 meses 0 días</v>
      </c>
      <c r="H86" s="62">
        <f t="shared" si="26"/>
        <v>0</v>
      </c>
      <c r="I86" s="64"/>
      <c r="J86" s="65">
        <f t="shared" ref="J86:J92" si="34">SUMIF($C$85:$C$92,I86,$H$85:$H$92)</f>
        <v>0</v>
      </c>
      <c r="K86" s="66">
        <f t="shared" si="29"/>
        <v>0</v>
      </c>
      <c r="L86" s="64"/>
      <c r="M86" s="64"/>
      <c r="AX86" s="42" t="s">
        <v>472</v>
      </c>
      <c r="AY86" s="42">
        <v>2</v>
      </c>
      <c r="AZ86" s="42" t="s">
        <v>378</v>
      </c>
      <c r="BA86" s="42" t="s">
        <v>475</v>
      </c>
      <c r="BB86" s="42">
        <v>43543</v>
      </c>
      <c r="BC86" s="42">
        <v>43819</v>
      </c>
      <c r="BD86" s="42" t="s">
        <v>476</v>
      </c>
      <c r="BE86" s="42">
        <v>275</v>
      </c>
      <c r="BJ86" s="42" t="s">
        <v>364</v>
      </c>
    </row>
    <row r="87" spans="1:62" ht="12.75" x14ac:dyDescent="0.25">
      <c r="A87" s="78">
        <f t="shared" si="33"/>
        <v>0</v>
      </c>
      <c r="B87" s="65">
        <v>3</v>
      </c>
      <c r="C87" s="64"/>
      <c r="D87" s="64"/>
      <c r="E87" s="64"/>
      <c r="F87" s="64"/>
      <c r="G87" s="73" t="str">
        <f t="shared" si="32"/>
        <v>0 años 0 meses 0 días</v>
      </c>
      <c r="H87" s="62">
        <f t="shared" si="26"/>
        <v>0</v>
      </c>
      <c r="I87" s="64"/>
      <c r="J87" s="65">
        <f t="shared" si="34"/>
        <v>0</v>
      </c>
      <c r="K87" s="66">
        <f t="shared" si="29"/>
        <v>0</v>
      </c>
      <c r="L87" s="64"/>
      <c r="M87" s="64"/>
      <c r="AX87" s="42" t="s">
        <v>472</v>
      </c>
      <c r="AY87" s="42">
        <v>3</v>
      </c>
      <c r="AZ87" s="42" t="s">
        <v>378</v>
      </c>
      <c r="BA87" s="42" t="s">
        <v>477</v>
      </c>
      <c r="BB87" s="42">
        <v>43122</v>
      </c>
      <c r="BC87" s="42">
        <v>43460</v>
      </c>
      <c r="BD87" s="42" t="s">
        <v>478</v>
      </c>
      <c r="BE87" s="42">
        <v>337</v>
      </c>
      <c r="BJ87" s="42" t="s">
        <v>364</v>
      </c>
    </row>
    <row r="88" spans="1:62" ht="12.75" x14ac:dyDescent="0.25">
      <c r="A88" s="78">
        <f t="shared" si="33"/>
        <v>0</v>
      </c>
      <c r="B88" s="65">
        <v>4</v>
      </c>
      <c r="C88" s="64"/>
      <c r="D88" s="64"/>
      <c r="E88" s="64"/>
      <c r="F88" s="64"/>
      <c r="G88" s="73" t="str">
        <f t="shared" si="32"/>
        <v>0 años 0 meses 0 días</v>
      </c>
      <c r="H88" s="62">
        <f t="shared" si="26"/>
        <v>0</v>
      </c>
      <c r="I88" s="64"/>
      <c r="J88" s="65">
        <f t="shared" si="34"/>
        <v>0</v>
      </c>
      <c r="K88" s="66">
        <f t="shared" si="29"/>
        <v>0</v>
      </c>
      <c r="L88" s="64"/>
      <c r="M88" s="64"/>
      <c r="AX88" s="42" t="s">
        <v>472</v>
      </c>
      <c r="AY88" s="42">
        <v>4</v>
      </c>
      <c r="AZ88" s="42" t="s">
        <v>378</v>
      </c>
      <c r="BA88" s="42" t="s">
        <v>479</v>
      </c>
      <c r="BB88" s="42">
        <v>42773</v>
      </c>
      <c r="BC88" s="42">
        <v>43062</v>
      </c>
      <c r="BD88" s="42" t="s">
        <v>435</v>
      </c>
      <c r="BE88" s="42">
        <v>288</v>
      </c>
      <c r="BJ88" s="42" t="s">
        <v>364</v>
      </c>
    </row>
    <row r="89" spans="1:62" ht="12.75" x14ac:dyDescent="0.25">
      <c r="A89" s="78">
        <f t="shared" si="33"/>
        <v>0</v>
      </c>
      <c r="B89" s="65">
        <v>5</v>
      </c>
      <c r="C89" s="64"/>
      <c r="D89" s="64"/>
      <c r="E89" s="64"/>
      <c r="F89" s="64"/>
      <c r="G89" s="73" t="str">
        <f t="shared" si="32"/>
        <v>0 años 0 meses 0 días</v>
      </c>
      <c r="H89" s="62">
        <f t="shared" si="26"/>
        <v>0</v>
      </c>
      <c r="I89" s="64"/>
      <c r="J89" s="65">
        <f t="shared" si="34"/>
        <v>0</v>
      </c>
      <c r="K89" s="66">
        <f t="shared" si="29"/>
        <v>0</v>
      </c>
      <c r="L89" s="64"/>
      <c r="M89" s="64"/>
      <c r="AX89" s="42" t="s">
        <v>472</v>
      </c>
      <c r="AY89" s="42">
        <v>5</v>
      </c>
      <c r="AZ89" s="42" t="s">
        <v>378</v>
      </c>
      <c r="BA89" s="42" t="s">
        <v>480</v>
      </c>
      <c r="BB89" s="42">
        <v>42381</v>
      </c>
      <c r="BC89" s="42">
        <v>42691</v>
      </c>
      <c r="BD89" s="42" t="s">
        <v>481</v>
      </c>
      <c r="BE89" s="42">
        <v>309</v>
      </c>
      <c r="BJ89" s="42" t="s">
        <v>364</v>
      </c>
    </row>
    <row r="90" spans="1:62" ht="12.75" x14ac:dyDescent="0.25">
      <c r="A90" s="78">
        <f t="shared" si="33"/>
        <v>0</v>
      </c>
      <c r="B90" s="65">
        <v>6</v>
      </c>
      <c r="C90" s="64"/>
      <c r="D90" s="64"/>
      <c r="E90" s="64"/>
      <c r="F90" s="64"/>
      <c r="G90" s="73" t="str">
        <f>DATEDIF(E90,F90,"y") &amp; " años " &amp; DATEDIF(E90,F90,"ym") &amp; " meses " &amp; DATEDIF(E90,F90,"md") &amp; " días"</f>
        <v>0 años 0 meses 0 días</v>
      </c>
      <c r="H90" s="62">
        <f t="shared" si="26"/>
        <v>0</v>
      </c>
      <c r="I90" s="64"/>
      <c r="J90" s="65">
        <f t="shared" si="34"/>
        <v>0</v>
      </c>
      <c r="K90" s="66">
        <f t="shared" si="29"/>
        <v>0</v>
      </c>
      <c r="L90" s="64"/>
      <c r="M90" s="64"/>
      <c r="AX90" s="42" t="s">
        <v>472</v>
      </c>
      <c r="AY90" s="42">
        <v>6</v>
      </c>
      <c r="AZ90" s="42" t="s">
        <v>378</v>
      </c>
      <c r="BA90" s="42" t="s">
        <v>482</v>
      </c>
      <c r="BB90" s="42">
        <v>42065</v>
      </c>
      <c r="BC90" s="42">
        <v>42249</v>
      </c>
      <c r="BD90" s="42" t="s">
        <v>483</v>
      </c>
      <c r="BE90" s="42">
        <v>183</v>
      </c>
      <c r="BJ90" s="42" t="s">
        <v>364</v>
      </c>
    </row>
    <row r="91" spans="1:62" ht="12.75" x14ac:dyDescent="0.25">
      <c r="A91" s="78">
        <f t="shared" si="33"/>
        <v>0</v>
      </c>
      <c r="B91" s="65">
        <v>7</v>
      </c>
      <c r="C91" s="64"/>
      <c r="D91" s="64"/>
      <c r="E91" s="64"/>
      <c r="F91" s="64"/>
      <c r="G91" s="73" t="str">
        <f t="shared" ref="G91:G96" si="35">DATEDIF(E91,F91,"y") &amp; " años " &amp; DATEDIF(E91,F91,"ym") &amp; " meses " &amp; DATEDIF(E91,F91,"md") &amp; " días"</f>
        <v>0 años 0 meses 0 días</v>
      </c>
      <c r="H91" s="62">
        <f t="shared" si="26"/>
        <v>0</v>
      </c>
      <c r="I91" s="64"/>
      <c r="J91" s="65">
        <f t="shared" si="34"/>
        <v>0</v>
      </c>
      <c r="K91" s="66">
        <f t="shared" si="29"/>
        <v>0</v>
      </c>
      <c r="L91" s="64"/>
      <c r="M91" s="64"/>
      <c r="AX91" s="42" t="s">
        <v>472</v>
      </c>
      <c r="AY91" s="42">
        <v>7</v>
      </c>
      <c r="AZ91" s="42" t="s">
        <v>378</v>
      </c>
      <c r="BA91" s="42" t="s">
        <v>482</v>
      </c>
      <c r="BB91" s="42">
        <v>41689</v>
      </c>
      <c r="BC91" s="42">
        <v>41870</v>
      </c>
      <c r="BD91" s="42" t="s">
        <v>483</v>
      </c>
      <c r="BE91" s="42">
        <v>180</v>
      </c>
      <c r="BJ91" s="42" t="s">
        <v>364</v>
      </c>
    </row>
    <row r="92" spans="1:62" ht="12.75" x14ac:dyDescent="0.25">
      <c r="A92" s="78">
        <f t="shared" si="33"/>
        <v>0</v>
      </c>
      <c r="B92" s="65">
        <v>8</v>
      </c>
      <c r="C92" s="64"/>
      <c r="D92" s="64"/>
      <c r="E92" s="64"/>
      <c r="F92" s="64"/>
      <c r="G92" s="73" t="str">
        <f t="shared" si="35"/>
        <v>0 años 0 meses 0 días</v>
      </c>
      <c r="H92" s="62">
        <f t="shared" si="26"/>
        <v>0</v>
      </c>
      <c r="I92" s="64"/>
      <c r="J92" s="65">
        <f t="shared" si="34"/>
        <v>0</v>
      </c>
      <c r="K92" s="66">
        <f t="shared" si="29"/>
        <v>0</v>
      </c>
      <c r="L92" s="64"/>
      <c r="M92" s="64"/>
      <c r="AX92" s="42" t="s">
        <v>472</v>
      </c>
      <c r="AY92" s="42">
        <v>8</v>
      </c>
      <c r="BD92" s="42" t="s">
        <v>376</v>
      </c>
      <c r="BE92" s="42">
        <v>-1</v>
      </c>
      <c r="BJ92" s="42" t="s">
        <v>375</v>
      </c>
    </row>
    <row r="93" spans="1:62" ht="12.75" x14ac:dyDescent="0.25">
      <c r="A93" s="76"/>
      <c r="B93" s="68">
        <v>1</v>
      </c>
      <c r="C93" s="67"/>
      <c r="D93" s="67"/>
      <c r="E93" s="67"/>
      <c r="F93" s="67"/>
      <c r="G93" s="73" t="str">
        <f t="shared" si="35"/>
        <v>0 años 0 meses 0 días</v>
      </c>
      <c r="H93" s="62">
        <f t="shared" si="26"/>
        <v>0</v>
      </c>
      <c r="I93" s="67"/>
      <c r="J93" s="68">
        <f>SUMIF($C$93:$C$100,I93,$H$93:$H$100)</f>
        <v>0</v>
      </c>
      <c r="K93" s="69">
        <f t="shared" si="29"/>
        <v>0</v>
      </c>
      <c r="L93" s="67"/>
      <c r="M93" s="67"/>
      <c r="AX93" s="42" t="s">
        <v>484</v>
      </c>
      <c r="AY93" s="42">
        <v>1</v>
      </c>
      <c r="AZ93" s="42" t="s">
        <v>195</v>
      </c>
      <c r="BA93" s="42" t="s">
        <v>485</v>
      </c>
      <c r="BB93" s="42">
        <v>41821</v>
      </c>
      <c r="BC93" s="42">
        <v>42735</v>
      </c>
      <c r="BD93" s="42" t="s">
        <v>486</v>
      </c>
      <c r="BE93" s="42">
        <v>913</v>
      </c>
      <c r="BF93" s="42" t="s">
        <v>195</v>
      </c>
      <c r="BG93" s="42">
        <v>1837</v>
      </c>
      <c r="BH93" s="42">
        <v>61.233333333333334</v>
      </c>
      <c r="BJ93" s="42" t="s">
        <v>364</v>
      </c>
    </row>
    <row r="94" spans="1:62" ht="12.75" x14ac:dyDescent="0.25">
      <c r="A94" s="77">
        <f t="shared" ref="A94:A148" si="36">A93</f>
        <v>0</v>
      </c>
      <c r="B94" s="68">
        <v>2</v>
      </c>
      <c r="C94" s="67"/>
      <c r="D94" s="67"/>
      <c r="E94" s="67"/>
      <c r="F94" s="67"/>
      <c r="G94" s="73" t="str">
        <f t="shared" si="35"/>
        <v>0 años 0 meses 0 días</v>
      </c>
      <c r="H94" s="62">
        <f t="shared" si="26"/>
        <v>0</v>
      </c>
      <c r="I94" s="67"/>
      <c r="J94" s="68">
        <f t="shared" ref="J94:J100" si="37">SUMIF($C$93:$C$100,I94,$H$93:$H$100)</f>
        <v>0</v>
      </c>
      <c r="K94" s="69">
        <f t="shared" si="29"/>
        <v>0</v>
      </c>
      <c r="L94" s="67"/>
      <c r="M94" s="67"/>
      <c r="AX94" s="42" t="s">
        <v>484</v>
      </c>
      <c r="AY94" s="42">
        <v>2</v>
      </c>
      <c r="AZ94" s="42" t="s">
        <v>195</v>
      </c>
      <c r="BA94" s="42" t="s">
        <v>487</v>
      </c>
      <c r="BB94" s="42">
        <v>42720</v>
      </c>
      <c r="BC94" s="42">
        <v>43084</v>
      </c>
      <c r="BD94" s="42" t="s">
        <v>381</v>
      </c>
      <c r="BE94" s="42">
        <v>363</v>
      </c>
      <c r="BG94" s="42">
        <v>1837</v>
      </c>
      <c r="BJ94" s="42" t="s">
        <v>364</v>
      </c>
    </row>
    <row r="95" spans="1:62" ht="12.75" x14ac:dyDescent="0.25">
      <c r="A95" s="78">
        <f t="shared" si="36"/>
        <v>0</v>
      </c>
      <c r="B95" s="68">
        <v>3</v>
      </c>
      <c r="C95" s="67"/>
      <c r="D95" s="67"/>
      <c r="E95" s="67"/>
      <c r="F95" s="67"/>
      <c r="G95" s="73" t="str">
        <f t="shared" si="35"/>
        <v>0 años 0 meses 0 días</v>
      </c>
      <c r="H95" s="62">
        <f t="shared" si="26"/>
        <v>0</v>
      </c>
      <c r="I95" s="67"/>
      <c r="J95" s="68">
        <f t="shared" si="37"/>
        <v>0</v>
      </c>
      <c r="K95" s="69">
        <f t="shared" si="29"/>
        <v>0</v>
      </c>
      <c r="L95" s="67"/>
      <c r="M95" s="67"/>
      <c r="AX95" s="42" t="s">
        <v>484</v>
      </c>
      <c r="AY95" s="42">
        <v>3</v>
      </c>
      <c r="AZ95" s="42" t="s">
        <v>195</v>
      </c>
      <c r="BA95" s="42" t="s">
        <v>488</v>
      </c>
      <c r="BB95" s="42">
        <v>43085</v>
      </c>
      <c r="BC95" s="42">
        <v>43312</v>
      </c>
      <c r="BD95" s="42" t="s">
        <v>489</v>
      </c>
      <c r="BE95" s="42">
        <v>226</v>
      </c>
      <c r="BJ95" s="42" t="s">
        <v>364</v>
      </c>
    </row>
    <row r="96" spans="1:62" ht="12.75" x14ac:dyDescent="0.25">
      <c r="A96" s="78">
        <f t="shared" si="36"/>
        <v>0</v>
      </c>
      <c r="B96" s="68">
        <v>4</v>
      </c>
      <c r="C96" s="67"/>
      <c r="D96" s="67"/>
      <c r="E96" s="67"/>
      <c r="F96" s="67"/>
      <c r="G96" s="73" t="str">
        <f t="shared" si="35"/>
        <v>0 años 0 meses 0 días</v>
      </c>
      <c r="H96" s="62">
        <f t="shared" si="26"/>
        <v>0</v>
      </c>
      <c r="I96" s="67"/>
      <c r="J96" s="68">
        <f t="shared" si="37"/>
        <v>0</v>
      </c>
      <c r="K96" s="69">
        <f t="shared" si="29"/>
        <v>0</v>
      </c>
      <c r="L96" s="67"/>
      <c r="M96" s="67"/>
      <c r="AX96" s="42" t="s">
        <v>484</v>
      </c>
      <c r="AY96" s="42">
        <v>4</v>
      </c>
      <c r="AZ96" s="42" t="s">
        <v>195</v>
      </c>
      <c r="BA96" s="42" t="s">
        <v>490</v>
      </c>
      <c r="BB96" s="42">
        <v>43329</v>
      </c>
      <c r="BC96" s="42">
        <v>43404</v>
      </c>
      <c r="BD96" s="42" t="s">
        <v>491</v>
      </c>
      <c r="BE96" s="42">
        <v>74</v>
      </c>
      <c r="BJ96" s="42" t="s">
        <v>364</v>
      </c>
    </row>
    <row r="97" spans="1:62" ht="12.75" x14ac:dyDescent="0.25">
      <c r="A97" s="78">
        <f t="shared" si="36"/>
        <v>0</v>
      </c>
      <c r="B97" s="68">
        <v>5</v>
      </c>
      <c r="C97" s="67"/>
      <c r="D97" s="67"/>
      <c r="E97" s="67"/>
      <c r="F97" s="67"/>
      <c r="G97" s="73" t="str">
        <f>DATEDIF(E97,F97,"y") &amp; " años " &amp; DATEDIF(E97,F97,"ym") &amp; " meses " &amp; DATEDIF(E97,F97,"md") &amp; " días"</f>
        <v>0 años 0 meses 0 días</v>
      </c>
      <c r="H97" s="62">
        <f t="shared" si="26"/>
        <v>0</v>
      </c>
      <c r="I97" s="67"/>
      <c r="J97" s="68">
        <f t="shared" si="37"/>
        <v>0</v>
      </c>
      <c r="K97" s="69">
        <f t="shared" si="29"/>
        <v>0</v>
      </c>
      <c r="L97" s="67"/>
      <c r="M97" s="67"/>
      <c r="AX97" s="42" t="s">
        <v>484</v>
      </c>
      <c r="AY97" s="42">
        <v>5</v>
      </c>
      <c r="AZ97" s="42" t="s">
        <v>195</v>
      </c>
      <c r="BA97" s="42" t="s">
        <v>492</v>
      </c>
      <c r="BB97" s="42">
        <v>43657</v>
      </c>
      <c r="BC97" s="42">
        <v>43818</v>
      </c>
      <c r="BD97" s="42" t="s">
        <v>493</v>
      </c>
      <c r="BE97" s="42">
        <v>160</v>
      </c>
      <c r="BI97" s="42" t="s">
        <v>494</v>
      </c>
      <c r="BJ97" s="42" t="s">
        <v>364</v>
      </c>
    </row>
    <row r="98" spans="1:62" ht="12.75" x14ac:dyDescent="0.25">
      <c r="A98" s="78">
        <f t="shared" si="36"/>
        <v>0</v>
      </c>
      <c r="B98" s="68">
        <v>6</v>
      </c>
      <c r="C98" s="67"/>
      <c r="D98" s="67"/>
      <c r="E98" s="67"/>
      <c r="F98" s="67"/>
      <c r="G98" s="73" t="str">
        <f t="shared" ref="G98:G104" si="38">DATEDIF(E98,F98,"y") &amp; " años " &amp; DATEDIF(E98,F98,"ym") &amp; " meses " &amp; DATEDIF(E98,F98,"md") &amp; " días"</f>
        <v>0 años 0 meses 0 días</v>
      </c>
      <c r="H98" s="62">
        <f t="shared" si="26"/>
        <v>0</v>
      </c>
      <c r="I98" s="67"/>
      <c r="J98" s="68">
        <f t="shared" si="37"/>
        <v>0</v>
      </c>
      <c r="K98" s="69">
        <f t="shared" si="29"/>
        <v>0</v>
      </c>
      <c r="L98" s="67"/>
      <c r="M98" s="67"/>
      <c r="AX98" s="42" t="s">
        <v>484</v>
      </c>
      <c r="AY98" s="42">
        <v>6</v>
      </c>
      <c r="AZ98" s="42" t="s">
        <v>195</v>
      </c>
      <c r="BA98" s="42" t="s">
        <v>495</v>
      </c>
      <c r="BB98" s="42">
        <v>43819</v>
      </c>
      <c r="BC98" s="42">
        <v>43921</v>
      </c>
      <c r="BD98" s="42" t="s">
        <v>496</v>
      </c>
      <c r="BE98" s="42">
        <v>101</v>
      </c>
      <c r="BJ98" s="42" t="s">
        <v>364</v>
      </c>
    </row>
    <row r="99" spans="1:62" ht="12.75" x14ac:dyDescent="0.25">
      <c r="A99" s="78">
        <f t="shared" si="36"/>
        <v>0</v>
      </c>
      <c r="B99" s="68">
        <v>7</v>
      </c>
      <c r="C99" s="67"/>
      <c r="D99" s="67"/>
      <c r="E99" s="67"/>
      <c r="F99" s="67"/>
      <c r="G99" s="73" t="str">
        <f t="shared" si="38"/>
        <v>0 años 0 meses 0 días</v>
      </c>
      <c r="H99" s="62">
        <f t="shared" si="26"/>
        <v>0</v>
      </c>
      <c r="I99" s="67"/>
      <c r="J99" s="68">
        <f t="shared" si="37"/>
        <v>0</v>
      </c>
      <c r="K99" s="69">
        <f t="shared" si="29"/>
        <v>0</v>
      </c>
      <c r="L99" s="67"/>
      <c r="M99" s="67"/>
      <c r="AX99" s="42" t="s">
        <v>484</v>
      </c>
      <c r="AY99" s="42">
        <v>7</v>
      </c>
      <c r="BD99" s="42" t="s">
        <v>376</v>
      </c>
      <c r="BE99" s="42">
        <v>-1</v>
      </c>
      <c r="BJ99" s="42" t="s">
        <v>375</v>
      </c>
    </row>
    <row r="100" spans="1:62" ht="12.75" x14ac:dyDescent="0.25">
      <c r="A100" s="78">
        <f t="shared" si="36"/>
        <v>0</v>
      </c>
      <c r="B100" s="68">
        <v>8</v>
      </c>
      <c r="C100" s="67"/>
      <c r="D100" s="67"/>
      <c r="E100" s="67"/>
      <c r="F100" s="67"/>
      <c r="G100" s="73" t="str">
        <f t="shared" si="38"/>
        <v>0 años 0 meses 0 días</v>
      </c>
      <c r="H100" s="62">
        <f t="shared" si="26"/>
        <v>0</v>
      </c>
      <c r="I100" s="67"/>
      <c r="J100" s="68">
        <f t="shared" si="37"/>
        <v>0</v>
      </c>
      <c r="K100" s="69">
        <f t="shared" si="29"/>
        <v>0</v>
      </c>
      <c r="L100" s="67"/>
      <c r="M100" s="67"/>
      <c r="AX100" s="42" t="s">
        <v>484</v>
      </c>
      <c r="AY100" s="42">
        <v>8</v>
      </c>
      <c r="BD100" s="42" t="s">
        <v>376</v>
      </c>
      <c r="BE100" s="42">
        <v>-1</v>
      </c>
      <c r="BJ100" s="42" t="s">
        <v>375</v>
      </c>
    </row>
    <row r="101" spans="1:62" ht="12.75" x14ac:dyDescent="0.25">
      <c r="A101" s="76"/>
      <c r="B101" s="56">
        <v>1</v>
      </c>
      <c r="C101" s="55"/>
      <c r="D101" s="55"/>
      <c r="E101" s="55"/>
      <c r="F101" s="55"/>
      <c r="G101" s="73" t="str">
        <f t="shared" si="38"/>
        <v>0 años 0 meses 0 días</v>
      </c>
      <c r="H101" s="62">
        <f t="shared" si="26"/>
        <v>0</v>
      </c>
      <c r="I101" s="55"/>
      <c r="J101" s="56">
        <f>SUMIF($C$101:$C$108,I101,$H$101:$H$108)</f>
        <v>0</v>
      </c>
      <c r="K101" s="71">
        <f t="shared" si="29"/>
        <v>0</v>
      </c>
      <c r="L101" s="55"/>
      <c r="M101" s="55"/>
      <c r="AX101" s="42" t="s">
        <v>497</v>
      </c>
      <c r="AY101" s="42">
        <v>1</v>
      </c>
      <c r="AZ101" s="42" t="s">
        <v>195</v>
      </c>
      <c r="BA101" s="42" t="s">
        <v>498</v>
      </c>
      <c r="BB101" s="42">
        <v>43819</v>
      </c>
      <c r="BC101" s="42">
        <v>43921</v>
      </c>
      <c r="BD101" s="42" t="s">
        <v>496</v>
      </c>
      <c r="BE101" s="42">
        <v>101</v>
      </c>
      <c r="BF101" s="42" t="s">
        <v>195</v>
      </c>
      <c r="BG101" s="42">
        <v>2276</v>
      </c>
      <c r="BH101" s="42">
        <v>75.86666666666666</v>
      </c>
      <c r="BJ101" s="42" t="s">
        <v>375</v>
      </c>
    </row>
    <row r="102" spans="1:62" ht="12.75" x14ac:dyDescent="0.25">
      <c r="A102" s="77">
        <f t="shared" ref="A102" si="39">A101</f>
        <v>0</v>
      </c>
      <c r="B102" s="61">
        <v>2</v>
      </c>
      <c r="C102" s="60"/>
      <c r="D102" s="60"/>
      <c r="E102" s="60"/>
      <c r="F102" s="60"/>
      <c r="G102" s="73" t="str">
        <f t="shared" si="38"/>
        <v>0 años 0 meses 0 días</v>
      </c>
      <c r="H102" s="62">
        <f t="shared" si="26"/>
        <v>0</v>
      </c>
      <c r="I102" s="60"/>
      <c r="J102" s="61">
        <f t="shared" ref="J102:J108" si="40">SUMIF($C$101:$C$108,I102,$H$101:$H$108)</f>
        <v>0</v>
      </c>
      <c r="K102" s="59">
        <f t="shared" si="29"/>
        <v>0</v>
      </c>
      <c r="L102" s="60"/>
      <c r="M102" s="60"/>
      <c r="AX102" s="42" t="s">
        <v>497</v>
      </c>
      <c r="AY102" s="42">
        <v>2</v>
      </c>
      <c r="AZ102" s="42" t="s">
        <v>195</v>
      </c>
      <c r="BA102" s="42" t="s">
        <v>499</v>
      </c>
      <c r="BB102" s="42">
        <v>43486</v>
      </c>
      <c r="BC102" s="42">
        <v>43822</v>
      </c>
      <c r="BD102" s="42" t="s">
        <v>500</v>
      </c>
      <c r="BE102" s="42">
        <v>335</v>
      </c>
      <c r="BJ102" s="42" t="s">
        <v>364</v>
      </c>
    </row>
    <row r="103" spans="1:62" ht="12.75" x14ac:dyDescent="0.25">
      <c r="A103" s="78">
        <f t="shared" si="33"/>
        <v>0</v>
      </c>
      <c r="B103" s="61">
        <v>3</v>
      </c>
      <c r="C103" s="60"/>
      <c r="D103" s="60"/>
      <c r="E103" s="60"/>
      <c r="F103" s="60"/>
      <c r="G103" s="73" t="str">
        <f t="shared" si="38"/>
        <v>0 años 0 meses 0 días</v>
      </c>
      <c r="H103" s="62">
        <f t="shared" si="26"/>
        <v>0</v>
      </c>
      <c r="I103" s="60"/>
      <c r="J103" s="61">
        <f t="shared" si="40"/>
        <v>0</v>
      </c>
      <c r="K103" s="59">
        <f t="shared" si="29"/>
        <v>0</v>
      </c>
      <c r="L103" s="60"/>
      <c r="M103" s="60"/>
      <c r="AX103" s="42" t="s">
        <v>497</v>
      </c>
      <c r="AY103" s="42">
        <v>3</v>
      </c>
      <c r="AZ103" s="42" t="s">
        <v>195</v>
      </c>
      <c r="BA103" s="42" t="s">
        <v>501</v>
      </c>
      <c r="BB103" s="42">
        <v>43089</v>
      </c>
      <c r="BC103" s="42">
        <v>43404</v>
      </c>
      <c r="BD103" s="42" t="s">
        <v>502</v>
      </c>
      <c r="BE103" s="42">
        <v>314</v>
      </c>
      <c r="BJ103" s="42" t="s">
        <v>364</v>
      </c>
    </row>
    <row r="104" spans="1:62" ht="12.75" x14ac:dyDescent="0.25">
      <c r="A104" s="78">
        <f t="shared" si="33"/>
        <v>0</v>
      </c>
      <c r="B104" s="61">
        <v>4</v>
      </c>
      <c r="C104" s="60"/>
      <c r="D104" s="60"/>
      <c r="E104" s="60"/>
      <c r="F104" s="60"/>
      <c r="G104" s="73" t="str">
        <f t="shared" si="38"/>
        <v>0 años 0 meses 0 días</v>
      </c>
      <c r="H104" s="62">
        <f t="shared" si="26"/>
        <v>0</v>
      </c>
      <c r="I104" s="60"/>
      <c r="J104" s="61">
        <f t="shared" si="40"/>
        <v>0</v>
      </c>
      <c r="K104" s="59">
        <f t="shared" si="29"/>
        <v>0</v>
      </c>
      <c r="L104" s="60"/>
      <c r="M104" s="60"/>
      <c r="AX104" s="42" t="s">
        <v>497</v>
      </c>
      <c r="AY104" s="42">
        <v>4</v>
      </c>
      <c r="AZ104" s="42" t="s">
        <v>195</v>
      </c>
      <c r="BA104" s="42" t="s">
        <v>503</v>
      </c>
      <c r="BB104" s="42">
        <v>43085</v>
      </c>
      <c r="BC104" s="42">
        <v>43404</v>
      </c>
      <c r="BD104" s="42" t="s">
        <v>504</v>
      </c>
      <c r="BE104" s="42">
        <v>318</v>
      </c>
      <c r="BJ104" s="42" t="s">
        <v>364</v>
      </c>
    </row>
    <row r="105" spans="1:62" ht="12.75" x14ac:dyDescent="0.25">
      <c r="A105" s="78">
        <f t="shared" si="33"/>
        <v>0</v>
      </c>
      <c r="B105" s="61">
        <v>5</v>
      </c>
      <c r="C105" s="60"/>
      <c r="D105" s="60"/>
      <c r="E105" s="60"/>
      <c r="F105" s="60"/>
      <c r="G105" s="73" t="str">
        <f>DATEDIF(E105,F105,"y") &amp; " años " &amp; DATEDIF(E105,F105,"ym") &amp; " meses " &amp; DATEDIF(E105,F105,"md") &amp; " días"</f>
        <v>0 años 0 meses 0 días</v>
      </c>
      <c r="H105" s="62">
        <f t="shared" si="26"/>
        <v>0</v>
      </c>
      <c r="I105" s="60"/>
      <c r="J105" s="61">
        <f t="shared" si="40"/>
        <v>0</v>
      </c>
      <c r="K105" s="59">
        <f t="shared" si="29"/>
        <v>0</v>
      </c>
      <c r="L105" s="60"/>
      <c r="M105" s="60"/>
      <c r="AX105" s="42" t="s">
        <v>497</v>
      </c>
      <c r="AY105" s="42">
        <v>5</v>
      </c>
      <c r="AZ105" s="42" t="s">
        <v>195</v>
      </c>
      <c r="BA105" s="42" t="s">
        <v>505</v>
      </c>
      <c r="BB105" s="42">
        <v>42720</v>
      </c>
      <c r="BC105" s="42">
        <v>43084</v>
      </c>
      <c r="BD105" s="42" t="s">
        <v>381</v>
      </c>
      <c r="BE105" s="42">
        <v>363</v>
      </c>
      <c r="BJ105" s="42" t="s">
        <v>364</v>
      </c>
    </row>
    <row r="106" spans="1:62" ht="12.75" x14ac:dyDescent="0.25">
      <c r="A106" s="78">
        <f t="shared" si="33"/>
        <v>0</v>
      </c>
      <c r="B106" s="61">
        <v>6</v>
      </c>
      <c r="C106" s="60"/>
      <c r="D106" s="60"/>
      <c r="E106" s="60"/>
      <c r="F106" s="60"/>
      <c r="G106" s="73" t="str">
        <f t="shared" ref="G106:G110" si="41">DATEDIF(E106,F106,"y") &amp; " años " &amp; DATEDIF(E106,F106,"ym") &amp; " meses " &amp; DATEDIF(E106,F106,"md") &amp; " días"</f>
        <v>0 años 0 meses 0 días</v>
      </c>
      <c r="H106" s="62">
        <f t="shared" si="26"/>
        <v>0</v>
      </c>
      <c r="I106" s="60"/>
      <c r="J106" s="61">
        <f t="shared" si="40"/>
        <v>0</v>
      </c>
      <c r="K106" s="59">
        <f t="shared" si="29"/>
        <v>0</v>
      </c>
      <c r="L106" s="60"/>
      <c r="M106" s="60"/>
      <c r="AX106" s="42" t="s">
        <v>497</v>
      </c>
      <c r="AY106" s="42">
        <v>6</v>
      </c>
      <c r="AZ106" s="42" t="s">
        <v>195</v>
      </c>
      <c r="BA106" s="42" t="s">
        <v>506</v>
      </c>
      <c r="BB106" s="42">
        <v>42857</v>
      </c>
      <c r="BC106" s="42">
        <v>43081</v>
      </c>
      <c r="BD106" s="42" t="s">
        <v>507</v>
      </c>
      <c r="BE106" s="42">
        <v>223</v>
      </c>
      <c r="BJ106" s="42" t="s">
        <v>364</v>
      </c>
    </row>
    <row r="107" spans="1:62" ht="12.75" x14ac:dyDescent="0.25">
      <c r="A107" s="78">
        <f t="shared" si="33"/>
        <v>0</v>
      </c>
      <c r="B107" s="61">
        <v>7</v>
      </c>
      <c r="C107" s="60"/>
      <c r="D107" s="60"/>
      <c r="E107" s="60"/>
      <c r="F107" s="60"/>
      <c r="G107" s="73" t="str">
        <f t="shared" si="41"/>
        <v>0 años 0 meses 0 días</v>
      </c>
      <c r="H107" s="62">
        <f t="shared" si="26"/>
        <v>0</v>
      </c>
      <c r="I107" s="60"/>
      <c r="J107" s="61">
        <f t="shared" si="40"/>
        <v>0</v>
      </c>
      <c r="K107" s="59">
        <f t="shared" si="29"/>
        <v>0</v>
      </c>
      <c r="L107" s="60"/>
      <c r="M107" s="60"/>
      <c r="AX107" s="42" t="s">
        <v>497</v>
      </c>
      <c r="AY107" s="42">
        <v>7</v>
      </c>
      <c r="AZ107" s="42" t="s">
        <v>195</v>
      </c>
      <c r="BA107" s="42">
        <v>150116</v>
      </c>
      <c r="BB107" s="42">
        <v>42387</v>
      </c>
      <c r="BC107" s="42">
        <v>42699</v>
      </c>
      <c r="BD107" s="42" t="s">
        <v>508</v>
      </c>
      <c r="BE107" s="42">
        <v>311</v>
      </c>
      <c r="BJ107" s="42" t="s">
        <v>364</v>
      </c>
    </row>
    <row r="108" spans="1:62" ht="12.75" x14ac:dyDescent="0.25">
      <c r="A108" s="78">
        <f t="shared" si="33"/>
        <v>0</v>
      </c>
      <c r="B108" s="61">
        <v>8</v>
      </c>
      <c r="C108" s="60"/>
      <c r="D108" s="60"/>
      <c r="E108" s="60"/>
      <c r="F108" s="60"/>
      <c r="G108" s="73" t="str">
        <f t="shared" si="41"/>
        <v>0 años 0 meses 0 días</v>
      </c>
      <c r="H108" s="62">
        <f t="shared" si="26"/>
        <v>0</v>
      </c>
      <c r="I108" s="60"/>
      <c r="J108" s="61">
        <f t="shared" si="40"/>
        <v>0</v>
      </c>
      <c r="K108" s="59">
        <f t="shared" si="29"/>
        <v>0</v>
      </c>
      <c r="L108" s="60"/>
      <c r="M108" s="60"/>
      <c r="AX108" s="42" t="s">
        <v>497</v>
      </c>
      <c r="AY108" s="42">
        <v>8</v>
      </c>
      <c r="AZ108" s="42" t="s">
        <v>195</v>
      </c>
      <c r="BA108" s="42">
        <v>230115</v>
      </c>
      <c r="BB108" s="42">
        <v>42037</v>
      </c>
      <c r="BC108" s="42">
        <v>42349</v>
      </c>
      <c r="BD108" s="42" t="s">
        <v>509</v>
      </c>
      <c r="BE108" s="42">
        <v>311</v>
      </c>
      <c r="BJ108" s="42" t="s">
        <v>364</v>
      </c>
    </row>
    <row r="109" spans="1:62" ht="12.75" x14ac:dyDescent="0.25">
      <c r="A109" s="76"/>
      <c r="B109" s="65">
        <v>1</v>
      </c>
      <c r="C109" s="64"/>
      <c r="D109" s="64"/>
      <c r="E109" s="64"/>
      <c r="F109" s="64"/>
      <c r="G109" s="73" t="str">
        <f t="shared" si="41"/>
        <v>0 años 0 meses 0 días</v>
      </c>
      <c r="H109" s="62">
        <f t="shared" si="26"/>
        <v>0</v>
      </c>
      <c r="I109" s="64"/>
      <c r="J109" s="65">
        <f>SUMIF($C$109:$C$116,I109,$H$109:$H$116)</f>
        <v>0</v>
      </c>
      <c r="K109" s="66">
        <f t="shared" si="29"/>
        <v>0</v>
      </c>
      <c r="L109" s="64"/>
      <c r="M109" s="64"/>
      <c r="AX109" s="42" t="s">
        <v>510</v>
      </c>
      <c r="AY109" s="42">
        <v>1</v>
      </c>
      <c r="AZ109" s="42" t="s">
        <v>58</v>
      </c>
      <c r="BA109" s="42" t="s">
        <v>511</v>
      </c>
      <c r="BB109" s="42">
        <v>42399</v>
      </c>
      <c r="BC109" s="42">
        <v>42674</v>
      </c>
      <c r="BD109" s="42" t="s">
        <v>476</v>
      </c>
      <c r="BE109" s="42">
        <v>274</v>
      </c>
      <c r="BF109" s="42" t="s">
        <v>58</v>
      </c>
      <c r="BG109" s="42">
        <v>1718</v>
      </c>
      <c r="BH109" s="42">
        <v>57.266666666666666</v>
      </c>
      <c r="BJ109" s="42" t="s">
        <v>364</v>
      </c>
    </row>
    <row r="110" spans="1:62" ht="12.75" x14ac:dyDescent="0.25">
      <c r="A110" s="77">
        <f t="shared" ref="A110" si="42">A109</f>
        <v>0</v>
      </c>
      <c r="B110" s="65">
        <v>2</v>
      </c>
      <c r="C110" s="64"/>
      <c r="D110" s="64"/>
      <c r="E110" s="64"/>
      <c r="F110" s="64"/>
      <c r="G110" s="73" t="str">
        <f t="shared" si="41"/>
        <v>0 años 0 meses 0 días</v>
      </c>
      <c r="H110" s="62">
        <f t="shared" si="26"/>
        <v>0</v>
      </c>
      <c r="I110" s="64"/>
      <c r="J110" s="65">
        <f t="shared" ref="J110:J116" si="43">SUMIF($C$109:$C$116,I110,$H$109:$H$116)</f>
        <v>0</v>
      </c>
      <c r="K110" s="66">
        <f t="shared" si="29"/>
        <v>0</v>
      </c>
      <c r="L110" s="64"/>
      <c r="M110" s="64"/>
      <c r="AX110" s="42" t="s">
        <v>510</v>
      </c>
      <c r="AY110" s="42">
        <v>2</v>
      </c>
      <c r="AZ110" s="42" t="s">
        <v>58</v>
      </c>
      <c r="BA110" s="42" t="s">
        <v>512</v>
      </c>
      <c r="BB110" s="42">
        <v>42675</v>
      </c>
      <c r="BC110" s="42">
        <v>42719</v>
      </c>
      <c r="BD110" s="42" t="s">
        <v>455</v>
      </c>
      <c r="BE110" s="42">
        <v>43</v>
      </c>
      <c r="BJ110" s="42" t="s">
        <v>364</v>
      </c>
    </row>
    <row r="111" spans="1:62" ht="12.75" x14ac:dyDescent="0.25">
      <c r="A111" s="78">
        <f t="shared" si="36"/>
        <v>0</v>
      </c>
      <c r="B111" s="65">
        <v>3</v>
      </c>
      <c r="C111" s="64"/>
      <c r="D111" s="64"/>
      <c r="E111" s="64"/>
      <c r="F111" s="64"/>
      <c r="G111" s="73" t="str">
        <f>DATEDIF(E111,F111,"y") &amp; " años " &amp; DATEDIF(E111,F111,"ym") &amp; " meses " &amp; DATEDIF(E111,F111,"md") &amp; " días"</f>
        <v>0 años 0 meses 0 días</v>
      </c>
      <c r="H111" s="62">
        <f t="shared" si="26"/>
        <v>0</v>
      </c>
      <c r="I111" s="64"/>
      <c r="J111" s="65">
        <f t="shared" si="43"/>
        <v>0</v>
      </c>
      <c r="K111" s="66">
        <f t="shared" si="29"/>
        <v>0</v>
      </c>
      <c r="L111" s="64"/>
      <c r="M111" s="64"/>
      <c r="AX111" s="42" t="s">
        <v>510</v>
      </c>
      <c r="AY111" s="42">
        <v>3</v>
      </c>
      <c r="AZ111" s="42" t="s">
        <v>58</v>
      </c>
      <c r="BA111" s="42" t="s">
        <v>513</v>
      </c>
      <c r="BB111" s="42">
        <v>42718</v>
      </c>
      <c r="BC111" s="42">
        <v>43084</v>
      </c>
      <c r="BD111" s="42" t="s">
        <v>400</v>
      </c>
      <c r="BE111" s="42">
        <v>365</v>
      </c>
      <c r="BJ111" s="42" t="s">
        <v>364</v>
      </c>
    </row>
    <row r="112" spans="1:62" ht="12.75" x14ac:dyDescent="0.25">
      <c r="A112" s="78">
        <f t="shared" si="36"/>
        <v>0</v>
      </c>
      <c r="B112" s="65">
        <v>4</v>
      </c>
      <c r="C112" s="64"/>
      <c r="D112" s="64"/>
      <c r="E112" s="64"/>
      <c r="F112" s="64"/>
      <c r="G112" s="73" t="str">
        <f>DATEDIF(E112,F112,"y") &amp; " años " &amp; DATEDIF(E112,F112,"ym") &amp; " meses " &amp; DATEDIF(E112,F112,"md") &amp; " días"</f>
        <v>0 años 0 meses 0 días</v>
      </c>
      <c r="H112" s="62">
        <f t="shared" si="26"/>
        <v>0</v>
      </c>
      <c r="I112" s="64"/>
      <c r="J112" s="65">
        <f t="shared" si="43"/>
        <v>0</v>
      </c>
      <c r="K112" s="66">
        <f t="shared" si="29"/>
        <v>0</v>
      </c>
      <c r="L112" s="64"/>
      <c r="M112" s="64"/>
      <c r="AX112" s="42" t="s">
        <v>510</v>
      </c>
      <c r="AY112" s="42">
        <v>4</v>
      </c>
      <c r="AZ112" s="42" t="s">
        <v>58</v>
      </c>
      <c r="BA112" s="42" t="s">
        <v>514</v>
      </c>
      <c r="BB112" s="42">
        <v>42828</v>
      </c>
      <c r="BC112" s="42">
        <v>43081</v>
      </c>
      <c r="BD112" s="42" t="s">
        <v>515</v>
      </c>
      <c r="BE112" s="42">
        <v>252</v>
      </c>
      <c r="BJ112" s="42" t="s">
        <v>364</v>
      </c>
    </row>
    <row r="113" spans="1:62" ht="12.75" x14ac:dyDescent="0.25">
      <c r="A113" s="78">
        <f t="shared" si="36"/>
        <v>0</v>
      </c>
      <c r="B113" s="65">
        <v>5</v>
      </c>
      <c r="C113" s="64"/>
      <c r="D113" s="64"/>
      <c r="E113" s="64"/>
      <c r="F113" s="64"/>
      <c r="G113" s="73" t="str">
        <f t="shared" ref="G113:G118" si="44">DATEDIF(E113,F113,"y") &amp; " años " &amp; DATEDIF(E113,F113,"ym") &amp; " meses " &amp; DATEDIF(E113,F113,"md") &amp; " días"</f>
        <v>0 años 0 meses 0 días</v>
      </c>
      <c r="H113" s="62">
        <f t="shared" si="26"/>
        <v>0</v>
      </c>
      <c r="I113" s="64"/>
      <c r="J113" s="65">
        <f t="shared" si="43"/>
        <v>0</v>
      </c>
      <c r="K113" s="66">
        <f t="shared" si="29"/>
        <v>0</v>
      </c>
      <c r="L113" s="64"/>
      <c r="M113" s="64"/>
      <c r="AX113" s="42" t="s">
        <v>510</v>
      </c>
      <c r="AY113" s="42">
        <v>5</v>
      </c>
      <c r="AZ113" s="42" t="s">
        <v>58</v>
      </c>
      <c r="BA113" s="42" t="s">
        <v>516</v>
      </c>
      <c r="BB113" s="42">
        <v>43083</v>
      </c>
      <c r="BC113" s="42">
        <v>43404</v>
      </c>
      <c r="BD113" s="42" t="s">
        <v>517</v>
      </c>
      <c r="BE113" s="42">
        <v>320</v>
      </c>
      <c r="BJ113" s="42" t="s">
        <v>364</v>
      </c>
    </row>
    <row r="114" spans="1:62" ht="12.75" x14ac:dyDescent="0.25">
      <c r="A114" s="78">
        <f t="shared" si="36"/>
        <v>0</v>
      </c>
      <c r="B114" s="65">
        <v>6</v>
      </c>
      <c r="C114" s="64"/>
      <c r="D114" s="64"/>
      <c r="E114" s="64"/>
      <c r="F114" s="64"/>
      <c r="G114" s="73" t="str">
        <f t="shared" si="44"/>
        <v>0 años 0 meses 0 días</v>
      </c>
      <c r="H114" s="62">
        <f t="shared" si="26"/>
        <v>0</v>
      </c>
      <c r="I114" s="64"/>
      <c r="J114" s="65">
        <f t="shared" si="43"/>
        <v>0</v>
      </c>
      <c r="K114" s="66">
        <f t="shared" si="29"/>
        <v>0</v>
      </c>
      <c r="L114" s="64"/>
      <c r="M114" s="64"/>
      <c r="AX114" s="42" t="s">
        <v>510</v>
      </c>
      <c r="AY114" s="42">
        <v>6</v>
      </c>
      <c r="AZ114" s="42" t="s">
        <v>58</v>
      </c>
      <c r="BA114" s="42" t="s">
        <v>518</v>
      </c>
      <c r="BB114" s="42">
        <v>43405</v>
      </c>
      <c r="BC114" s="42">
        <v>43434</v>
      </c>
      <c r="BD114" s="42" t="s">
        <v>519</v>
      </c>
      <c r="BE114" s="42">
        <v>28</v>
      </c>
      <c r="BJ114" s="42" t="s">
        <v>364</v>
      </c>
    </row>
    <row r="115" spans="1:62" ht="12.75" x14ac:dyDescent="0.25">
      <c r="A115" s="78">
        <f t="shared" si="36"/>
        <v>0</v>
      </c>
      <c r="B115" s="65">
        <v>7</v>
      </c>
      <c r="C115" s="64"/>
      <c r="D115" s="64"/>
      <c r="E115" s="64"/>
      <c r="F115" s="64"/>
      <c r="G115" s="73" t="str">
        <f t="shared" si="44"/>
        <v>0 años 0 meses 0 días</v>
      </c>
      <c r="H115" s="62">
        <f t="shared" si="26"/>
        <v>0</v>
      </c>
      <c r="I115" s="64"/>
      <c r="J115" s="65">
        <f t="shared" si="43"/>
        <v>0</v>
      </c>
      <c r="K115" s="66">
        <f t="shared" si="29"/>
        <v>0</v>
      </c>
      <c r="L115" s="64"/>
      <c r="M115" s="64"/>
      <c r="AX115" s="42" t="s">
        <v>510</v>
      </c>
      <c r="AY115" s="42">
        <v>7</v>
      </c>
      <c r="AZ115" s="42" t="s">
        <v>58</v>
      </c>
      <c r="BA115" s="42" t="s">
        <v>520</v>
      </c>
      <c r="BB115" s="42">
        <v>43483</v>
      </c>
      <c r="BC115" s="42">
        <v>43819</v>
      </c>
      <c r="BD115" s="42" t="s">
        <v>500</v>
      </c>
      <c r="BE115" s="42">
        <v>335</v>
      </c>
      <c r="BJ115" s="42" t="s">
        <v>364</v>
      </c>
    </row>
    <row r="116" spans="1:62" ht="12.75" x14ac:dyDescent="0.25">
      <c r="A116" s="78">
        <f t="shared" si="36"/>
        <v>0</v>
      </c>
      <c r="B116" s="65">
        <v>8</v>
      </c>
      <c r="C116" s="64"/>
      <c r="D116" s="64"/>
      <c r="E116" s="64"/>
      <c r="F116" s="64"/>
      <c r="G116" s="73" t="str">
        <f t="shared" si="44"/>
        <v>0 años 0 meses 0 días</v>
      </c>
      <c r="H116" s="62">
        <f t="shared" si="26"/>
        <v>0</v>
      </c>
      <c r="I116" s="64"/>
      <c r="J116" s="65">
        <f t="shared" si="43"/>
        <v>0</v>
      </c>
      <c r="K116" s="66">
        <f t="shared" si="29"/>
        <v>0</v>
      </c>
      <c r="L116" s="64"/>
      <c r="M116" s="64"/>
      <c r="AX116" s="42" t="s">
        <v>510</v>
      </c>
      <c r="AY116" s="42">
        <v>8</v>
      </c>
      <c r="AZ116" s="42" t="s">
        <v>58</v>
      </c>
      <c r="BA116" s="42" t="s">
        <v>521</v>
      </c>
      <c r="BB116" s="42">
        <v>43819</v>
      </c>
      <c r="BC116" s="42">
        <v>43921</v>
      </c>
      <c r="BD116" s="42" t="s">
        <v>496</v>
      </c>
      <c r="BE116" s="42">
        <v>101</v>
      </c>
      <c r="BJ116" s="42" t="s">
        <v>364</v>
      </c>
    </row>
    <row r="117" spans="1:62" ht="12.75" x14ac:dyDescent="0.25">
      <c r="A117" s="76"/>
      <c r="B117" s="68">
        <v>1</v>
      </c>
      <c r="C117" s="67"/>
      <c r="D117" s="67"/>
      <c r="E117" s="67"/>
      <c r="F117" s="67"/>
      <c r="G117" s="73" t="str">
        <f t="shared" si="44"/>
        <v>0 años 0 meses 0 días</v>
      </c>
      <c r="H117" s="62">
        <f t="shared" si="26"/>
        <v>0</v>
      </c>
      <c r="I117" s="67"/>
      <c r="J117" s="68">
        <f>SUMIF($C$117:$C$124,I117,$H$117:$H$124)</f>
        <v>0</v>
      </c>
      <c r="K117" s="69">
        <f t="shared" si="29"/>
        <v>0</v>
      </c>
      <c r="L117" s="67"/>
      <c r="M117" s="67"/>
      <c r="AX117" s="42" t="s">
        <v>522</v>
      </c>
      <c r="AY117" s="42">
        <v>1</v>
      </c>
      <c r="AZ117" s="42" t="s">
        <v>523</v>
      </c>
      <c r="BA117" s="42" t="s">
        <v>524</v>
      </c>
      <c r="BB117" s="42">
        <v>41540</v>
      </c>
      <c r="BC117" s="42">
        <v>41988</v>
      </c>
      <c r="BD117" s="42" t="s">
        <v>525</v>
      </c>
      <c r="BE117" s="42">
        <v>447</v>
      </c>
      <c r="BF117" s="42" t="s">
        <v>523</v>
      </c>
      <c r="BG117" s="42">
        <v>1585</v>
      </c>
      <c r="BH117" s="42">
        <v>52.833333333333336</v>
      </c>
      <c r="BJ117" s="42" t="s">
        <v>364</v>
      </c>
    </row>
    <row r="118" spans="1:62" ht="12.75" x14ac:dyDescent="0.25">
      <c r="A118" s="77">
        <f t="shared" ref="A118" si="45">A117</f>
        <v>0</v>
      </c>
      <c r="B118" s="68">
        <v>2</v>
      </c>
      <c r="C118" s="67"/>
      <c r="D118" s="67"/>
      <c r="E118" s="67"/>
      <c r="F118" s="67"/>
      <c r="G118" s="73" t="str">
        <f t="shared" si="44"/>
        <v>0 años 0 meses 0 días</v>
      </c>
      <c r="H118" s="62">
        <f t="shared" si="26"/>
        <v>0</v>
      </c>
      <c r="I118" s="67"/>
      <c r="J118" s="68">
        <f>SUMIF($C$117:$C$124,I118,$H$117:$H$124)</f>
        <v>0</v>
      </c>
      <c r="K118" s="69">
        <f t="shared" si="29"/>
        <v>0</v>
      </c>
      <c r="L118" s="67"/>
      <c r="M118" s="67"/>
      <c r="AX118" s="42" t="s">
        <v>522</v>
      </c>
      <c r="AY118" s="42">
        <v>2</v>
      </c>
      <c r="AZ118" s="42" t="s">
        <v>523</v>
      </c>
      <c r="BA118" s="42" t="s">
        <v>526</v>
      </c>
      <c r="BB118" s="42">
        <v>41999</v>
      </c>
      <c r="BC118" s="42">
        <v>42369</v>
      </c>
      <c r="BD118" s="42" t="s">
        <v>527</v>
      </c>
      <c r="BE118" s="42">
        <v>369</v>
      </c>
      <c r="BF118" s="42" t="s">
        <v>62</v>
      </c>
      <c r="BG118" s="42">
        <v>540</v>
      </c>
      <c r="BH118" s="42">
        <v>18</v>
      </c>
      <c r="BJ118" s="42" t="s">
        <v>364</v>
      </c>
    </row>
    <row r="119" spans="1:62" ht="12.75" x14ac:dyDescent="0.25">
      <c r="A119" s="78">
        <f t="shared" si="33"/>
        <v>0</v>
      </c>
      <c r="B119" s="68">
        <v>3</v>
      </c>
      <c r="C119" s="67"/>
      <c r="D119" s="67"/>
      <c r="E119" s="67"/>
      <c r="F119" s="67"/>
      <c r="G119" s="73" t="str">
        <f>DATEDIF(E119,F119,"y") &amp; " años " &amp; DATEDIF(E119,F119,"ym") &amp; " meses " &amp; DATEDIF(E119,F119,"md") &amp; " días"</f>
        <v>0 años 0 meses 0 días</v>
      </c>
      <c r="H119" s="62">
        <f t="shared" si="26"/>
        <v>0</v>
      </c>
      <c r="I119" s="67"/>
      <c r="J119" s="68">
        <f t="shared" ref="J119:J124" si="46">SUMIF($C$117:$C$124,I119,$H$117:$H$124)</f>
        <v>0</v>
      </c>
      <c r="K119" s="69">
        <f t="shared" si="29"/>
        <v>0</v>
      </c>
      <c r="L119" s="67"/>
      <c r="M119" s="67"/>
      <c r="AX119" s="42" t="s">
        <v>522</v>
      </c>
      <c r="AY119" s="42">
        <v>3</v>
      </c>
      <c r="AZ119" s="42" t="s">
        <v>523</v>
      </c>
      <c r="BA119" s="42" t="s">
        <v>528</v>
      </c>
      <c r="BB119" s="42">
        <v>42401</v>
      </c>
      <c r="BC119" s="42">
        <v>42710</v>
      </c>
      <c r="BD119" s="42" t="s">
        <v>481</v>
      </c>
      <c r="BE119" s="42">
        <v>308</v>
      </c>
      <c r="BJ119" s="42" t="s">
        <v>364</v>
      </c>
    </row>
    <row r="120" spans="1:62" ht="12.75" x14ac:dyDescent="0.25">
      <c r="A120" s="78">
        <f t="shared" si="33"/>
        <v>0</v>
      </c>
      <c r="B120" s="68">
        <v>4</v>
      </c>
      <c r="C120" s="67"/>
      <c r="D120" s="67"/>
      <c r="E120" s="67"/>
      <c r="F120" s="67"/>
      <c r="G120" s="73" t="str">
        <f t="shared" ref="G120:G125" si="47">DATEDIF(E120,F120,"y") &amp; " años " &amp; DATEDIF(E120,F120,"ym") &amp; " meses " &amp; DATEDIF(E120,F120,"md") &amp; " días"</f>
        <v>0 años 0 meses 0 días</v>
      </c>
      <c r="H120" s="62">
        <f t="shared" si="26"/>
        <v>0</v>
      </c>
      <c r="I120" s="67"/>
      <c r="J120" s="68">
        <f t="shared" si="46"/>
        <v>0</v>
      </c>
      <c r="K120" s="69">
        <f t="shared" si="29"/>
        <v>0</v>
      </c>
      <c r="L120" s="67"/>
      <c r="M120" s="67"/>
      <c r="AX120" s="42" t="s">
        <v>522</v>
      </c>
      <c r="AY120" s="42">
        <v>4</v>
      </c>
      <c r="AZ120" s="42" t="s">
        <v>523</v>
      </c>
      <c r="BA120" s="42" t="s">
        <v>529</v>
      </c>
      <c r="BB120" s="42">
        <v>42622</v>
      </c>
      <c r="BC120" s="42">
        <v>43084</v>
      </c>
      <c r="BD120" s="42" t="s">
        <v>530</v>
      </c>
      <c r="BE120" s="42">
        <v>461</v>
      </c>
      <c r="BJ120" s="42" t="s">
        <v>364</v>
      </c>
    </row>
    <row r="121" spans="1:62" ht="12.75" x14ac:dyDescent="0.25">
      <c r="A121" s="78">
        <f t="shared" si="33"/>
        <v>0</v>
      </c>
      <c r="B121" s="68">
        <v>5</v>
      </c>
      <c r="C121" s="67"/>
      <c r="D121" s="67"/>
      <c r="E121" s="67"/>
      <c r="F121" s="67"/>
      <c r="G121" s="73" t="str">
        <f t="shared" si="47"/>
        <v>0 años 0 meses 0 días</v>
      </c>
      <c r="H121" s="62">
        <f t="shared" si="26"/>
        <v>0</v>
      </c>
      <c r="I121" s="67"/>
      <c r="J121" s="68">
        <f t="shared" si="46"/>
        <v>0</v>
      </c>
      <c r="K121" s="69">
        <f t="shared" si="29"/>
        <v>0</v>
      </c>
      <c r="L121" s="67"/>
      <c r="M121" s="67"/>
      <c r="AX121" s="42" t="s">
        <v>522</v>
      </c>
      <c r="AY121" s="42">
        <v>5</v>
      </c>
      <c r="AZ121" s="42" t="s">
        <v>62</v>
      </c>
      <c r="BA121" s="42" t="s">
        <v>531</v>
      </c>
      <c r="BB121" s="42">
        <v>43405</v>
      </c>
      <c r="BC121" s="42">
        <v>43434</v>
      </c>
      <c r="BD121" s="42" t="s">
        <v>519</v>
      </c>
      <c r="BE121" s="42">
        <v>28</v>
      </c>
      <c r="BJ121" s="42" t="s">
        <v>364</v>
      </c>
    </row>
    <row r="122" spans="1:62" ht="12.75" x14ac:dyDescent="0.25">
      <c r="A122" s="78">
        <f t="shared" si="33"/>
        <v>0</v>
      </c>
      <c r="B122" s="68">
        <v>6</v>
      </c>
      <c r="C122" s="67"/>
      <c r="D122" s="67"/>
      <c r="E122" s="67"/>
      <c r="F122" s="67"/>
      <c r="G122" s="73" t="str">
        <f t="shared" si="47"/>
        <v>0 años 0 meses 0 días</v>
      </c>
      <c r="H122" s="62">
        <f t="shared" si="26"/>
        <v>0</v>
      </c>
      <c r="I122" s="67"/>
      <c r="J122" s="68">
        <f t="shared" si="46"/>
        <v>0</v>
      </c>
      <c r="K122" s="69">
        <f t="shared" si="29"/>
        <v>0</v>
      </c>
      <c r="L122" s="67"/>
      <c r="M122" s="67"/>
      <c r="AX122" s="42" t="s">
        <v>522</v>
      </c>
      <c r="AY122" s="42">
        <v>6</v>
      </c>
      <c r="AZ122" s="42" t="s">
        <v>62</v>
      </c>
      <c r="BA122" s="42" t="s">
        <v>532</v>
      </c>
      <c r="BB122" s="42">
        <v>43487</v>
      </c>
      <c r="BC122" s="42">
        <v>43738</v>
      </c>
      <c r="BD122" s="42" t="s">
        <v>533</v>
      </c>
      <c r="BE122" s="42">
        <v>250</v>
      </c>
      <c r="BJ122" s="42" t="s">
        <v>364</v>
      </c>
    </row>
    <row r="123" spans="1:62" ht="12.75" x14ac:dyDescent="0.25">
      <c r="A123" s="78">
        <f t="shared" si="33"/>
        <v>0</v>
      </c>
      <c r="B123" s="68">
        <v>7</v>
      </c>
      <c r="C123" s="67"/>
      <c r="D123" s="67"/>
      <c r="E123" s="67"/>
      <c r="F123" s="67"/>
      <c r="G123" s="73" t="str">
        <f t="shared" si="47"/>
        <v>0 años 0 meses 0 días</v>
      </c>
      <c r="H123" s="62">
        <f t="shared" si="26"/>
        <v>0</v>
      </c>
      <c r="I123" s="67"/>
      <c r="J123" s="68">
        <f t="shared" si="46"/>
        <v>0</v>
      </c>
      <c r="K123" s="69">
        <f t="shared" si="29"/>
        <v>0</v>
      </c>
      <c r="L123" s="67"/>
      <c r="M123" s="67"/>
      <c r="AX123" s="42" t="s">
        <v>522</v>
      </c>
      <c r="AY123" s="42">
        <v>7</v>
      </c>
      <c r="AZ123" s="42" t="s">
        <v>62</v>
      </c>
      <c r="BA123" s="42" t="s">
        <v>534</v>
      </c>
      <c r="BB123" s="42">
        <v>43559</v>
      </c>
      <c r="BC123" s="42">
        <v>43822</v>
      </c>
      <c r="BD123" s="42" t="s">
        <v>535</v>
      </c>
      <c r="BE123" s="42">
        <v>262</v>
      </c>
      <c r="BJ123" s="42" t="s">
        <v>364</v>
      </c>
    </row>
    <row r="124" spans="1:62" ht="12.75" x14ac:dyDescent="0.25">
      <c r="A124" s="78">
        <f t="shared" si="33"/>
        <v>0</v>
      </c>
      <c r="B124" s="68">
        <v>8</v>
      </c>
      <c r="C124" s="67"/>
      <c r="D124" s="67"/>
      <c r="E124" s="67"/>
      <c r="F124" s="67"/>
      <c r="G124" s="73" t="str">
        <f t="shared" si="47"/>
        <v>0 años 0 meses 0 días</v>
      </c>
      <c r="H124" s="62">
        <f t="shared" si="26"/>
        <v>0</v>
      </c>
      <c r="I124" s="67"/>
      <c r="J124" s="68">
        <f t="shared" si="46"/>
        <v>0</v>
      </c>
      <c r="K124" s="69">
        <f t="shared" si="29"/>
        <v>0</v>
      </c>
      <c r="L124" s="67"/>
      <c r="M124" s="67"/>
      <c r="AX124" s="42" t="s">
        <v>522</v>
      </c>
      <c r="AY124" s="42">
        <v>8</v>
      </c>
      <c r="BD124" s="42" t="s">
        <v>376</v>
      </c>
      <c r="BE124" s="42">
        <v>-1</v>
      </c>
      <c r="BJ124" s="42" t="s">
        <v>375</v>
      </c>
    </row>
    <row r="125" spans="1:62" ht="12.75" x14ac:dyDescent="0.25">
      <c r="A125" s="76"/>
      <c r="B125" s="56">
        <v>1</v>
      </c>
      <c r="C125" s="55"/>
      <c r="D125" s="55"/>
      <c r="E125" s="55"/>
      <c r="F125" s="55"/>
      <c r="G125" s="73" t="str">
        <f t="shared" si="47"/>
        <v>0 años 0 meses 0 días</v>
      </c>
      <c r="H125" s="62">
        <f t="shared" si="26"/>
        <v>0</v>
      </c>
      <c r="I125" s="55"/>
      <c r="J125" s="56">
        <f>SUMIF($C$125:$C$132,I125,$H$125:$H$132)</f>
        <v>0</v>
      </c>
      <c r="K125" s="71">
        <f t="shared" si="29"/>
        <v>0</v>
      </c>
      <c r="L125" s="55"/>
      <c r="M125" s="55"/>
      <c r="AX125" s="42" t="s">
        <v>536</v>
      </c>
      <c r="AY125" s="42">
        <v>1</v>
      </c>
      <c r="AZ125" s="42" t="s">
        <v>64</v>
      </c>
      <c r="BA125" s="42" t="s">
        <v>537</v>
      </c>
      <c r="BB125" s="42">
        <v>43922</v>
      </c>
      <c r="BC125" s="42">
        <v>44104</v>
      </c>
      <c r="BD125" s="42" t="s">
        <v>415</v>
      </c>
      <c r="BE125" s="42">
        <v>181</v>
      </c>
      <c r="BF125" s="42" t="s">
        <v>64</v>
      </c>
      <c r="BG125" s="42">
        <v>1041</v>
      </c>
      <c r="BH125" s="42">
        <v>34.700000000000003</v>
      </c>
      <c r="BI125" s="42" t="s">
        <v>538</v>
      </c>
      <c r="BJ125" s="42" t="s">
        <v>375</v>
      </c>
    </row>
    <row r="126" spans="1:62" ht="12.75" x14ac:dyDescent="0.25">
      <c r="A126" s="77">
        <f t="shared" ref="A126" si="48">A125</f>
        <v>0</v>
      </c>
      <c r="B126" s="61">
        <v>2</v>
      </c>
      <c r="C126" s="60"/>
      <c r="D126" s="60"/>
      <c r="E126" s="60"/>
      <c r="F126" s="60"/>
      <c r="G126" s="73" t="str">
        <f>DATEDIF(E126,F126,"y") &amp; " años " &amp; DATEDIF(E126,F126,"ym") &amp; " meses " &amp; DATEDIF(E126,F126,"md") &amp; " días"</f>
        <v>0 años 0 meses 0 días</v>
      </c>
      <c r="H126" s="62">
        <f t="shared" si="26"/>
        <v>0</v>
      </c>
      <c r="I126" s="60"/>
      <c r="J126" s="61">
        <f>SUMIF($C$125:$C$132,I126,$H$125:$H$132)</f>
        <v>0</v>
      </c>
      <c r="K126" s="59">
        <f t="shared" si="29"/>
        <v>0</v>
      </c>
      <c r="L126" s="60"/>
      <c r="M126" s="60"/>
      <c r="AX126" s="42" t="s">
        <v>536</v>
      </c>
      <c r="AY126" s="42">
        <v>2</v>
      </c>
      <c r="AZ126" s="42" t="s">
        <v>64</v>
      </c>
      <c r="BA126" s="42" t="s">
        <v>539</v>
      </c>
      <c r="BB126" s="42">
        <v>43650</v>
      </c>
      <c r="BC126" s="42">
        <v>43830</v>
      </c>
      <c r="BD126" s="42" t="s">
        <v>540</v>
      </c>
      <c r="BE126" s="42">
        <v>179</v>
      </c>
      <c r="BF126" s="42" t="s">
        <v>62</v>
      </c>
      <c r="BG126" s="42">
        <v>903</v>
      </c>
      <c r="BH126" s="42">
        <v>30.1</v>
      </c>
      <c r="BI126" s="42" t="s">
        <v>541</v>
      </c>
      <c r="BJ126" s="42" t="s">
        <v>375</v>
      </c>
    </row>
    <row r="127" spans="1:62" ht="12.75" x14ac:dyDescent="0.25">
      <c r="A127" s="78">
        <f t="shared" si="36"/>
        <v>0</v>
      </c>
      <c r="B127" s="61">
        <v>3</v>
      </c>
      <c r="C127" s="60"/>
      <c r="D127" s="60"/>
      <c r="E127" s="60"/>
      <c r="F127" s="60"/>
      <c r="G127" s="73" t="str">
        <f t="shared" ref="G127:G131" si="49">DATEDIF(E127,F127,"y") &amp; " años " &amp; DATEDIF(E127,F127,"ym") &amp; " meses " &amp; DATEDIF(E127,F127,"md") &amp; " días"</f>
        <v>0 años 0 meses 0 días</v>
      </c>
      <c r="H127" s="62">
        <f t="shared" si="26"/>
        <v>0</v>
      </c>
      <c r="I127" s="60"/>
      <c r="J127" s="61">
        <f t="shared" ref="J127:J132" si="50">SUMIF($C$125:$C$132,I127,$H$125:$H$132)</f>
        <v>0</v>
      </c>
      <c r="K127" s="59">
        <f t="shared" si="29"/>
        <v>0</v>
      </c>
      <c r="L127" s="60"/>
      <c r="M127" s="60"/>
      <c r="AX127" s="42" t="s">
        <v>536</v>
      </c>
      <c r="AY127" s="42">
        <v>3</v>
      </c>
      <c r="AZ127" s="42" t="s">
        <v>62</v>
      </c>
      <c r="BA127" s="42" t="s">
        <v>542</v>
      </c>
      <c r="BB127" s="42">
        <v>43088</v>
      </c>
      <c r="BC127" s="42">
        <v>43312</v>
      </c>
      <c r="BD127" s="42" t="s">
        <v>543</v>
      </c>
      <c r="BE127" s="42">
        <v>223</v>
      </c>
      <c r="BJ127" s="42" t="s">
        <v>375</v>
      </c>
    </row>
    <row r="128" spans="1:62" ht="12.75" x14ac:dyDescent="0.25">
      <c r="A128" s="78">
        <f t="shared" si="36"/>
        <v>0</v>
      </c>
      <c r="B128" s="61">
        <v>4</v>
      </c>
      <c r="C128" s="60"/>
      <c r="D128" s="60"/>
      <c r="E128" s="60"/>
      <c r="F128" s="60"/>
      <c r="G128" s="73" t="str">
        <f t="shared" si="49"/>
        <v>0 años 0 meses 0 días</v>
      </c>
      <c r="H128" s="62">
        <f t="shared" si="26"/>
        <v>0</v>
      </c>
      <c r="I128" s="60"/>
      <c r="J128" s="61">
        <f t="shared" si="50"/>
        <v>0</v>
      </c>
      <c r="K128" s="59">
        <f t="shared" si="29"/>
        <v>0</v>
      </c>
      <c r="L128" s="60"/>
      <c r="M128" s="60"/>
      <c r="AX128" s="42" t="s">
        <v>536</v>
      </c>
      <c r="AY128" s="42">
        <v>4</v>
      </c>
      <c r="AZ128" s="42" t="s">
        <v>64</v>
      </c>
      <c r="BA128" s="42">
        <v>349</v>
      </c>
      <c r="BB128" s="42">
        <v>43085</v>
      </c>
      <c r="BC128" s="42">
        <v>43404</v>
      </c>
      <c r="BD128" s="42" t="s">
        <v>504</v>
      </c>
      <c r="BE128" s="42">
        <v>318</v>
      </c>
      <c r="BJ128" s="42" t="s">
        <v>375</v>
      </c>
    </row>
    <row r="129" spans="1:62" ht="12.75" x14ac:dyDescent="0.25">
      <c r="A129" s="78">
        <f t="shared" si="36"/>
        <v>0</v>
      </c>
      <c r="B129" s="61">
        <v>5</v>
      </c>
      <c r="C129" s="60"/>
      <c r="D129" s="60"/>
      <c r="E129" s="60"/>
      <c r="F129" s="60"/>
      <c r="G129" s="73" t="str">
        <f t="shared" si="49"/>
        <v>0 años 0 meses 0 días</v>
      </c>
      <c r="H129" s="62">
        <f t="shared" si="26"/>
        <v>0</v>
      </c>
      <c r="I129" s="60"/>
      <c r="J129" s="61">
        <f t="shared" si="50"/>
        <v>0</v>
      </c>
      <c r="K129" s="59">
        <f t="shared" si="29"/>
        <v>0</v>
      </c>
      <c r="L129" s="60"/>
      <c r="M129" s="60"/>
      <c r="AX129" s="42" t="s">
        <v>536</v>
      </c>
      <c r="AY129" s="42">
        <v>5</v>
      </c>
      <c r="AZ129" s="42" t="s">
        <v>64</v>
      </c>
      <c r="BA129" s="42">
        <v>467</v>
      </c>
      <c r="BB129" s="42">
        <v>42720</v>
      </c>
      <c r="BC129" s="42">
        <v>43084</v>
      </c>
      <c r="BD129" s="42" t="s">
        <v>381</v>
      </c>
      <c r="BE129" s="42">
        <v>363</v>
      </c>
      <c r="BJ129" s="42" t="s">
        <v>375</v>
      </c>
    </row>
    <row r="130" spans="1:62" ht="12.75" x14ac:dyDescent="0.25">
      <c r="A130" s="78">
        <f t="shared" si="36"/>
        <v>0</v>
      </c>
      <c r="B130" s="61">
        <v>6</v>
      </c>
      <c r="C130" s="60"/>
      <c r="D130" s="60"/>
      <c r="E130" s="60"/>
      <c r="F130" s="60"/>
      <c r="G130" s="73" t="str">
        <f t="shared" si="49"/>
        <v>0 años 0 meses 0 días</v>
      </c>
      <c r="H130" s="62">
        <f t="shared" si="26"/>
        <v>0</v>
      </c>
      <c r="I130" s="60"/>
      <c r="J130" s="61">
        <f t="shared" si="50"/>
        <v>0</v>
      </c>
      <c r="K130" s="59">
        <f t="shared" si="29"/>
        <v>0</v>
      </c>
      <c r="L130" s="60"/>
      <c r="M130" s="60"/>
      <c r="AX130" s="42" t="s">
        <v>536</v>
      </c>
      <c r="AY130" s="42">
        <v>6</v>
      </c>
      <c r="AZ130" s="42" t="s">
        <v>62</v>
      </c>
      <c r="BA130" s="42" t="s">
        <v>544</v>
      </c>
      <c r="BB130" s="42">
        <v>42519</v>
      </c>
      <c r="BC130" s="42">
        <v>42719</v>
      </c>
      <c r="BD130" s="42" t="s">
        <v>545</v>
      </c>
      <c r="BE130" s="42">
        <v>199</v>
      </c>
      <c r="BJ130" s="42" t="s">
        <v>375</v>
      </c>
    </row>
    <row r="131" spans="1:62" ht="12.75" x14ac:dyDescent="0.25">
      <c r="A131" s="78">
        <f t="shared" si="36"/>
        <v>0</v>
      </c>
      <c r="B131" s="61">
        <v>7</v>
      </c>
      <c r="C131" s="60"/>
      <c r="D131" s="60"/>
      <c r="E131" s="60"/>
      <c r="F131" s="60"/>
      <c r="G131" s="73" t="str">
        <f t="shared" si="49"/>
        <v>0 años 0 meses 0 días</v>
      </c>
      <c r="H131" s="62">
        <f t="shared" si="26"/>
        <v>0</v>
      </c>
      <c r="I131" s="60"/>
      <c r="J131" s="61">
        <f t="shared" si="50"/>
        <v>0</v>
      </c>
      <c r="K131" s="59">
        <f t="shared" si="29"/>
        <v>0</v>
      </c>
      <c r="L131" s="60"/>
      <c r="M131" s="60"/>
      <c r="AX131" s="42" t="s">
        <v>536</v>
      </c>
      <c r="AY131" s="42">
        <v>7</v>
      </c>
      <c r="AZ131" s="42" t="s">
        <v>62</v>
      </c>
      <c r="BA131" s="42" t="s">
        <v>546</v>
      </c>
      <c r="BB131" s="42">
        <v>42403</v>
      </c>
      <c r="BC131" s="42">
        <v>42521</v>
      </c>
      <c r="BD131" s="42" t="s">
        <v>547</v>
      </c>
      <c r="BE131" s="42">
        <v>117</v>
      </c>
      <c r="BJ131" s="42" t="s">
        <v>375</v>
      </c>
    </row>
    <row r="132" spans="1:62" ht="12.75" x14ac:dyDescent="0.25">
      <c r="A132" s="78">
        <f t="shared" si="36"/>
        <v>0</v>
      </c>
      <c r="B132" s="61">
        <v>8</v>
      </c>
      <c r="C132" s="60"/>
      <c r="D132" s="60"/>
      <c r="E132" s="60"/>
      <c r="F132" s="60"/>
      <c r="G132" s="73" t="str">
        <f>DATEDIF(E132,F132,"y") &amp; " años " &amp; DATEDIF(E132,F132,"ym") &amp; " meses " &amp; DATEDIF(E132,F132,"md") &amp; " días"</f>
        <v>0 años 0 meses 0 días</v>
      </c>
      <c r="H132" s="62">
        <f t="shared" si="26"/>
        <v>0</v>
      </c>
      <c r="I132" s="60"/>
      <c r="J132" s="61">
        <f t="shared" si="50"/>
        <v>0</v>
      </c>
      <c r="K132" s="59">
        <f t="shared" si="29"/>
        <v>0</v>
      </c>
      <c r="L132" s="60"/>
      <c r="M132" s="60"/>
      <c r="AX132" s="42" t="s">
        <v>536</v>
      </c>
      <c r="AY132" s="42">
        <v>8</v>
      </c>
      <c r="AZ132" s="42" t="s">
        <v>62</v>
      </c>
      <c r="BA132" s="42" t="s">
        <v>548</v>
      </c>
      <c r="BB132" s="42">
        <v>42004</v>
      </c>
      <c r="BC132" s="42">
        <v>42369</v>
      </c>
      <c r="BD132" s="42" t="s">
        <v>452</v>
      </c>
      <c r="BE132" s="42">
        <v>364</v>
      </c>
      <c r="BJ132" s="42" t="s">
        <v>375</v>
      </c>
    </row>
    <row r="133" spans="1:62" ht="12.75" x14ac:dyDescent="0.25">
      <c r="A133" s="76"/>
      <c r="B133" s="65">
        <v>1</v>
      </c>
      <c r="C133" s="64"/>
      <c r="D133" s="64"/>
      <c r="E133" s="64"/>
      <c r="F133" s="64"/>
      <c r="G133" s="73" t="str">
        <f t="shared" ref="G133:G138" si="51">DATEDIF(E133,F133,"y") &amp; " años " &amp; DATEDIF(E133,F133,"ym") &amp; " meses " &amp; DATEDIF(E133,F133,"md") &amp; " días"</f>
        <v>0 años 0 meses 0 días</v>
      </c>
      <c r="H133" s="62">
        <f t="shared" ref="H133:H196" si="52">(E133-F133)*-1</f>
        <v>0</v>
      </c>
      <c r="I133" s="64"/>
      <c r="J133" s="65">
        <f>SUMIF($C$133:$C$140,I133,$H$133:$H$140)</f>
        <v>0</v>
      </c>
      <c r="K133" s="66">
        <f t="shared" si="29"/>
        <v>0</v>
      </c>
      <c r="L133" s="64"/>
      <c r="M133" s="64"/>
      <c r="AX133" s="42" t="s">
        <v>549</v>
      </c>
      <c r="AY133" s="42">
        <v>1</v>
      </c>
      <c r="AZ133" s="42" t="s">
        <v>523</v>
      </c>
      <c r="BA133" s="42" t="s">
        <v>550</v>
      </c>
      <c r="BB133" s="42">
        <v>41542</v>
      </c>
      <c r="BC133" s="42">
        <v>42004</v>
      </c>
      <c r="BD133" s="42" t="s">
        <v>530</v>
      </c>
      <c r="BE133" s="42">
        <v>461</v>
      </c>
      <c r="BF133" s="42" t="s">
        <v>523</v>
      </c>
      <c r="BG133" s="42">
        <v>1522</v>
      </c>
      <c r="BH133" s="42">
        <v>50.733333333333334</v>
      </c>
      <c r="BJ133" s="42" t="s">
        <v>375</v>
      </c>
    </row>
    <row r="134" spans="1:62" ht="12.75" x14ac:dyDescent="0.25">
      <c r="A134" s="77">
        <f t="shared" ref="A134" si="53">A133</f>
        <v>0</v>
      </c>
      <c r="B134" s="65">
        <v>2</v>
      </c>
      <c r="C134" s="64"/>
      <c r="D134" s="64"/>
      <c r="E134" s="64"/>
      <c r="F134" s="64"/>
      <c r="G134" s="73" t="str">
        <f t="shared" si="51"/>
        <v>0 años 0 meses 0 días</v>
      </c>
      <c r="H134" s="62">
        <f t="shared" si="52"/>
        <v>0</v>
      </c>
      <c r="I134" s="64"/>
      <c r="J134" s="65">
        <f>SUMIF($C$133:$C$140,I134,$H$133:$H$140)</f>
        <v>0</v>
      </c>
      <c r="K134" s="66">
        <f t="shared" ref="K134:K197" si="54">+J134/30</f>
        <v>0</v>
      </c>
      <c r="L134" s="64"/>
      <c r="M134" s="64"/>
      <c r="AX134" s="42" t="s">
        <v>549</v>
      </c>
      <c r="AY134" s="42">
        <v>2</v>
      </c>
      <c r="AZ134" s="42" t="s">
        <v>523</v>
      </c>
      <c r="BA134" s="42" t="s">
        <v>551</v>
      </c>
      <c r="BB134" s="42">
        <v>41999</v>
      </c>
      <c r="BC134" s="42">
        <v>42369</v>
      </c>
      <c r="BD134" s="42" t="s">
        <v>527</v>
      </c>
      <c r="BE134" s="42">
        <v>369</v>
      </c>
      <c r="BF134" s="42" t="s">
        <v>62</v>
      </c>
      <c r="BG134" s="42">
        <v>118</v>
      </c>
      <c r="BH134" s="42">
        <v>3.9333333333333331</v>
      </c>
      <c r="BJ134" s="42" t="s">
        <v>375</v>
      </c>
    </row>
    <row r="135" spans="1:62" ht="12.75" x14ac:dyDescent="0.25">
      <c r="A135" s="78">
        <f t="shared" si="33"/>
        <v>0</v>
      </c>
      <c r="B135" s="65">
        <v>3</v>
      </c>
      <c r="C135" s="64"/>
      <c r="D135" s="64"/>
      <c r="E135" s="64"/>
      <c r="F135" s="64"/>
      <c r="G135" s="73" t="str">
        <f t="shared" si="51"/>
        <v>0 años 0 meses 0 días</v>
      </c>
      <c r="H135" s="62">
        <f t="shared" si="52"/>
        <v>0</v>
      </c>
      <c r="I135" s="64"/>
      <c r="J135" s="65">
        <f t="shared" ref="J135:J140" si="55">SUMIF($C$133:$C$140,I135,$H$133:$H$140)</f>
        <v>0</v>
      </c>
      <c r="K135" s="66">
        <f t="shared" si="54"/>
        <v>0</v>
      </c>
      <c r="L135" s="64"/>
      <c r="M135" s="64"/>
      <c r="AX135" s="42" t="s">
        <v>549</v>
      </c>
      <c r="AY135" s="42">
        <v>3</v>
      </c>
      <c r="AZ135" s="42" t="s">
        <v>62</v>
      </c>
      <c r="BA135" s="42" t="s">
        <v>552</v>
      </c>
      <c r="BB135" s="42">
        <v>42402</v>
      </c>
      <c r="BC135" s="42">
        <v>42521</v>
      </c>
      <c r="BD135" s="42" t="s">
        <v>553</v>
      </c>
      <c r="BE135" s="42">
        <v>118</v>
      </c>
      <c r="BI135" s="42" t="s">
        <v>554</v>
      </c>
      <c r="BJ135" s="42" t="s">
        <v>375</v>
      </c>
    </row>
    <row r="136" spans="1:62" ht="12.75" x14ac:dyDescent="0.25">
      <c r="A136" s="78">
        <f t="shared" si="33"/>
        <v>0</v>
      </c>
      <c r="B136" s="65">
        <v>4</v>
      </c>
      <c r="C136" s="64"/>
      <c r="D136" s="64"/>
      <c r="E136" s="64"/>
      <c r="F136" s="64"/>
      <c r="G136" s="73" t="str">
        <f t="shared" si="51"/>
        <v>0 años 0 meses 0 días</v>
      </c>
      <c r="H136" s="62">
        <f t="shared" si="52"/>
        <v>0</v>
      </c>
      <c r="I136" s="64"/>
      <c r="J136" s="65">
        <f t="shared" si="55"/>
        <v>0</v>
      </c>
      <c r="K136" s="66">
        <f t="shared" si="54"/>
        <v>0</v>
      </c>
      <c r="L136" s="64"/>
      <c r="M136" s="64"/>
      <c r="AX136" s="42" t="s">
        <v>549</v>
      </c>
      <c r="AY136" s="42">
        <v>4</v>
      </c>
      <c r="AZ136" s="42" t="s">
        <v>523</v>
      </c>
      <c r="BA136" s="42" t="s">
        <v>555</v>
      </c>
      <c r="BB136" s="42">
        <v>42767</v>
      </c>
      <c r="BC136" s="42">
        <v>43075</v>
      </c>
      <c r="BD136" s="42" t="s">
        <v>481</v>
      </c>
      <c r="BE136" s="42">
        <v>307</v>
      </c>
      <c r="BJ136" s="42" t="s">
        <v>375</v>
      </c>
    </row>
    <row r="137" spans="1:62" ht="12.75" x14ac:dyDescent="0.25">
      <c r="A137" s="78">
        <f t="shared" si="33"/>
        <v>0</v>
      </c>
      <c r="B137" s="65">
        <v>5</v>
      </c>
      <c r="C137" s="64"/>
      <c r="D137" s="64"/>
      <c r="E137" s="64"/>
      <c r="F137" s="64"/>
      <c r="G137" s="73" t="str">
        <f t="shared" si="51"/>
        <v>0 años 0 meses 0 días</v>
      </c>
      <c r="H137" s="62">
        <f t="shared" si="52"/>
        <v>0</v>
      </c>
      <c r="I137" s="64"/>
      <c r="J137" s="65">
        <f t="shared" si="55"/>
        <v>0</v>
      </c>
      <c r="K137" s="66">
        <f t="shared" si="54"/>
        <v>0</v>
      </c>
      <c r="L137" s="64"/>
      <c r="M137" s="64"/>
      <c r="AX137" s="42" t="s">
        <v>549</v>
      </c>
      <c r="AY137" s="42">
        <v>5</v>
      </c>
      <c r="AZ137" s="42" t="s">
        <v>523</v>
      </c>
      <c r="BA137" s="42" t="s">
        <v>556</v>
      </c>
      <c r="BB137" s="42">
        <v>43136</v>
      </c>
      <c r="BC137" s="42">
        <v>43440</v>
      </c>
      <c r="BD137" s="42" t="s">
        <v>557</v>
      </c>
      <c r="BE137" s="42">
        <v>303</v>
      </c>
      <c r="BJ137" s="42" t="s">
        <v>375</v>
      </c>
    </row>
    <row r="138" spans="1:62" ht="12.75" x14ac:dyDescent="0.25">
      <c r="A138" s="78">
        <f t="shared" si="33"/>
        <v>0</v>
      </c>
      <c r="B138" s="65">
        <v>6</v>
      </c>
      <c r="C138" s="64"/>
      <c r="D138" s="64"/>
      <c r="E138" s="64"/>
      <c r="F138" s="64"/>
      <c r="G138" s="73" t="str">
        <f t="shared" si="51"/>
        <v>0 años 0 meses 0 días</v>
      </c>
      <c r="H138" s="62">
        <f t="shared" si="52"/>
        <v>0</v>
      </c>
      <c r="I138" s="64"/>
      <c r="J138" s="65">
        <f t="shared" si="55"/>
        <v>0</v>
      </c>
      <c r="K138" s="66">
        <f t="shared" si="54"/>
        <v>0</v>
      </c>
      <c r="L138" s="64"/>
      <c r="M138" s="64"/>
      <c r="AX138" s="42" t="s">
        <v>549</v>
      </c>
      <c r="AY138" s="42">
        <v>6</v>
      </c>
      <c r="AZ138" s="42" t="s">
        <v>523</v>
      </c>
      <c r="BA138" s="42">
        <v>23002772019</v>
      </c>
      <c r="BB138" s="42">
        <v>43739</v>
      </c>
      <c r="BC138" s="42">
        <v>43822</v>
      </c>
      <c r="BD138" s="42" t="s">
        <v>558</v>
      </c>
      <c r="BE138" s="42">
        <v>82</v>
      </c>
      <c r="BJ138" s="42" t="s">
        <v>375</v>
      </c>
    </row>
    <row r="139" spans="1:62" ht="12.75" x14ac:dyDescent="0.25">
      <c r="A139" s="78">
        <f t="shared" si="33"/>
        <v>0</v>
      </c>
      <c r="B139" s="65">
        <v>7</v>
      </c>
      <c r="C139" s="64"/>
      <c r="D139" s="64"/>
      <c r="E139" s="64"/>
      <c r="F139" s="64"/>
      <c r="G139" s="73" t="str">
        <f>DATEDIF(E139,F139,"y") &amp; " años " &amp; DATEDIF(E139,F139,"ym") &amp; " meses " &amp; DATEDIF(E139,F139,"md") &amp; " días"</f>
        <v>0 años 0 meses 0 días</v>
      </c>
      <c r="H139" s="62">
        <f t="shared" si="52"/>
        <v>0</v>
      </c>
      <c r="I139" s="64"/>
      <c r="J139" s="65">
        <f t="shared" si="55"/>
        <v>0</v>
      </c>
      <c r="K139" s="66">
        <f t="shared" si="54"/>
        <v>0</v>
      </c>
      <c r="L139" s="64"/>
      <c r="M139" s="64"/>
      <c r="AX139" s="42" t="s">
        <v>549</v>
      </c>
      <c r="AY139" s="42">
        <v>7</v>
      </c>
      <c r="BD139" s="42" t="s">
        <v>376</v>
      </c>
      <c r="BE139" s="42">
        <v>-1</v>
      </c>
      <c r="BJ139" s="42" t="s">
        <v>375</v>
      </c>
    </row>
    <row r="140" spans="1:62" ht="12.75" x14ac:dyDescent="0.25">
      <c r="A140" s="78">
        <f t="shared" si="33"/>
        <v>0</v>
      </c>
      <c r="B140" s="65">
        <v>8</v>
      </c>
      <c r="C140" s="64"/>
      <c r="D140" s="64"/>
      <c r="E140" s="64"/>
      <c r="F140" s="64"/>
      <c r="G140" s="73" t="str">
        <f t="shared" ref="G140:G145" si="56">DATEDIF(E140,F140,"y") &amp; " años " &amp; DATEDIF(E140,F140,"ym") &amp; " meses " &amp; DATEDIF(E140,F140,"md") &amp; " días"</f>
        <v>0 años 0 meses 0 días</v>
      </c>
      <c r="H140" s="62">
        <f t="shared" si="52"/>
        <v>0</v>
      </c>
      <c r="I140" s="64"/>
      <c r="J140" s="65">
        <f t="shared" si="55"/>
        <v>0</v>
      </c>
      <c r="K140" s="66">
        <f t="shared" si="54"/>
        <v>0</v>
      </c>
      <c r="L140" s="64"/>
      <c r="M140" s="64"/>
      <c r="AX140" s="42" t="s">
        <v>549</v>
      </c>
      <c r="AY140" s="42">
        <v>8</v>
      </c>
      <c r="BD140" s="42" t="s">
        <v>376</v>
      </c>
      <c r="BE140" s="42">
        <v>-1</v>
      </c>
      <c r="BJ140" s="42" t="s">
        <v>375</v>
      </c>
    </row>
    <row r="141" spans="1:62" ht="12.75" x14ac:dyDescent="0.25">
      <c r="A141" s="76"/>
      <c r="B141" s="68">
        <v>1</v>
      </c>
      <c r="C141" s="67"/>
      <c r="D141" s="67"/>
      <c r="E141" s="67"/>
      <c r="F141" s="67"/>
      <c r="G141" s="73" t="str">
        <f t="shared" si="56"/>
        <v>0 años 0 meses 0 días</v>
      </c>
      <c r="H141" s="62">
        <f t="shared" si="52"/>
        <v>0</v>
      </c>
      <c r="I141" s="67"/>
      <c r="J141" s="68">
        <f>SUMIF($C$141:$C$148,I141,$H$141:$H$148)</f>
        <v>0</v>
      </c>
      <c r="K141" s="69">
        <f t="shared" si="54"/>
        <v>0</v>
      </c>
      <c r="L141" s="67"/>
      <c r="M141" s="67"/>
      <c r="AX141" s="42" t="s">
        <v>559</v>
      </c>
      <c r="AY141" s="42">
        <v>1</v>
      </c>
      <c r="AZ141" s="42" t="s">
        <v>378</v>
      </c>
      <c r="BA141" s="42" t="s">
        <v>560</v>
      </c>
      <c r="BB141" s="42">
        <v>43466</v>
      </c>
      <c r="BC141" s="42">
        <v>43800</v>
      </c>
      <c r="BD141" s="42" t="s">
        <v>424</v>
      </c>
      <c r="BE141" s="42">
        <v>333</v>
      </c>
      <c r="BF141" s="42" t="s">
        <v>378</v>
      </c>
      <c r="BG141" s="42">
        <v>333</v>
      </c>
      <c r="BH141" s="42">
        <v>11.1</v>
      </c>
      <c r="BI141" s="42" t="s">
        <v>561</v>
      </c>
      <c r="BJ141" s="42" t="s">
        <v>375</v>
      </c>
    </row>
    <row r="142" spans="1:62" ht="12.75" x14ac:dyDescent="0.25">
      <c r="A142" s="77">
        <f t="shared" ref="A142" si="57">A141</f>
        <v>0</v>
      </c>
      <c r="B142" s="68">
        <v>2</v>
      </c>
      <c r="C142" s="67"/>
      <c r="D142" s="67"/>
      <c r="E142" s="67"/>
      <c r="F142" s="67"/>
      <c r="G142" s="73" t="str">
        <f t="shared" si="56"/>
        <v>0 años 0 meses 0 días</v>
      </c>
      <c r="H142" s="62">
        <f t="shared" si="52"/>
        <v>0</v>
      </c>
      <c r="I142" s="67"/>
      <c r="J142" s="68">
        <f t="shared" ref="J142:J148" si="58">SUMIF($C$141:$C$148,I142,$H$141:$H$148)</f>
        <v>0</v>
      </c>
      <c r="K142" s="69">
        <f t="shared" si="54"/>
        <v>0</v>
      </c>
      <c r="L142" s="67"/>
      <c r="M142" s="67"/>
      <c r="AX142" s="42" t="s">
        <v>559</v>
      </c>
      <c r="AY142" s="42">
        <v>2</v>
      </c>
      <c r="BD142" s="42" t="s">
        <v>376</v>
      </c>
      <c r="BE142" s="42">
        <v>-1</v>
      </c>
      <c r="BJ142" s="42" t="s">
        <v>375</v>
      </c>
    </row>
    <row r="143" spans="1:62" ht="12.75" x14ac:dyDescent="0.25">
      <c r="A143" s="78">
        <f t="shared" si="36"/>
        <v>0</v>
      </c>
      <c r="B143" s="68">
        <v>3</v>
      </c>
      <c r="C143" s="67"/>
      <c r="D143" s="67"/>
      <c r="E143" s="67"/>
      <c r="F143" s="67"/>
      <c r="G143" s="73" t="str">
        <f t="shared" si="56"/>
        <v>0 años 0 meses 0 días</v>
      </c>
      <c r="H143" s="62">
        <f t="shared" si="52"/>
        <v>0</v>
      </c>
      <c r="I143" s="67"/>
      <c r="J143" s="68">
        <f t="shared" si="58"/>
        <v>0</v>
      </c>
      <c r="K143" s="69">
        <f t="shared" si="54"/>
        <v>0</v>
      </c>
      <c r="L143" s="67"/>
      <c r="M143" s="67"/>
      <c r="AX143" s="42" t="s">
        <v>559</v>
      </c>
      <c r="AY143" s="42">
        <v>3</v>
      </c>
      <c r="BD143" s="42" t="s">
        <v>376</v>
      </c>
      <c r="BE143" s="42">
        <v>-1</v>
      </c>
      <c r="BJ143" s="42" t="s">
        <v>375</v>
      </c>
    </row>
    <row r="144" spans="1:62" ht="12.75" x14ac:dyDescent="0.25">
      <c r="A144" s="78">
        <f t="shared" si="36"/>
        <v>0</v>
      </c>
      <c r="B144" s="68">
        <v>4</v>
      </c>
      <c r="C144" s="67"/>
      <c r="D144" s="67"/>
      <c r="E144" s="67"/>
      <c r="F144" s="67"/>
      <c r="G144" s="73" t="str">
        <f t="shared" si="56"/>
        <v>0 años 0 meses 0 días</v>
      </c>
      <c r="H144" s="62">
        <f t="shared" si="52"/>
        <v>0</v>
      </c>
      <c r="I144" s="67"/>
      <c r="J144" s="68">
        <f t="shared" si="58"/>
        <v>0</v>
      </c>
      <c r="K144" s="69">
        <f t="shared" si="54"/>
        <v>0</v>
      </c>
      <c r="L144" s="67"/>
      <c r="M144" s="67"/>
      <c r="AX144" s="42" t="s">
        <v>559</v>
      </c>
      <c r="AY144" s="42">
        <v>4</v>
      </c>
      <c r="BD144" s="42" t="s">
        <v>376</v>
      </c>
      <c r="BE144" s="42">
        <v>-1</v>
      </c>
      <c r="BJ144" s="42" t="s">
        <v>375</v>
      </c>
    </row>
    <row r="145" spans="1:62" ht="12.75" x14ac:dyDescent="0.25">
      <c r="A145" s="78">
        <f t="shared" si="36"/>
        <v>0</v>
      </c>
      <c r="B145" s="68">
        <v>5</v>
      </c>
      <c r="C145" s="67"/>
      <c r="D145" s="67"/>
      <c r="E145" s="67"/>
      <c r="F145" s="67"/>
      <c r="G145" s="73" t="str">
        <f t="shared" si="56"/>
        <v>0 años 0 meses 0 días</v>
      </c>
      <c r="H145" s="62">
        <f t="shared" si="52"/>
        <v>0</v>
      </c>
      <c r="I145" s="67"/>
      <c r="J145" s="68">
        <f t="shared" si="58"/>
        <v>0</v>
      </c>
      <c r="K145" s="69">
        <f t="shared" si="54"/>
        <v>0</v>
      </c>
      <c r="L145" s="67"/>
      <c r="M145" s="67"/>
      <c r="AX145" s="42" t="s">
        <v>559</v>
      </c>
      <c r="AY145" s="42">
        <v>5</v>
      </c>
      <c r="BD145" s="42" t="s">
        <v>376</v>
      </c>
      <c r="BE145" s="42">
        <v>-1</v>
      </c>
      <c r="BJ145" s="42" t="s">
        <v>375</v>
      </c>
    </row>
    <row r="146" spans="1:62" ht="12.75" x14ac:dyDescent="0.25">
      <c r="A146" s="78">
        <f t="shared" si="36"/>
        <v>0</v>
      </c>
      <c r="B146" s="68">
        <v>6</v>
      </c>
      <c r="C146" s="67"/>
      <c r="D146" s="67"/>
      <c r="E146" s="67"/>
      <c r="F146" s="67"/>
      <c r="G146" s="73" t="str">
        <f>DATEDIF(E146,F146,"y") &amp; " años " &amp; DATEDIF(E146,F146,"ym") &amp; " meses " &amp; DATEDIF(E146,F146,"md") &amp; " días"</f>
        <v>0 años 0 meses 0 días</v>
      </c>
      <c r="H146" s="62">
        <f t="shared" si="52"/>
        <v>0</v>
      </c>
      <c r="I146" s="67"/>
      <c r="J146" s="68">
        <f t="shared" si="58"/>
        <v>0</v>
      </c>
      <c r="K146" s="69">
        <f t="shared" si="54"/>
        <v>0</v>
      </c>
      <c r="L146" s="67"/>
      <c r="M146" s="67"/>
      <c r="AX146" s="42" t="s">
        <v>559</v>
      </c>
      <c r="AY146" s="42">
        <v>6</v>
      </c>
      <c r="BD146" s="42" t="s">
        <v>376</v>
      </c>
      <c r="BE146" s="42">
        <v>-1</v>
      </c>
      <c r="BJ146" s="42" t="s">
        <v>375</v>
      </c>
    </row>
    <row r="147" spans="1:62" ht="12.75" x14ac:dyDescent="0.25">
      <c r="A147" s="78">
        <f t="shared" si="36"/>
        <v>0</v>
      </c>
      <c r="B147" s="68">
        <v>7</v>
      </c>
      <c r="C147" s="67"/>
      <c r="D147" s="67"/>
      <c r="E147" s="67"/>
      <c r="F147" s="67"/>
      <c r="G147" s="73" t="str">
        <f t="shared" ref="G147:G150" si="59">DATEDIF(E147,F147,"y") &amp; " años " &amp; DATEDIF(E147,F147,"ym") &amp; " meses " &amp; DATEDIF(E147,F147,"md") &amp; " días"</f>
        <v>0 años 0 meses 0 días</v>
      </c>
      <c r="H147" s="62">
        <f t="shared" si="52"/>
        <v>0</v>
      </c>
      <c r="I147" s="67"/>
      <c r="J147" s="68">
        <f t="shared" si="58"/>
        <v>0</v>
      </c>
      <c r="K147" s="69">
        <f t="shared" si="54"/>
        <v>0</v>
      </c>
      <c r="L147" s="67"/>
      <c r="M147" s="67"/>
      <c r="AX147" s="42" t="s">
        <v>559</v>
      </c>
      <c r="AY147" s="42">
        <v>7</v>
      </c>
      <c r="BD147" s="42" t="s">
        <v>376</v>
      </c>
      <c r="BE147" s="42">
        <v>-1</v>
      </c>
      <c r="BJ147" s="42" t="s">
        <v>375</v>
      </c>
    </row>
    <row r="148" spans="1:62" ht="12.75" x14ac:dyDescent="0.25">
      <c r="A148" s="78">
        <f t="shared" si="36"/>
        <v>0</v>
      </c>
      <c r="B148" s="68">
        <v>8</v>
      </c>
      <c r="C148" s="67"/>
      <c r="D148" s="67"/>
      <c r="E148" s="67"/>
      <c r="F148" s="67"/>
      <c r="G148" s="73" t="str">
        <f t="shared" si="59"/>
        <v>0 años 0 meses 0 días</v>
      </c>
      <c r="H148" s="62">
        <f t="shared" si="52"/>
        <v>0</v>
      </c>
      <c r="I148" s="67"/>
      <c r="J148" s="68">
        <f t="shared" si="58"/>
        <v>0</v>
      </c>
      <c r="K148" s="69">
        <f t="shared" si="54"/>
        <v>0</v>
      </c>
      <c r="L148" s="67"/>
      <c r="M148" s="67"/>
      <c r="AX148" s="42" t="s">
        <v>559</v>
      </c>
      <c r="AY148" s="42">
        <v>8</v>
      </c>
      <c r="BD148" s="42" t="s">
        <v>376</v>
      </c>
      <c r="BE148" s="42">
        <v>-1</v>
      </c>
      <c r="BJ148" s="42" t="s">
        <v>375</v>
      </c>
    </row>
    <row r="149" spans="1:62" ht="12.75" x14ac:dyDescent="0.25">
      <c r="A149" s="76"/>
      <c r="B149" s="56">
        <v>1</v>
      </c>
      <c r="C149" s="55"/>
      <c r="D149" s="55"/>
      <c r="E149" s="55"/>
      <c r="F149" s="55"/>
      <c r="G149" s="73" t="str">
        <f t="shared" si="59"/>
        <v>0 años 0 meses 0 días</v>
      </c>
      <c r="H149" s="62">
        <f t="shared" si="52"/>
        <v>0</v>
      </c>
      <c r="I149" s="55"/>
      <c r="J149" s="56">
        <f>SUMIF($C$149:$C$156,I149,$H$149:$H$156)</f>
        <v>0</v>
      </c>
      <c r="K149" s="71">
        <f t="shared" si="54"/>
        <v>0</v>
      </c>
      <c r="L149" s="55"/>
      <c r="M149" s="55"/>
      <c r="AX149" s="42" t="s">
        <v>562</v>
      </c>
      <c r="AY149" s="42">
        <v>1</v>
      </c>
      <c r="AZ149" s="42" t="s">
        <v>27</v>
      </c>
      <c r="BA149" s="42">
        <v>123</v>
      </c>
      <c r="BB149" s="42">
        <v>43495</v>
      </c>
      <c r="BC149" s="42">
        <v>43822</v>
      </c>
      <c r="BD149" s="42" t="s">
        <v>563</v>
      </c>
      <c r="BE149" s="42">
        <v>326</v>
      </c>
      <c r="BF149" s="42" t="s">
        <v>27</v>
      </c>
      <c r="BG149" s="42">
        <v>1408</v>
      </c>
      <c r="BH149" s="42">
        <v>46.93333333333333</v>
      </c>
      <c r="BJ149" s="42" t="s">
        <v>364</v>
      </c>
    </row>
    <row r="150" spans="1:62" ht="12.75" x14ac:dyDescent="0.25">
      <c r="A150" s="77">
        <f t="shared" ref="A150:A204" si="60">A149</f>
        <v>0</v>
      </c>
      <c r="B150" s="61">
        <v>2</v>
      </c>
      <c r="C150" s="60"/>
      <c r="D150" s="60"/>
      <c r="E150" s="60"/>
      <c r="F150" s="60"/>
      <c r="G150" s="73" t="str">
        <f t="shared" si="59"/>
        <v>0 años 0 meses 0 días</v>
      </c>
      <c r="H150" s="62">
        <f t="shared" si="52"/>
        <v>0</v>
      </c>
      <c r="I150" s="60"/>
      <c r="J150" s="61">
        <f>SUMIF($C$149:$C$156,I150,$H$149:$H$156)</f>
        <v>0</v>
      </c>
      <c r="K150" s="59">
        <f t="shared" si="54"/>
        <v>0</v>
      </c>
      <c r="L150" s="60"/>
      <c r="M150" s="60"/>
      <c r="AX150" s="42" t="s">
        <v>562</v>
      </c>
      <c r="AY150" s="42">
        <v>2</v>
      </c>
      <c r="AZ150" s="42" t="s">
        <v>27</v>
      </c>
      <c r="BA150" s="42">
        <v>184</v>
      </c>
      <c r="BB150" s="42">
        <v>43398</v>
      </c>
      <c r="BC150" s="42">
        <v>43441</v>
      </c>
      <c r="BD150" s="42" t="s">
        <v>564</v>
      </c>
      <c r="BE150" s="42">
        <v>42</v>
      </c>
      <c r="BF150" s="42" t="s">
        <v>77</v>
      </c>
      <c r="BG150" s="42">
        <v>667</v>
      </c>
      <c r="BH150" s="42">
        <v>22.233333333333334</v>
      </c>
      <c r="BI150" s="42" t="s">
        <v>565</v>
      </c>
      <c r="BJ150" s="42" t="s">
        <v>375</v>
      </c>
    </row>
    <row r="151" spans="1:62" ht="12.75" x14ac:dyDescent="0.25">
      <c r="A151" s="78">
        <f t="shared" si="60"/>
        <v>0</v>
      </c>
      <c r="B151" s="61">
        <v>3</v>
      </c>
      <c r="C151" s="60"/>
      <c r="D151" s="60"/>
      <c r="E151" s="60"/>
      <c r="F151" s="60"/>
      <c r="G151" s="73" t="str">
        <f>DATEDIF(E151,F151,"y") &amp; " años " &amp; DATEDIF(E151,F151,"ym") &amp; " meses " &amp; DATEDIF(E151,F151,"md") &amp; " días"</f>
        <v>0 años 0 meses 0 días</v>
      </c>
      <c r="H151" s="62">
        <f t="shared" si="52"/>
        <v>0</v>
      </c>
      <c r="I151" s="60"/>
      <c r="J151" s="61">
        <f t="shared" ref="J151:J156" si="61">SUMIF($C$149:$C$156,I151,$H$149:$H$156)</f>
        <v>0</v>
      </c>
      <c r="K151" s="59">
        <f t="shared" si="54"/>
        <v>0</v>
      </c>
      <c r="L151" s="60"/>
      <c r="M151" s="60"/>
      <c r="AX151" s="42" t="s">
        <v>562</v>
      </c>
      <c r="AY151" s="42">
        <v>3</v>
      </c>
      <c r="AZ151" s="42" t="s">
        <v>27</v>
      </c>
      <c r="BA151" s="42">
        <v>303</v>
      </c>
      <c r="BB151" s="42">
        <v>43070</v>
      </c>
      <c r="BC151" s="42">
        <v>43404</v>
      </c>
      <c r="BD151" s="42" t="s">
        <v>380</v>
      </c>
      <c r="BE151" s="42">
        <v>333</v>
      </c>
      <c r="BI151" s="42" t="s">
        <v>565</v>
      </c>
      <c r="BJ151" s="42" t="s">
        <v>364</v>
      </c>
    </row>
    <row r="152" spans="1:62" ht="12.75" x14ac:dyDescent="0.25">
      <c r="A152" s="78">
        <f t="shared" si="60"/>
        <v>0</v>
      </c>
      <c r="B152" s="61">
        <v>4</v>
      </c>
      <c r="C152" s="60"/>
      <c r="D152" s="60"/>
      <c r="E152" s="60"/>
      <c r="F152" s="60"/>
      <c r="G152" s="73" t="str">
        <f t="shared" ref="G152:G156" si="62">DATEDIF(E152,F152,"y") &amp; " años " &amp; DATEDIF(E152,F152,"ym") &amp; " meses " &amp; DATEDIF(E152,F152,"md") &amp; " días"</f>
        <v>0 años 0 meses 0 días</v>
      </c>
      <c r="H152" s="62">
        <f t="shared" si="52"/>
        <v>0</v>
      </c>
      <c r="I152" s="60"/>
      <c r="J152" s="61">
        <f t="shared" si="61"/>
        <v>0</v>
      </c>
      <c r="K152" s="59">
        <f t="shared" si="54"/>
        <v>0</v>
      </c>
      <c r="L152" s="60"/>
      <c r="M152" s="60"/>
      <c r="AX152" s="42" t="s">
        <v>562</v>
      </c>
      <c r="AY152" s="42">
        <v>4</v>
      </c>
      <c r="AZ152" s="42" t="s">
        <v>27</v>
      </c>
      <c r="BA152" s="42">
        <v>553</v>
      </c>
      <c r="BB152" s="42">
        <v>42718</v>
      </c>
      <c r="BC152" s="42">
        <v>43084</v>
      </c>
      <c r="BD152" s="42" t="s">
        <v>400</v>
      </c>
      <c r="BE152" s="42">
        <v>365</v>
      </c>
      <c r="BJ152" s="42" t="s">
        <v>364</v>
      </c>
    </row>
    <row r="153" spans="1:62" ht="12.75" x14ac:dyDescent="0.25">
      <c r="A153" s="78">
        <f t="shared" si="60"/>
        <v>0</v>
      </c>
      <c r="B153" s="61">
        <v>5</v>
      </c>
      <c r="C153" s="60"/>
      <c r="D153" s="60"/>
      <c r="E153" s="60"/>
      <c r="F153" s="60"/>
      <c r="G153" s="73" t="str">
        <f t="shared" si="62"/>
        <v>0 años 0 meses 0 días</v>
      </c>
      <c r="H153" s="62">
        <f t="shared" si="52"/>
        <v>0</v>
      </c>
      <c r="I153" s="60"/>
      <c r="J153" s="61">
        <f t="shared" si="61"/>
        <v>0</v>
      </c>
      <c r="K153" s="59">
        <f t="shared" si="54"/>
        <v>0</v>
      </c>
      <c r="L153" s="60"/>
      <c r="M153" s="60"/>
      <c r="AX153" s="42" t="s">
        <v>562</v>
      </c>
      <c r="AY153" s="42">
        <v>5</v>
      </c>
      <c r="AZ153" s="42" t="s">
        <v>77</v>
      </c>
      <c r="BA153" s="42">
        <v>261</v>
      </c>
      <c r="BB153" s="42">
        <v>42402</v>
      </c>
      <c r="BC153" s="42">
        <v>42719</v>
      </c>
      <c r="BD153" s="42" t="s">
        <v>566</v>
      </c>
      <c r="BE153" s="42">
        <v>316</v>
      </c>
      <c r="BI153" s="42" t="s">
        <v>567</v>
      </c>
      <c r="BJ153" s="42" t="s">
        <v>364</v>
      </c>
    </row>
    <row r="154" spans="1:62" ht="12.75" x14ac:dyDescent="0.25">
      <c r="A154" s="78">
        <f t="shared" si="60"/>
        <v>0</v>
      </c>
      <c r="B154" s="61">
        <v>6</v>
      </c>
      <c r="C154" s="60"/>
      <c r="D154" s="60"/>
      <c r="E154" s="60"/>
      <c r="F154" s="60"/>
      <c r="G154" s="73" t="str">
        <f t="shared" si="62"/>
        <v>0 años 0 meses 0 días</v>
      </c>
      <c r="H154" s="62">
        <f t="shared" si="52"/>
        <v>0</v>
      </c>
      <c r="I154" s="60"/>
      <c r="J154" s="61">
        <f t="shared" si="61"/>
        <v>0</v>
      </c>
      <c r="K154" s="59">
        <f t="shared" si="54"/>
        <v>0</v>
      </c>
      <c r="L154" s="60"/>
      <c r="M154" s="60"/>
      <c r="AX154" s="42" t="s">
        <v>562</v>
      </c>
      <c r="AY154" s="42">
        <v>6</v>
      </c>
      <c r="AZ154" s="42" t="s">
        <v>77</v>
      </c>
      <c r="BA154" s="42" t="s">
        <v>568</v>
      </c>
      <c r="BB154" s="42">
        <v>42017</v>
      </c>
      <c r="BC154" s="42">
        <v>42369</v>
      </c>
      <c r="BD154" s="42" t="s">
        <v>569</v>
      </c>
      <c r="BE154" s="42">
        <v>351</v>
      </c>
      <c r="BJ154" s="42" t="s">
        <v>364</v>
      </c>
    </row>
    <row r="155" spans="1:62" ht="12.75" x14ac:dyDescent="0.25">
      <c r="A155" s="78">
        <f t="shared" si="60"/>
        <v>0</v>
      </c>
      <c r="B155" s="61">
        <v>7</v>
      </c>
      <c r="C155" s="60"/>
      <c r="D155" s="60"/>
      <c r="E155" s="60"/>
      <c r="F155" s="60"/>
      <c r="G155" s="73" t="str">
        <f t="shared" si="62"/>
        <v>0 años 0 meses 0 días</v>
      </c>
      <c r="H155" s="62">
        <f t="shared" si="52"/>
        <v>0</v>
      </c>
      <c r="I155" s="60"/>
      <c r="J155" s="61">
        <f t="shared" si="61"/>
        <v>0</v>
      </c>
      <c r="K155" s="59">
        <f t="shared" si="54"/>
        <v>0</v>
      </c>
      <c r="L155" s="60"/>
      <c r="M155" s="60"/>
      <c r="AX155" s="42" t="s">
        <v>562</v>
      </c>
      <c r="AY155" s="42">
        <v>7</v>
      </c>
      <c r="AZ155" s="42" t="s">
        <v>27</v>
      </c>
      <c r="BA155" s="42">
        <v>137</v>
      </c>
      <c r="BB155" s="42">
        <v>41661</v>
      </c>
      <c r="BC155" s="42">
        <v>42004</v>
      </c>
      <c r="BD155" s="42" t="s">
        <v>379</v>
      </c>
      <c r="BE155" s="42">
        <v>342</v>
      </c>
      <c r="BI155" s="42" t="s">
        <v>554</v>
      </c>
      <c r="BJ155" s="42" t="s">
        <v>375</v>
      </c>
    </row>
    <row r="156" spans="1:62" ht="12.75" x14ac:dyDescent="0.25">
      <c r="A156" s="78">
        <f t="shared" si="60"/>
        <v>0</v>
      </c>
      <c r="B156" s="61">
        <v>8</v>
      </c>
      <c r="C156" s="60"/>
      <c r="D156" s="60"/>
      <c r="E156" s="60"/>
      <c r="F156" s="60"/>
      <c r="G156" s="73" t="str">
        <f t="shared" si="62"/>
        <v>0 años 0 meses 0 días</v>
      </c>
      <c r="H156" s="62">
        <f t="shared" si="52"/>
        <v>0</v>
      </c>
      <c r="I156" s="60"/>
      <c r="J156" s="61">
        <f t="shared" si="61"/>
        <v>0</v>
      </c>
      <c r="K156" s="59">
        <f t="shared" si="54"/>
        <v>0</v>
      </c>
      <c r="L156" s="60"/>
      <c r="M156" s="60"/>
      <c r="AX156" s="42" t="s">
        <v>562</v>
      </c>
      <c r="AY156" s="42">
        <v>8</v>
      </c>
      <c r="BD156" s="42" t="s">
        <v>376</v>
      </c>
      <c r="BE156" s="42">
        <v>-1</v>
      </c>
      <c r="BJ156" s="42" t="s">
        <v>375</v>
      </c>
    </row>
    <row r="157" spans="1:62" ht="12.75" x14ac:dyDescent="0.25">
      <c r="A157" s="76"/>
      <c r="B157" s="65">
        <v>1</v>
      </c>
      <c r="C157" s="64"/>
      <c r="D157" s="64"/>
      <c r="E157" s="64"/>
      <c r="F157" s="64"/>
      <c r="G157" s="73" t="str">
        <f>DATEDIF(E157,F157,"y") &amp; " años " &amp; DATEDIF(E157,F157,"ym") &amp; " meses " &amp; DATEDIF(E157,F157,"md") &amp; " días"</f>
        <v>0 años 0 meses 0 días</v>
      </c>
      <c r="H157" s="62">
        <f t="shared" si="52"/>
        <v>0</v>
      </c>
      <c r="I157" s="64"/>
      <c r="J157" s="65">
        <f>SUMIF($C$157:$C$164,I157,$H$157:$H$164)</f>
        <v>0</v>
      </c>
      <c r="K157" s="66">
        <f t="shared" si="54"/>
        <v>0</v>
      </c>
      <c r="L157" s="64"/>
      <c r="M157" s="64"/>
      <c r="AX157" s="42" t="s">
        <v>570</v>
      </c>
      <c r="AY157" s="42">
        <v>1</v>
      </c>
      <c r="AZ157" s="42" t="s">
        <v>43</v>
      </c>
      <c r="BA157" s="42" t="s">
        <v>571</v>
      </c>
      <c r="BB157" s="42">
        <v>42396</v>
      </c>
      <c r="BC157" s="42">
        <v>42582</v>
      </c>
      <c r="BD157" s="42" t="s">
        <v>572</v>
      </c>
      <c r="BE157" s="42">
        <v>185</v>
      </c>
      <c r="BF157" s="42" t="s">
        <v>43</v>
      </c>
      <c r="BG157" s="42">
        <v>1388</v>
      </c>
      <c r="BH157" s="42">
        <v>46.266666666666666</v>
      </c>
      <c r="BJ157" s="42" t="s">
        <v>364</v>
      </c>
    </row>
    <row r="158" spans="1:62" ht="12.75" x14ac:dyDescent="0.25">
      <c r="A158" s="77">
        <f t="shared" ref="A158:A212" si="63">A157</f>
        <v>0</v>
      </c>
      <c r="B158" s="65">
        <v>2</v>
      </c>
      <c r="C158" s="64"/>
      <c r="D158" s="64"/>
      <c r="E158" s="64"/>
      <c r="F158" s="64"/>
      <c r="G158" s="73" t="str">
        <f t="shared" ref="G158:G163" si="64">DATEDIF(E158,F158,"y") &amp; " años " &amp; DATEDIF(E158,F158,"ym") &amp; " meses " &amp; DATEDIF(E158,F158,"md") &amp; " días"</f>
        <v>0 años 0 meses 0 días</v>
      </c>
      <c r="H158" s="62">
        <f t="shared" si="52"/>
        <v>0</v>
      </c>
      <c r="I158" s="64"/>
      <c r="J158" s="65">
        <f>SUMIF($C$157:$C$164,I158,$H$157:$H$164)</f>
        <v>0</v>
      </c>
      <c r="K158" s="66">
        <f t="shared" si="54"/>
        <v>0</v>
      </c>
      <c r="L158" s="64"/>
      <c r="M158" s="64"/>
      <c r="AX158" s="42" t="s">
        <v>570</v>
      </c>
      <c r="AY158" s="42">
        <v>2</v>
      </c>
      <c r="AZ158" s="42" t="s">
        <v>43</v>
      </c>
      <c r="BA158" s="42" t="s">
        <v>573</v>
      </c>
      <c r="BB158" s="42">
        <v>42583</v>
      </c>
      <c r="BC158" s="42">
        <v>42674</v>
      </c>
      <c r="BD158" s="42" t="s">
        <v>574</v>
      </c>
      <c r="BE158" s="42">
        <v>90</v>
      </c>
      <c r="BF158" s="42" t="s">
        <v>81</v>
      </c>
      <c r="BG158" s="42">
        <v>100</v>
      </c>
      <c r="BH158" s="42">
        <v>3.3333333333333335</v>
      </c>
      <c r="BJ158" s="42" t="s">
        <v>364</v>
      </c>
    </row>
    <row r="159" spans="1:62" ht="12.75" x14ac:dyDescent="0.25">
      <c r="A159" s="78">
        <f t="shared" si="63"/>
        <v>0</v>
      </c>
      <c r="B159" s="65">
        <v>3</v>
      </c>
      <c r="C159" s="64"/>
      <c r="D159" s="64"/>
      <c r="E159" s="64"/>
      <c r="F159" s="64"/>
      <c r="G159" s="73" t="str">
        <f t="shared" si="64"/>
        <v>0 años 0 meses 0 días</v>
      </c>
      <c r="H159" s="62">
        <f t="shared" si="52"/>
        <v>0</v>
      </c>
      <c r="I159" s="64"/>
      <c r="J159" s="65">
        <f t="shared" ref="J159:J164" si="65">SUMIF($C$157:$C$164,I159,$H$157:$H$164)</f>
        <v>0</v>
      </c>
      <c r="K159" s="66">
        <f t="shared" si="54"/>
        <v>0</v>
      </c>
      <c r="L159" s="64"/>
      <c r="M159" s="64"/>
      <c r="AX159" s="42" t="s">
        <v>570</v>
      </c>
      <c r="AY159" s="42">
        <v>3</v>
      </c>
      <c r="AZ159" s="42" t="s">
        <v>43</v>
      </c>
      <c r="BA159" s="42" t="s">
        <v>575</v>
      </c>
      <c r="BB159" s="42">
        <v>42675</v>
      </c>
      <c r="BC159" s="42">
        <v>42719</v>
      </c>
      <c r="BD159" s="42" t="s">
        <v>455</v>
      </c>
      <c r="BE159" s="42">
        <v>43</v>
      </c>
      <c r="BJ159" s="42" t="s">
        <v>364</v>
      </c>
    </row>
    <row r="160" spans="1:62" ht="12.75" x14ac:dyDescent="0.25">
      <c r="A160" s="78">
        <f t="shared" si="63"/>
        <v>0</v>
      </c>
      <c r="B160" s="65">
        <v>4</v>
      </c>
      <c r="C160" s="64"/>
      <c r="D160" s="64"/>
      <c r="E160" s="64"/>
      <c r="F160" s="64"/>
      <c r="G160" s="73" t="str">
        <f t="shared" si="64"/>
        <v>0 años 0 meses 0 días</v>
      </c>
      <c r="H160" s="62">
        <f t="shared" si="52"/>
        <v>0</v>
      </c>
      <c r="I160" s="64"/>
      <c r="J160" s="65">
        <f t="shared" si="65"/>
        <v>0</v>
      </c>
      <c r="K160" s="66">
        <f t="shared" si="54"/>
        <v>0</v>
      </c>
      <c r="L160" s="64"/>
      <c r="M160" s="64"/>
      <c r="AX160" s="42" t="s">
        <v>570</v>
      </c>
      <c r="AY160" s="42">
        <v>4</v>
      </c>
      <c r="AZ160" s="42" t="s">
        <v>43</v>
      </c>
      <c r="BA160" s="42" t="s">
        <v>576</v>
      </c>
      <c r="BB160" s="42">
        <v>42719</v>
      </c>
      <c r="BC160" s="42">
        <v>43084</v>
      </c>
      <c r="BD160" s="42" t="s">
        <v>452</v>
      </c>
      <c r="BE160" s="42">
        <v>364</v>
      </c>
      <c r="BJ160" s="42" t="s">
        <v>364</v>
      </c>
    </row>
    <row r="161" spans="1:62" ht="12.75" x14ac:dyDescent="0.25">
      <c r="A161" s="78">
        <f t="shared" si="63"/>
        <v>0</v>
      </c>
      <c r="B161" s="65">
        <v>5</v>
      </c>
      <c r="C161" s="64"/>
      <c r="D161" s="64"/>
      <c r="E161" s="64"/>
      <c r="F161" s="64"/>
      <c r="G161" s="73" t="str">
        <f t="shared" si="64"/>
        <v>0 años 0 meses 0 días</v>
      </c>
      <c r="H161" s="62">
        <f t="shared" si="52"/>
        <v>0</v>
      </c>
      <c r="I161" s="64"/>
      <c r="J161" s="65">
        <f t="shared" si="65"/>
        <v>0</v>
      </c>
      <c r="K161" s="66">
        <f t="shared" si="54"/>
        <v>0</v>
      </c>
      <c r="L161" s="64"/>
      <c r="M161" s="64"/>
      <c r="AX161" s="42" t="s">
        <v>570</v>
      </c>
      <c r="AY161" s="42">
        <v>5</v>
      </c>
      <c r="AZ161" s="42" t="s">
        <v>43</v>
      </c>
      <c r="BA161" s="42" t="s">
        <v>577</v>
      </c>
      <c r="BB161" s="42">
        <v>43082</v>
      </c>
      <c r="BC161" s="42">
        <v>43455</v>
      </c>
      <c r="BD161" s="42" t="s">
        <v>578</v>
      </c>
      <c r="BE161" s="42">
        <v>372</v>
      </c>
      <c r="BJ161" s="42" t="s">
        <v>364</v>
      </c>
    </row>
    <row r="162" spans="1:62" ht="12.75" x14ac:dyDescent="0.25">
      <c r="A162" s="78">
        <f t="shared" si="63"/>
        <v>0</v>
      </c>
      <c r="B162" s="65">
        <v>6</v>
      </c>
      <c r="C162" s="64"/>
      <c r="D162" s="64"/>
      <c r="E162" s="64"/>
      <c r="F162" s="64"/>
      <c r="G162" s="73" t="str">
        <f t="shared" si="64"/>
        <v>0 años 0 meses 0 días</v>
      </c>
      <c r="H162" s="62">
        <f t="shared" si="52"/>
        <v>0</v>
      </c>
      <c r="I162" s="64"/>
      <c r="J162" s="65">
        <f t="shared" si="65"/>
        <v>0</v>
      </c>
      <c r="K162" s="66">
        <f t="shared" si="54"/>
        <v>0</v>
      </c>
      <c r="L162" s="64"/>
      <c r="M162" s="64"/>
      <c r="AX162" s="42" t="s">
        <v>570</v>
      </c>
      <c r="AY162" s="42">
        <v>6</v>
      </c>
      <c r="AZ162" s="42" t="s">
        <v>43</v>
      </c>
      <c r="BA162" s="42" t="s">
        <v>579</v>
      </c>
      <c r="BB162" s="42">
        <v>43484</v>
      </c>
      <c r="BC162" s="42">
        <v>43819</v>
      </c>
      <c r="BD162" s="42" t="s">
        <v>580</v>
      </c>
      <c r="BE162" s="42">
        <v>334</v>
      </c>
      <c r="BJ162" s="42" t="s">
        <v>364</v>
      </c>
    </row>
    <row r="163" spans="1:62" ht="12.75" x14ac:dyDescent="0.25">
      <c r="A163" s="78">
        <f t="shared" si="63"/>
        <v>0</v>
      </c>
      <c r="B163" s="65">
        <v>7</v>
      </c>
      <c r="C163" s="64"/>
      <c r="D163" s="64"/>
      <c r="E163" s="64"/>
      <c r="F163" s="64"/>
      <c r="G163" s="73" t="str">
        <f t="shared" si="64"/>
        <v>0 años 0 meses 0 días</v>
      </c>
      <c r="H163" s="62">
        <f t="shared" si="52"/>
        <v>0</v>
      </c>
      <c r="I163" s="64"/>
      <c r="J163" s="65">
        <f t="shared" si="65"/>
        <v>0</v>
      </c>
      <c r="K163" s="66">
        <f t="shared" si="54"/>
        <v>0</v>
      </c>
      <c r="L163" s="64"/>
      <c r="M163" s="64"/>
      <c r="AX163" s="42" t="s">
        <v>570</v>
      </c>
      <c r="AY163" s="42">
        <v>7</v>
      </c>
      <c r="AZ163" s="42" t="s">
        <v>81</v>
      </c>
      <c r="BA163" s="42" t="s">
        <v>581</v>
      </c>
      <c r="BB163" s="42">
        <v>43819</v>
      </c>
      <c r="BC163" s="42">
        <v>43920</v>
      </c>
      <c r="BD163" s="42" t="s">
        <v>582</v>
      </c>
      <c r="BE163" s="42">
        <v>100</v>
      </c>
      <c r="BJ163" s="42" t="s">
        <v>364</v>
      </c>
    </row>
    <row r="164" spans="1:62" ht="12.75" x14ac:dyDescent="0.25">
      <c r="A164" s="78">
        <f t="shared" si="63"/>
        <v>0</v>
      </c>
      <c r="B164" s="65">
        <v>8</v>
      </c>
      <c r="C164" s="64"/>
      <c r="D164" s="64"/>
      <c r="E164" s="64"/>
      <c r="F164" s="64"/>
      <c r="G164" s="73" t="str">
        <f>DATEDIF(E164,F164,"y") &amp; " años " &amp; DATEDIF(E164,F164,"ym") &amp; " meses " &amp; DATEDIF(E164,F164,"md") &amp; " días"</f>
        <v>0 años 0 meses 0 días</v>
      </c>
      <c r="H164" s="62">
        <f t="shared" si="52"/>
        <v>0</v>
      </c>
      <c r="I164" s="64"/>
      <c r="J164" s="65">
        <f t="shared" si="65"/>
        <v>0</v>
      </c>
      <c r="K164" s="66">
        <f t="shared" si="54"/>
        <v>0</v>
      </c>
      <c r="L164" s="64"/>
      <c r="M164" s="64"/>
      <c r="AX164" s="42" t="s">
        <v>570</v>
      </c>
      <c r="AY164" s="42">
        <v>8</v>
      </c>
      <c r="BD164" s="42" t="s">
        <v>376</v>
      </c>
      <c r="BE164" s="42">
        <v>-1</v>
      </c>
      <c r="BJ164" s="42" t="s">
        <v>375</v>
      </c>
    </row>
    <row r="165" spans="1:62" ht="12.75" x14ac:dyDescent="0.25">
      <c r="A165" s="76"/>
      <c r="B165" s="68">
        <v>1</v>
      </c>
      <c r="C165" s="67"/>
      <c r="D165" s="67"/>
      <c r="E165" s="67"/>
      <c r="F165" s="67"/>
      <c r="G165" s="73" t="str">
        <f t="shared" ref="G165:G168" si="66">DATEDIF(E165,F165,"y") &amp; " años " &amp; DATEDIF(E165,F165,"ym") &amp; " meses " &amp; DATEDIF(E165,F165,"md") &amp; " días"</f>
        <v>0 años 0 meses 0 días</v>
      </c>
      <c r="H165" s="62">
        <f t="shared" si="52"/>
        <v>0</v>
      </c>
      <c r="I165" s="67"/>
      <c r="J165" s="68">
        <f>SUMIF($C$165:$C$172,I165,$H$165:$H$172)</f>
        <v>0</v>
      </c>
      <c r="K165" s="69">
        <f t="shared" si="54"/>
        <v>0</v>
      </c>
      <c r="L165" s="67"/>
      <c r="M165" s="67"/>
      <c r="AX165" s="42" t="s">
        <v>583</v>
      </c>
      <c r="AY165" s="42">
        <v>1</v>
      </c>
      <c r="AZ165" s="42" t="s">
        <v>81</v>
      </c>
      <c r="BA165" s="42" t="s">
        <v>584</v>
      </c>
      <c r="BB165" s="42">
        <v>42370</v>
      </c>
      <c r="BC165" s="42">
        <v>42766</v>
      </c>
      <c r="BD165" s="42" t="s">
        <v>585</v>
      </c>
      <c r="BE165" s="42">
        <v>395</v>
      </c>
      <c r="BF165" s="42" t="s">
        <v>81</v>
      </c>
      <c r="BG165" s="42">
        <v>842</v>
      </c>
      <c r="BH165" s="42">
        <v>28.066666666666666</v>
      </c>
      <c r="BI165" s="42" t="s">
        <v>586</v>
      </c>
      <c r="BJ165" s="42" t="s">
        <v>375</v>
      </c>
    </row>
    <row r="166" spans="1:62" ht="12.75" x14ac:dyDescent="0.25">
      <c r="A166" s="77">
        <f t="shared" ref="A166" si="67">A165</f>
        <v>0</v>
      </c>
      <c r="B166" s="68">
        <v>2</v>
      </c>
      <c r="C166" s="67"/>
      <c r="D166" s="67"/>
      <c r="E166" s="67"/>
      <c r="F166" s="67"/>
      <c r="G166" s="73" t="str">
        <f t="shared" si="66"/>
        <v>0 años 0 meses 0 días</v>
      </c>
      <c r="H166" s="62">
        <f t="shared" si="52"/>
        <v>0</v>
      </c>
      <c r="I166" s="67"/>
      <c r="J166" s="68">
        <f>SUMIF($C$165:$C$172,I166,$H$165:$H$172)</f>
        <v>0</v>
      </c>
      <c r="K166" s="69">
        <f t="shared" si="54"/>
        <v>0</v>
      </c>
      <c r="L166" s="67"/>
      <c r="M166" s="67"/>
      <c r="AX166" s="42" t="s">
        <v>583</v>
      </c>
      <c r="AY166" s="42">
        <v>2</v>
      </c>
      <c r="AZ166" s="42" t="s">
        <v>43</v>
      </c>
      <c r="BA166" s="42" t="s">
        <v>587</v>
      </c>
      <c r="BB166" s="42">
        <v>42767</v>
      </c>
      <c r="BC166" s="42">
        <v>43100</v>
      </c>
      <c r="BD166" s="42" t="s">
        <v>380</v>
      </c>
      <c r="BE166" s="42">
        <v>332</v>
      </c>
      <c r="BF166" s="42" t="s">
        <v>43</v>
      </c>
      <c r="BG166" s="42">
        <v>787</v>
      </c>
      <c r="BH166" s="42">
        <v>26.233333333333334</v>
      </c>
      <c r="BJ166" s="42" t="s">
        <v>375</v>
      </c>
    </row>
    <row r="167" spans="1:62" ht="12.75" x14ac:dyDescent="0.25">
      <c r="A167" s="78">
        <f t="shared" si="60"/>
        <v>0</v>
      </c>
      <c r="B167" s="68">
        <v>3</v>
      </c>
      <c r="C167" s="67"/>
      <c r="D167" s="67"/>
      <c r="E167" s="67"/>
      <c r="F167" s="67"/>
      <c r="G167" s="73" t="str">
        <f t="shared" si="66"/>
        <v>0 años 0 meses 0 días</v>
      </c>
      <c r="H167" s="62">
        <f t="shared" si="52"/>
        <v>0</v>
      </c>
      <c r="I167" s="67"/>
      <c r="J167" s="68">
        <f t="shared" ref="J167:J172" si="68">SUMIF($C$165:$C$172,I167,$H$165:$H$172)</f>
        <v>0</v>
      </c>
      <c r="K167" s="69">
        <f t="shared" si="54"/>
        <v>0</v>
      </c>
      <c r="L167" s="67"/>
      <c r="M167" s="67"/>
      <c r="AX167" s="42" t="s">
        <v>583</v>
      </c>
      <c r="AY167" s="42">
        <v>3</v>
      </c>
      <c r="AZ167" s="42" t="s">
        <v>81</v>
      </c>
      <c r="BA167" s="42" t="s">
        <v>588</v>
      </c>
      <c r="BB167" s="42">
        <v>43101</v>
      </c>
      <c r="BC167" s="42">
        <v>43251</v>
      </c>
      <c r="BD167" s="42" t="s">
        <v>398</v>
      </c>
      <c r="BE167" s="42">
        <v>149</v>
      </c>
      <c r="BJ167" s="42" t="s">
        <v>375</v>
      </c>
    </row>
    <row r="168" spans="1:62" ht="12.75" x14ac:dyDescent="0.25">
      <c r="A168" s="78">
        <f t="shared" si="60"/>
        <v>0</v>
      </c>
      <c r="B168" s="68">
        <v>4</v>
      </c>
      <c r="C168" s="67"/>
      <c r="D168" s="67"/>
      <c r="E168" s="67"/>
      <c r="F168" s="67"/>
      <c r="G168" s="73" t="str">
        <f t="shared" si="66"/>
        <v>0 años 0 meses 0 días</v>
      </c>
      <c r="H168" s="62">
        <f t="shared" si="52"/>
        <v>0</v>
      </c>
      <c r="I168" s="67"/>
      <c r="J168" s="68">
        <f t="shared" si="68"/>
        <v>0</v>
      </c>
      <c r="K168" s="69">
        <f t="shared" si="54"/>
        <v>0</v>
      </c>
      <c r="L168" s="67"/>
      <c r="M168" s="67"/>
      <c r="AX168" s="42" t="s">
        <v>583</v>
      </c>
      <c r="AY168" s="42">
        <v>4</v>
      </c>
      <c r="AZ168" s="42" t="s">
        <v>43</v>
      </c>
      <c r="BA168" s="42" t="s">
        <v>589</v>
      </c>
      <c r="BB168" s="42">
        <v>43252</v>
      </c>
      <c r="BC168" s="42">
        <v>43708</v>
      </c>
      <c r="BD168" s="42" t="s">
        <v>590</v>
      </c>
      <c r="BE168" s="42">
        <v>455</v>
      </c>
      <c r="BJ168" s="42" t="s">
        <v>375</v>
      </c>
    </row>
    <row r="169" spans="1:62" ht="12.75" x14ac:dyDescent="0.25">
      <c r="A169" s="78">
        <f t="shared" si="60"/>
        <v>0</v>
      </c>
      <c r="B169" s="68">
        <v>5</v>
      </c>
      <c r="C169" s="67"/>
      <c r="D169" s="67"/>
      <c r="E169" s="67"/>
      <c r="F169" s="67"/>
      <c r="G169" s="73" t="str">
        <f>DATEDIF(E169,F169,"y") &amp; " años " &amp; DATEDIF(E169,F169,"ym") &amp; " meses " &amp; DATEDIF(E169,F169,"md") &amp; " días"</f>
        <v>0 años 0 meses 0 días</v>
      </c>
      <c r="H169" s="62">
        <f t="shared" si="52"/>
        <v>0</v>
      </c>
      <c r="I169" s="67"/>
      <c r="J169" s="68">
        <f t="shared" si="68"/>
        <v>0</v>
      </c>
      <c r="K169" s="69">
        <f t="shared" si="54"/>
        <v>0</v>
      </c>
      <c r="L169" s="67"/>
      <c r="M169" s="67"/>
      <c r="AX169" s="42" t="s">
        <v>583</v>
      </c>
      <c r="AY169" s="42">
        <v>5</v>
      </c>
      <c r="AZ169" s="42" t="s">
        <v>81</v>
      </c>
      <c r="BA169" s="42" t="s">
        <v>591</v>
      </c>
      <c r="BB169" s="42">
        <v>43843</v>
      </c>
      <c r="BC169" s="42">
        <v>44022</v>
      </c>
      <c r="BD169" s="42" t="s">
        <v>540</v>
      </c>
      <c r="BE169" s="42">
        <v>178</v>
      </c>
      <c r="BI169" s="42" t="s">
        <v>592</v>
      </c>
      <c r="BJ169" s="42" t="s">
        <v>375</v>
      </c>
    </row>
    <row r="170" spans="1:62" ht="12.75" x14ac:dyDescent="0.25">
      <c r="A170" s="78">
        <f t="shared" si="60"/>
        <v>0</v>
      </c>
      <c r="B170" s="68">
        <v>6</v>
      </c>
      <c r="C170" s="67"/>
      <c r="D170" s="67"/>
      <c r="E170" s="67"/>
      <c r="F170" s="67"/>
      <c r="G170" s="73" t="str">
        <f t="shared" ref="G170:G174" si="69">DATEDIF(E170,F170,"y") &amp; " años " &amp; DATEDIF(E170,F170,"ym") &amp; " meses " &amp; DATEDIF(E170,F170,"md") &amp; " días"</f>
        <v>0 años 0 meses 0 días</v>
      </c>
      <c r="H170" s="62">
        <f t="shared" si="52"/>
        <v>0</v>
      </c>
      <c r="I170" s="67"/>
      <c r="J170" s="68">
        <f t="shared" si="68"/>
        <v>0</v>
      </c>
      <c r="K170" s="69">
        <f t="shared" si="54"/>
        <v>0</v>
      </c>
      <c r="L170" s="67"/>
      <c r="M170" s="67"/>
      <c r="AX170" s="42" t="s">
        <v>583</v>
      </c>
      <c r="AY170" s="42">
        <v>6</v>
      </c>
      <c r="AZ170" s="42" t="s">
        <v>81</v>
      </c>
      <c r="BA170" s="42" t="s">
        <v>593</v>
      </c>
      <c r="BB170" s="42">
        <v>43709</v>
      </c>
      <c r="BC170" s="42">
        <v>43830</v>
      </c>
      <c r="BD170" s="42" t="s">
        <v>594</v>
      </c>
      <c r="BE170" s="42">
        <v>120</v>
      </c>
      <c r="BJ170" s="42" t="s">
        <v>375</v>
      </c>
    </row>
    <row r="171" spans="1:62" ht="12.75" x14ac:dyDescent="0.25">
      <c r="A171" s="78">
        <f t="shared" si="60"/>
        <v>0</v>
      </c>
      <c r="B171" s="68">
        <v>7</v>
      </c>
      <c r="C171" s="67"/>
      <c r="D171" s="67"/>
      <c r="E171" s="67"/>
      <c r="F171" s="67"/>
      <c r="G171" s="73" t="str">
        <f t="shared" si="69"/>
        <v>0 años 0 meses 0 días</v>
      </c>
      <c r="H171" s="62">
        <f t="shared" si="52"/>
        <v>0</v>
      </c>
      <c r="I171" s="67"/>
      <c r="J171" s="68">
        <f t="shared" si="68"/>
        <v>0</v>
      </c>
      <c r="K171" s="69">
        <f t="shared" si="54"/>
        <v>0</v>
      </c>
      <c r="L171" s="67"/>
      <c r="M171" s="67"/>
      <c r="AX171" s="42" t="s">
        <v>583</v>
      </c>
      <c r="AY171" s="42">
        <v>7</v>
      </c>
      <c r="BD171" s="42" t="s">
        <v>376</v>
      </c>
      <c r="BE171" s="42">
        <v>-1</v>
      </c>
      <c r="BJ171" s="42" t="s">
        <v>375</v>
      </c>
    </row>
    <row r="172" spans="1:62" ht="12.75" x14ac:dyDescent="0.25">
      <c r="A172" s="78">
        <f t="shared" si="60"/>
        <v>0</v>
      </c>
      <c r="B172" s="68">
        <v>8</v>
      </c>
      <c r="C172" s="67"/>
      <c r="D172" s="67"/>
      <c r="E172" s="67"/>
      <c r="F172" s="67"/>
      <c r="G172" s="73" t="str">
        <f t="shared" si="69"/>
        <v>0 años 0 meses 0 días</v>
      </c>
      <c r="H172" s="62">
        <f t="shared" si="52"/>
        <v>0</v>
      </c>
      <c r="I172" s="67"/>
      <c r="J172" s="68">
        <f t="shared" si="68"/>
        <v>0</v>
      </c>
      <c r="K172" s="69">
        <f t="shared" si="54"/>
        <v>0</v>
      </c>
      <c r="L172" s="67"/>
      <c r="M172" s="67"/>
      <c r="AX172" s="42" t="s">
        <v>583</v>
      </c>
      <c r="AY172" s="42">
        <v>8</v>
      </c>
      <c r="BD172" s="42" t="s">
        <v>376</v>
      </c>
      <c r="BE172" s="42">
        <v>-1</v>
      </c>
      <c r="BJ172" s="42" t="s">
        <v>375</v>
      </c>
    </row>
    <row r="173" spans="1:62" ht="12.75" x14ac:dyDescent="0.25">
      <c r="A173" s="76"/>
      <c r="B173" s="56">
        <v>1</v>
      </c>
      <c r="C173" s="55"/>
      <c r="D173" s="55"/>
      <c r="E173" s="55"/>
      <c r="F173" s="55"/>
      <c r="G173" s="73" t="str">
        <f t="shared" si="69"/>
        <v>0 años 0 meses 0 días</v>
      </c>
      <c r="H173" s="62">
        <f t="shared" si="52"/>
        <v>0</v>
      </c>
      <c r="I173" s="55"/>
      <c r="J173" s="56">
        <f>SUMIF($C$173:$C$180,I173,$H$173:$H$180)</f>
        <v>0</v>
      </c>
      <c r="K173" s="71">
        <f t="shared" si="54"/>
        <v>0</v>
      </c>
      <c r="L173" s="55"/>
      <c r="M173" s="55"/>
      <c r="AX173" s="42" t="s">
        <v>595</v>
      </c>
      <c r="AY173" s="42">
        <v>1</v>
      </c>
      <c r="AZ173" s="42" t="s">
        <v>101</v>
      </c>
      <c r="BA173" s="42" t="s">
        <v>596</v>
      </c>
      <c r="BB173" s="42">
        <v>42405</v>
      </c>
      <c r="BC173" s="42">
        <v>42674</v>
      </c>
      <c r="BD173" s="42" t="s">
        <v>597</v>
      </c>
      <c r="BE173" s="42">
        <v>268</v>
      </c>
      <c r="BF173" s="42" t="s">
        <v>101</v>
      </c>
      <c r="BG173" s="42">
        <v>1418</v>
      </c>
      <c r="BH173" s="42">
        <v>47.266666666666666</v>
      </c>
      <c r="BJ173" s="42" t="s">
        <v>364</v>
      </c>
    </row>
    <row r="174" spans="1:62" ht="12.75" x14ac:dyDescent="0.25">
      <c r="A174" s="77">
        <f t="shared" ref="A174" si="70">A173</f>
        <v>0</v>
      </c>
      <c r="B174" s="61">
        <v>2</v>
      </c>
      <c r="C174" s="60"/>
      <c r="D174" s="60"/>
      <c r="E174" s="60"/>
      <c r="F174" s="60"/>
      <c r="G174" s="73" t="str">
        <f t="shared" si="69"/>
        <v>0 años 0 meses 0 días</v>
      </c>
      <c r="H174" s="62">
        <f t="shared" si="52"/>
        <v>0</v>
      </c>
      <c r="I174" s="60"/>
      <c r="J174" s="61">
        <f>SUMIF($C$173:$C$180,I174,$H$173:$H$180)</f>
        <v>0</v>
      </c>
      <c r="K174" s="59">
        <f t="shared" si="54"/>
        <v>0</v>
      </c>
      <c r="L174" s="60"/>
      <c r="M174" s="60"/>
      <c r="AX174" s="42" t="s">
        <v>595</v>
      </c>
      <c r="AY174" s="42">
        <v>2</v>
      </c>
      <c r="AZ174" s="42" t="s">
        <v>378</v>
      </c>
      <c r="BA174" s="42" t="s">
        <v>598</v>
      </c>
      <c r="BB174" s="42">
        <v>42020</v>
      </c>
      <c r="BC174" s="42">
        <v>42353</v>
      </c>
      <c r="BD174" s="42" t="s">
        <v>599</v>
      </c>
      <c r="BE174" s="42">
        <v>332</v>
      </c>
      <c r="BF174" s="42" t="s">
        <v>378</v>
      </c>
      <c r="BG174" s="42">
        <v>332</v>
      </c>
      <c r="BH174" s="42">
        <v>11.066666666666666</v>
      </c>
      <c r="BJ174" s="42" t="s">
        <v>364</v>
      </c>
    </row>
    <row r="175" spans="1:62" ht="12.75" x14ac:dyDescent="0.25">
      <c r="A175" s="78">
        <f t="shared" si="63"/>
        <v>0</v>
      </c>
      <c r="B175" s="61">
        <v>3</v>
      </c>
      <c r="C175" s="60"/>
      <c r="D175" s="60"/>
      <c r="E175" s="60"/>
      <c r="F175" s="60"/>
      <c r="G175" s="73" t="str">
        <f>DATEDIF(E175,F175,"y") &amp; " años " &amp; DATEDIF(E175,F175,"ym") &amp; " meses " &amp; DATEDIF(E175,F175,"md") &amp; " días"</f>
        <v>0 años 0 meses 0 días</v>
      </c>
      <c r="H175" s="62">
        <f t="shared" si="52"/>
        <v>0</v>
      </c>
      <c r="I175" s="60"/>
      <c r="J175" s="61">
        <f t="shared" ref="J175:J179" si="71">SUMIF($C$173:$C$180,I175,$H$173:$H$180)</f>
        <v>0</v>
      </c>
      <c r="K175" s="59">
        <f t="shared" si="54"/>
        <v>0</v>
      </c>
      <c r="L175" s="60"/>
      <c r="M175" s="60"/>
      <c r="AX175" s="42" t="s">
        <v>595</v>
      </c>
      <c r="AY175" s="42">
        <v>3</v>
      </c>
      <c r="AZ175" s="42" t="s">
        <v>101</v>
      </c>
      <c r="BA175" s="42" t="s">
        <v>600</v>
      </c>
      <c r="BB175" s="42">
        <v>42458</v>
      </c>
      <c r="BC175" s="42">
        <v>42735</v>
      </c>
      <c r="BD175" s="42" t="s">
        <v>601</v>
      </c>
      <c r="BE175" s="42">
        <v>276</v>
      </c>
      <c r="BI175" s="42" t="s">
        <v>602</v>
      </c>
      <c r="BJ175" s="42" t="s">
        <v>364</v>
      </c>
    </row>
    <row r="176" spans="1:62" ht="12.75" x14ac:dyDescent="0.25">
      <c r="A176" s="78">
        <f t="shared" si="63"/>
        <v>0</v>
      </c>
      <c r="B176" s="61">
        <v>4</v>
      </c>
      <c r="C176" s="60"/>
      <c r="D176" s="60"/>
      <c r="E176" s="60"/>
      <c r="F176" s="60"/>
      <c r="G176" s="73" t="str">
        <f t="shared" ref="G176:G179" si="72">DATEDIF(E176,F176,"y") &amp; " años " &amp; DATEDIF(E176,F176,"ym") &amp; " meses " &amp; DATEDIF(E176,F176,"md") &amp; " días"</f>
        <v>0 años 0 meses 0 días</v>
      </c>
      <c r="H176" s="62">
        <f t="shared" si="52"/>
        <v>0</v>
      </c>
      <c r="I176" s="60"/>
      <c r="J176" s="61">
        <f t="shared" si="71"/>
        <v>0</v>
      </c>
      <c r="K176" s="59">
        <f t="shared" si="54"/>
        <v>0</v>
      </c>
      <c r="L176" s="60"/>
      <c r="M176" s="60"/>
      <c r="AX176" s="42" t="s">
        <v>595</v>
      </c>
      <c r="AY176" s="42">
        <v>4</v>
      </c>
      <c r="AZ176" s="42" t="s">
        <v>101</v>
      </c>
      <c r="BA176" s="42" t="s">
        <v>603</v>
      </c>
      <c r="BB176" s="42">
        <v>42782</v>
      </c>
      <c r="BC176" s="42">
        <v>43084</v>
      </c>
      <c r="BD176" s="42" t="s">
        <v>469</v>
      </c>
      <c r="BE176" s="42">
        <v>301</v>
      </c>
      <c r="BJ176" s="42" t="s">
        <v>364</v>
      </c>
    </row>
    <row r="177" spans="1:62" ht="12.75" x14ac:dyDescent="0.25">
      <c r="A177" s="78">
        <f t="shared" si="63"/>
        <v>0</v>
      </c>
      <c r="B177" s="61">
        <v>5</v>
      </c>
      <c r="C177" s="60"/>
      <c r="D177" s="60"/>
      <c r="E177" s="60"/>
      <c r="F177" s="60"/>
      <c r="G177" s="73" t="str">
        <f t="shared" si="72"/>
        <v>0 años 0 meses 0 días</v>
      </c>
      <c r="H177" s="62">
        <f t="shared" si="52"/>
        <v>0</v>
      </c>
      <c r="I177" s="60"/>
      <c r="J177" s="61">
        <f t="shared" si="71"/>
        <v>0</v>
      </c>
      <c r="K177" s="59">
        <f t="shared" si="54"/>
        <v>0</v>
      </c>
      <c r="L177" s="60"/>
      <c r="M177" s="60"/>
      <c r="AX177" s="42" t="s">
        <v>595</v>
      </c>
      <c r="AY177" s="42">
        <v>5</v>
      </c>
      <c r="AZ177" s="42" t="s">
        <v>101</v>
      </c>
      <c r="BA177" s="42" t="s">
        <v>604</v>
      </c>
      <c r="BB177" s="42">
        <v>43129</v>
      </c>
      <c r="BC177" s="42">
        <v>43404</v>
      </c>
      <c r="BD177" s="42" t="s">
        <v>601</v>
      </c>
      <c r="BE177" s="42">
        <v>274</v>
      </c>
      <c r="BJ177" s="42" t="s">
        <v>364</v>
      </c>
    </row>
    <row r="178" spans="1:62" ht="12.75" x14ac:dyDescent="0.25">
      <c r="A178" s="78">
        <f t="shared" si="63"/>
        <v>0</v>
      </c>
      <c r="B178" s="61">
        <v>6</v>
      </c>
      <c r="C178" s="60"/>
      <c r="D178" s="60"/>
      <c r="E178" s="60"/>
      <c r="F178" s="60"/>
      <c r="G178" s="73" t="str">
        <f t="shared" si="72"/>
        <v>0 años 0 meses 0 días</v>
      </c>
      <c r="H178" s="62">
        <f t="shared" si="52"/>
        <v>0</v>
      </c>
      <c r="I178" s="60"/>
      <c r="J178" s="61">
        <f t="shared" si="71"/>
        <v>0</v>
      </c>
      <c r="K178" s="59">
        <f t="shared" si="54"/>
        <v>0</v>
      </c>
      <c r="L178" s="60"/>
      <c r="M178" s="60"/>
      <c r="AX178" s="42" t="s">
        <v>595</v>
      </c>
      <c r="AY178" s="42">
        <v>6</v>
      </c>
      <c r="AZ178" s="42" t="s">
        <v>101</v>
      </c>
      <c r="BA178" s="42" t="s">
        <v>605</v>
      </c>
      <c r="BB178" s="42">
        <v>43418</v>
      </c>
      <c r="BC178" s="42">
        <v>43465</v>
      </c>
      <c r="BD178" s="42" t="s">
        <v>606</v>
      </c>
      <c r="BE178" s="42">
        <v>46</v>
      </c>
      <c r="BI178" s="42" t="s">
        <v>607</v>
      </c>
      <c r="BJ178" s="42" t="s">
        <v>364</v>
      </c>
    </row>
    <row r="179" spans="1:62" ht="12.75" x14ac:dyDescent="0.25">
      <c r="A179" s="78">
        <f t="shared" si="63"/>
        <v>0</v>
      </c>
      <c r="B179" s="61">
        <v>7</v>
      </c>
      <c r="C179" s="60"/>
      <c r="D179" s="60"/>
      <c r="E179" s="60"/>
      <c r="F179" s="60"/>
      <c r="G179" s="73" t="str">
        <f t="shared" si="72"/>
        <v>0 años 0 meses 0 días</v>
      </c>
      <c r="H179" s="62">
        <f t="shared" si="52"/>
        <v>0</v>
      </c>
      <c r="I179" s="60"/>
      <c r="J179" s="61">
        <f t="shared" si="71"/>
        <v>0</v>
      </c>
      <c r="K179" s="59">
        <f t="shared" si="54"/>
        <v>0</v>
      </c>
      <c r="L179" s="60"/>
      <c r="M179" s="60"/>
      <c r="AX179" s="42" t="s">
        <v>595</v>
      </c>
      <c r="AY179" s="42">
        <v>7</v>
      </c>
      <c r="BD179" s="42" t="s">
        <v>376</v>
      </c>
      <c r="BE179" s="42">
        <v>-1</v>
      </c>
      <c r="BJ179" s="42" t="s">
        <v>375</v>
      </c>
    </row>
    <row r="180" spans="1:62" ht="12.75" x14ac:dyDescent="0.25">
      <c r="A180" s="78">
        <f t="shared" si="63"/>
        <v>0</v>
      </c>
      <c r="B180" s="61">
        <v>8</v>
      </c>
      <c r="C180" s="60"/>
      <c r="D180" s="60"/>
      <c r="E180" s="60"/>
      <c r="F180" s="60"/>
      <c r="G180" s="73" t="str">
        <f>DATEDIF(E180,F180,"y") &amp; " años " &amp; DATEDIF(E180,F180,"ym") &amp; " meses " &amp; DATEDIF(E180,F180,"md") &amp; " días"</f>
        <v>0 años 0 meses 0 días</v>
      </c>
      <c r="H180" s="62">
        <f t="shared" si="52"/>
        <v>0</v>
      </c>
      <c r="I180" s="60"/>
      <c r="J180" s="61">
        <f>SUMIF($C$173:$C$180,I180,$H$173:$H$180)</f>
        <v>0</v>
      </c>
      <c r="K180" s="59">
        <f t="shared" si="54"/>
        <v>0</v>
      </c>
      <c r="L180" s="60"/>
      <c r="M180" s="60"/>
      <c r="AX180" s="42" t="s">
        <v>595</v>
      </c>
      <c r="AY180" s="42">
        <v>8</v>
      </c>
      <c r="AZ180" s="42" t="s">
        <v>101</v>
      </c>
      <c r="BA180" s="42" t="s">
        <v>608</v>
      </c>
      <c r="BB180" s="42">
        <v>43484</v>
      </c>
      <c r="BC180" s="42">
        <v>43738</v>
      </c>
      <c r="BD180" s="42" t="s">
        <v>609</v>
      </c>
      <c r="BE180" s="42">
        <v>253</v>
      </c>
      <c r="BJ180" s="42" t="s">
        <v>364</v>
      </c>
    </row>
    <row r="181" spans="1:62" ht="12.75" x14ac:dyDescent="0.25">
      <c r="A181" s="76"/>
      <c r="B181" s="65">
        <v>1</v>
      </c>
      <c r="C181" s="64"/>
      <c r="D181" s="64"/>
      <c r="E181" s="64"/>
      <c r="F181" s="64"/>
      <c r="G181" s="73" t="str">
        <f t="shared" ref="G181:G186" si="73">DATEDIF(E181,F181,"y") &amp; " años " &amp; DATEDIF(E181,F181,"ym") &amp; " meses " &amp; DATEDIF(E181,F181,"md") &amp; " días"</f>
        <v>0 años 0 meses 0 días</v>
      </c>
      <c r="H181" s="62">
        <f t="shared" si="52"/>
        <v>0</v>
      </c>
      <c r="I181" s="64"/>
      <c r="J181" s="65">
        <f>SUMIF($C$181:$C$188,I181,$H$181:$H$188)</f>
        <v>0</v>
      </c>
      <c r="K181" s="66">
        <f t="shared" si="54"/>
        <v>0</v>
      </c>
      <c r="L181" s="64"/>
      <c r="M181" s="64"/>
      <c r="AX181" s="42" t="s">
        <v>610</v>
      </c>
      <c r="AY181" s="42">
        <v>1</v>
      </c>
      <c r="AZ181" s="42" t="s">
        <v>64</v>
      </c>
      <c r="BA181" s="42" t="s">
        <v>611</v>
      </c>
      <c r="BB181" s="42">
        <v>42004</v>
      </c>
      <c r="BC181" s="42">
        <v>42369</v>
      </c>
      <c r="BD181" s="42" t="s">
        <v>452</v>
      </c>
      <c r="BE181" s="42">
        <v>364</v>
      </c>
      <c r="BJ181" s="42" t="s">
        <v>364</v>
      </c>
    </row>
    <row r="182" spans="1:62" ht="12.75" x14ac:dyDescent="0.25">
      <c r="A182" s="77">
        <f t="shared" ref="A182" si="74">A181</f>
        <v>0</v>
      </c>
      <c r="B182" s="65">
        <v>2</v>
      </c>
      <c r="C182" s="64"/>
      <c r="D182" s="64"/>
      <c r="E182" s="64"/>
      <c r="F182" s="64"/>
      <c r="G182" s="73" t="str">
        <f t="shared" si="73"/>
        <v>0 años 0 meses 0 días</v>
      </c>
      <c r="H182" s="62">
        <f t="shared" si="52"/>
        <v>0</v>
      </c>
      <c r="I182" s="64"/>
      <c r="J182" s="65">
        <f>SUMIF($C$181:$C$188,I182,$H$181:$H$188)</f>
        <v>0</v>
      </c>
      <c r="K182" s="66">
        <f t="shared" si="54"/>
        <v>0</v>
      </c>
      <c r="L182" s="64"/>
      <c r="M182" s="64"/>
      <c r="AX182" s="42" t="s">
        <v>610</v>
      </c>
      <c r="AY182" s="42">
        <v>2</v>
      </c>
      <c r="AZ182" s="42" t="s">
        <v>64</v>
      </c>
      <c r="BA182" s="42" t="s">
        <v>612</v>
      </c>
      <c r="BB182" s="42">
        <v>42403</v>
      </c>
      <c r="BC182" s="42">
        <v>42719</v>
      </c>
      <c r="BD182" s="42" t="s">
        <v>613</v>
      </c>
      <c r="BE182" s="42">
        <v>315</v>
      </c>
      <c r="BF182" s="42" t="s">
        <v>64</v>
      </c>
      <c r="BG182" s="42">
        <v>1873</v>
      </c>
      <c r="BH182" s="42">
        <v>62.43333333333333</v>
      </c>
      <c r="BJ182" s="42" t="s">
        <v>364</v>
      </c>
    </row>
    <row r="183" spans="1:62" ht="12.75" x14ac:dyDescent="0.25">
      <c r="A183" s="78">
        <f t="shared" si="60"/>
        <v>0</v>
      </c>
      <c r="B183" s="65">
        <v>3</v>
      </c>
      <c r="C183" s="64"/>
      <c r="D183" s="64"/>
      <c r="E183" s="64"/>
      <c r="F183" s="64"/>
      <c r="G183" s="73" t="str">
        <f t="shared" si="73"/>
        <v>0 años 0 meses 0 días</v>
      </c>
      <c r="H183" s="62">
        <f t="shared" si="52"/>
        <v>0</v>
      </c>
      <c r="I183" s="64"/>
      <c r="J183" s="65">
        <f t="shared" ref="J183:J187" si="75">SUMIF($C$181:$C$188,I183,$H$181:$H$188)</f>
        <v>0</v>
      </c>
      <c r="K183" s="66">
        <f t="shared" si="54"/>
        <v>0</v>
      </c>
      <c r="L183" s="64"/>
      <c r="M183" s="64"/>
      <c r="AX183" s="42" t="s">
        <v>610</v>
      </c>
      <c r="AY183" s="42">
        <v>3</v>
      </c>
      <c r="AZ183" s="42" t="s">
        <v>64</v>
      </c>
      <c r="BA183" s="42" t="s">
        <v>614</v>
      </c>
      <c r="BB183" s="42">
        <v>42719</v>
      </c>
      <c r="BC183" s="42">
        <v>43084</v>
      </c>
      <c r="BD183" s="42" t="s">
        <v>452</v>
      </c>
      <c r="BE183" s="42">
        <v>364</v>
      </c>
      <c r="BF183" s="42" t="s">
        <v>523</v>
      </c>
      <c r="BG183" s="42">
        <v>101</v>
      </c>
      <c r="BH183" s="42">
        <v>3.3666666666666667</v>
      </c>
      <c r="BJ183" s="42" t="s">
        <v>364</v>
      </c>
    </row>
    <row r="184" spans="1:62" ht="12.75" x14ac:dyDescent="0.25">
      <c r="A184" s="78">
        <f t="shared" si="60"/>
        <v>0</v>
      </c>
      <c r="B184" s="65">
        <v>4</v>
      </c>
      <c r="C184" s="64"/>
      <c r="D184" s="64"/>
      <c r="E184" s="64"/>
      <c r="F184" s="64"/>
      <c r="G184" s="73" t="str">
        <f t="shared" si="73"/>
        <v>0 años 0 meses 0 días</v>
      </c>
      <c r="H184" s="62">
        <f t="shared" si="52"/>
        <v>0</v>
      </c>
      <c r="I184" s="64"/>
      <c r="J184" s="65">
        <f t="shared" si="75"/>
        <v>0</v>
      </c>
      <c r="K184" s="66">
        <f t="shared" si="54"/>
        <v>0</v>
      </c>
      <c r="L184" s="64"/>
      <c r="M184" s="64"/>
      <c r="AX184" s="42" t="s">
        <v>610</v>
      </c>
      <c r="AY184" s="42">
        <v>4</v>
      </c>
      <c r="AZ184" s="42" t="s">
        <v>64</v>
      </c>
      <c r="BA184" s="42" t="s">
        <v>615</v>
      </c>
      <c r="BB184" s="42">
        <v>43071</v>
      </c>
      <c r="BC184" s="42">
        <v>43404</v>
      </c>
      <c r="BD184" s="42" t="s">
        <v>599</v>
      </c>
      <c r="BE184" s="42">
        <v>332</v>
      </c>
      <c r="BJ184" s="42" t="s">
        <v>364</v>
      </c>
    </row>
    <row r="185" spans="1:62" ht="12.75" x14ac:dyDescent="0.25">
      <c r="A185" s="78">
        <f t="shared" si="60"/>
        <v>0</v>
      </c>
      <c r="B185" s="65">
        <v>5</v>
      </c>
      <c r="C185" s="64"/>
      <c r="D185" s="64"/>
      <c r="E185" s="64"/>
      <c r="F185" s="64"/>
      <c r="G185" s="73" t="str">
        <f t="shared" si="73"/>
        <v>0 años 0 meses 0 días</v>
      </c>
      <c r="H185" s="62">
        <f t="shared" si="52"/>
        <v>0</v>
      </c>
      <c r="I185" s="64"/>
      <c r="J185" s="65">
        <f t="shared" si="75"/>
        <v>0</v>
      </c>
      <c r="K185" s="66">
        <f t="shared" si="54"/>
        <v>0</v>
      </c>
      <c r="L185" s="64"/>
      <c r="M185" s="64"/>
      <c r="AX185" s="42" t="s">
        <v>610</v>
      </c>
      <c r="AY185" s="42">
        <v>5</v>
      </c>
      <c r="AZ185" s="42" t="s">
        <v>64</v>
      </c>
      <c r="BA185" s="42" t="s">
        <v>616</v>
      </c>
      <c r="BB185" s="42">
        <v>43486</v>
      </c>
      <c r="BC185" s="42">
        <v>43822</v>
      </c>
      <c r="BD185" s="42" t="s">
        <v>500</v>
      </c>
      <c r="BE185" s="42">
        <v>335</v>
      </c>
      <c r="BJ185" s="42" t="s">
        <v>364</v>
      </c>
    </row>
    <row r="186" spans="1:62" ht="12.75" x14ac:dyDescent="0.25">
      <c r="A186" s="78">
        <f t="shared" si="60"/>
        <v>0</v>
      </c>
      <c r="B186" s="65">
        <v>6</v>
      </c>
      <c r="C186" s="64"/>
      <c r="D186" s="64"/>
      <c r="E186" s="64"/>
      <c r="F186" s="64"/>
      <c r="G186" s="73" t="str">
        <f t="shared" si="73"/>
        <v>0 años 0 meses 0 días</v>
      </c>
      <c r="H186" s="62">
        <f t="shared" si="52"/>
        <v>0</v>
      </c>
      <c r="I186" s="64"/>
      <c r="J186" s="65">
        <f t="shared" si="75"/>
        <v>0</v>
      </c>
      <c r="K186" s="66">
        <f t="shared" si="54"/>
        <v>0</v>
      </c>
      <c r="L186" s="64"/>
      <c r="M186" s="64"/>
      <c r="AX186" s="42" t="s">
        <v>610</v>
      </c>
      <c r="AY186" s="42">
        <v>6</v>
      </c>
      <c r="AZ186" s="42" t="s">
        <v>64</v>
      </c>
      <c r="BA186" s="42">
        <v>23002372019</v>
      </c>
      <c r="BB186" s="42">
        <v>43654</v>
      </c>
      <c r="BC186" s="42">
        <v>43818</v>
      </c>
      <c r="BD186" s="42" t="s">
        <v>617</v>
      </c>
      <c r="BE186" s="42">
        <v>163</v>
      </c>
      <c r="BJ186" s="42" t="s">
        <v>364</v>
      </c>
    </row>
    <row r="187" spans="1:62" ht="12.75" x14ac:dyDescent="0.25">
      <c r="A187" s="78">
        <f t="shared" si="60"/>
        <v>0</v>
      </c>
      <c r="B187" s="65">
        <v>7</v>
      </c>
      <c r="C187" s="64"/>
      <c r="D187" s="64"/>
      <c r="E187" s="64"/>
      <c r="F187" s="64"/>
      <c r="G187" s="73" t="str">
        <f>DATEDIF(E187,F187,"y") &amp; " años " &amp; DATEDIF(E187,F187,"ym") &amp; " meses " &amp; DATEDIF(E187,F187,"md") &amp; " días"</f>
        <v>0 años 0 meses 0 días</v>
      </c>
      <c r="H187" s="62">
        <f t="shared" si="52"/>
        <v>0</v>
      </c>
      <c r="I187" s="64"/>
      <c r="J187" s="65">
        <f t="shared" si="75"/>
        <v>0</v>
      </c>
      <c r="K187" s="66">
        <f t="shared" si="54"/>
        <v>0</v>
      </c>
      <c r="L187" s="64"/>
      <c r="M187" s="64"/>
      <c r="AX187" s="42" t="s">
        <v>610</v>
      </c>
      <c r="AY187" s="42">
        <v>7</v>
      </c>
      <c r="AZ187" s="42" t="s">
        <v>523</v>
      </c>
      <c r="BA187" s="42" t="s">
        <v>618</v>
      </c>
      <c r="BB187" s="42">
        <v>43819</v>
      </c>
      <c r="BC187" s="42">
        <v>43921</v>
      </c>
      <c r="BD187" s="42" t="s">
        <v>496</v>
      </c>
      <c r="BE187" s="42">
        <v>101</v>
      </c>
      <c r="BJ187" s="42" t="s">
        <v>364</v>
      </c>
    </row>
    <row r="188" spans="1:62" ht="12.75" x14ac:dyDescent="0.25">
      <c r="A188" s="78">
        <f t="shared" si="60"/>
        <v>0</v>
      </c>
      <c r="B188" s="65">
        <v>8</v>
      </c>
      <c r="C188" s="64"/>
      <c r="D188" s="64"/>
      <c r="E188" s="64"/>
      <c r="F188" s="64"/>
      <c r="G188" s="73" t="str">
        <f t="shared" ref="G188" si="76">DATEDIF(E188,F188,"y") &amp; " años " &amp; DATEDIF(E188,F188,"ym") &amp; " meses " &amp; DATEDIF(E188,F188,"md") &amp; " días"</f>
        <v>0 años 0 meses 0 días</v>
      </c>
      <c r="H188" s="62">
        <f t="shared" si="52"/>
        <v>0</v>
      </c>
      <c r="I188" s="64"/>
      <c r="J188" s="65">
        <f>SUMIF($C$181:$C$188,I188,$H$181:$H$188)</f>
        <v>0</v>
      </c>
      <c r="K188" s="66">
        <f t="shared" si="54"/>
        <v>0</v>
      </c>
      <c r="L188" s="64"/>
      <c r="M188" s="64"/>
      <c r="AX188" s="42" t="s">
        <v>610</v>
      </c>
      <c r="AY188" s="42">
        <v>8</v>
      </c>
      <c r="BD188" s="42" t="s">
        <v>376</v>
      </c>
      <c r="BE188" s="42">
        <v>-1</v>
      </c>
      <c r="BJ188" s="42" t="s">
        <v>375</v>
      </c>
    </row>
    <row r="189" spans="1:62" ht="12.75" x14ac:dyDescent="0.25">
      <c r="A189" s="76"/>
      <c r="B189" s="68">
        <v>1</v>
      </c>
      <c r="C189" s="67"/>
      <c r="D189" s="67"/>
      <c r="E189" s="67"/>
      <c r="F189" s="67"/>
      <c r="G189" s="73" t="str">
        <f>DATEDIF(E189,F189,"y") &amp; " años " &amp; DATEDIF(E189,F189,"ym") &amp; " meses " &amp; DATEDIF(E189,F189,"md") &amp; " días"</f>
        <v>0 años 0 meses 0 días</v>
      </c>
      <c r="H189" s="62">
        <f t="shared" si="52"/>
        <v>0</v>
      </c>
      <c r="I189" s="67"/>
      <c r="J189" s="68">
        <f>SUMIF($C$189:$C$196,I189,$H$189:$H$196)</f>
        <v>0</v>
      </c>
      <c r="K189" s="69">
        <f t="shared" si="54"/>
        <v>0</v>
      </c>
      <c r="L189" s="67"/>
      <c r="M189" s="67"/>
      <c r="AX189" s="42" t="s">
        <v>619</v>
      </c>
      <c r="AY189" s="42">
        <v>1</v>
      </c>
      <c r="AZ189" s="42" t="s">
        <v>378</v>
      </c>
      <c r="BA189" s="42" t="s">
        <v>620</v>
      </c>
      <c r="BB189" s="42">
        <v>42023</v>
      </c>
      <c r="BC189" s="42">
        <v>42369</v>
      </c>
      <c r="BD189" s="42" t="s">
        <v>621</v>
      </c>
      <c r="BE189" s="42">
        <v>345</v>
      </c>
      <c r="BF189" s="42" t="s">
        <v>378</v>
      </c>
      <c r="BG189" s="42">
        <v>1695</v>
      </c>
      <c r="BH189" s="42">
        <v>56.5</v>
      </c>
      <c r="BJ189" s="42" t="s">
        <v>375</v>
      </c>
    </row>
    <row r="190" spans="1:62" ht="12.75" x14ac:dyDescent="0.25">
      <c r="A190" s="77">
        <f t="shared" ref="A190" si="77">A189</f>
        <v>0</v>
      </c>
      <c r="B190" s="68">
        <v>2</v>
      </c>
      <c r="C190" s="67"/>
      <c r="D190" s="67"/>
      <c r="E190" s="67"/>
      <c r="F190" s="67"/>
      <c r="G190" s="73" t="str">
        <f t="shared" ref="G190:G195" si="78">DATEDIF(E190,F190,"y") &amp; " años " &amp; DATEDIF(E190,F190,"ym") &amp; " meses " &amp; DATEDIF(E190,F190,"md") &amp; " días"</f>
        <v>0 años 0 meses 0 días</v>
      </c>
      <c r="H190" s="62">
        <f t="shared" si="52"/>
        <v>0</v>
      </c>
      <c r="I190" s="67"/>
      <c r="J190" s="68">
        <f t="shared" ref="J190:J196" si="79">SUMIF($C$189:$C$196,I190,$H$189:$H$196)</f>
        <v>0</v>
      </c>
      <c r="K190" s="69">
        <f t="shared" si="54"/>
        <v>0</v>
      </c>
      <c r="L190" s="67"/>
      <c r="M190" s="67"/>
      <c r="AX190" s="42" t="s">
        <v>619</v>
      </c>
      <c r="AY190" s="42">
        <v>2</v>
      </c>
      <c r="AZ190" s="42" t="s">
        <v>378</v>
      </c>
      <c r="BA190" s="42" t="s">
        <v>622</v>
      </c>
      <c r="BB190" s="42">
        <v>42401</v>
      </c>
      <c r="BC190" s="42">
        <v>42674</v>
      </c>
      <c r="BD190" s="42" t="s">
        <v>624</v>
      </c>
      <c r="BE190" s="42">
        <v>272</v>
      </c>
      <c r="BI190" s="42" t="s">
        <v>623</v>
      </c>
      <c r="BJ190" s="42" t="s">
        <v>375</v>
      </c>
    </row>
    <row r="191" spans="1:62" ht="12.75" x14ac:dyDescent="0.25">
      <c r="A191" s="78">
        <f t="shared" si="63"/>
        <v>0</v>
      </c>
      <c r="B191" s="68">
        <v>3</v>
      </c>
      <c r="C191" s="67"/>
      <c r="D191" s="67"/>
      <c r="E191" s="67"/>
      <c r="F191" s="67"/>
      <c r="G191" s="73" t="str">
        <f t="shared" si="78"/>
        <v>0 años 0 meses 0 días</v>
      </c>
      <c r="H191" s="62">
        <f t="shared" si="52"/>
        <v>0</v>
      </c>
      <c r="I191" s="67"/>
      <c r="J191" s="68">
        <f t="shared" si="79"/>
        <v>0</v>
      </c>
      <c r="K191" s="69">
        <f t="shared" si="54"/>
        <v>0</v>
      </c>
      <c r="L191" s="67"/>
      <c r="M191" s="67"/>
      <c r="AX191" s="42" t="s">
        <v>619</v>
      </c>
      <c r="AY191" s="42">
        <v>3</v>
      </c>
      <c r="AZ191" s="42" t="s">
        <v>378</v>
      </c>
      <c r="BA191" s="42" t="s">
        <v>625</v>
      </c>
      <c r="BB191" s="42">
        <v>42719</v>
      </c>
      <c r="BC191" s="42">
        <v>43084</v>
      </c>
      <c r="BD191" s="42" t="s">
        <v>452</v>
      </c>
      <c r="BE191" s="42">
        <v>364</v>
      </c>
      <c r="BJ191" s="42" t="s">
        <v>375</v>
      </c>
    </row>
    <row r="192" spans="1:62" ht="12.75" x14ac:dyDescent="0.25">
      <c r="A192" s="78">
        <f t="shared" si="63"/>
        <v>0</v>
      </c>
      <c r="B192" s="68">
        <v>4</v>
      </c>
      <c r="C192" s="67"/>
      <c r="D192" s="67"/>
      <c r="E192" s="67"/>
      <c r="F192" s="67"/>
      <c r="G192" s="73" t="str">
        <f t="shared" si="78"/>
        <v>0 años 0 meses 0 días</v>
      </c>
      <c r="H192" s="62">
        <f t="shared" si="52"/>
        <v>0</v>
      </c>
      <c r="I192" s="67"/>
      <c r="J192" s="68">
        <f t="shared" si="79"/>
        <v>0</v>
      </c>
      <c r="K192" s="69">
        <f t="shared" si="54"/>
        <v>0</v>
      </c>
      <c r="L192" s="67"/>
      <c r="M192" s="67"/>
      <c r="AX192" s="42" t="s">
        <v>619</v>
      </c>
      <c r="AY192" s="42">
        <v>4</v>
      </c>
      <c r="AZ192" s="42" t="s">
        <v>378</v>
      </c>
      <c r="BA192" s="42" t="s">
        <v>626</v>
      </c>
      <c r="BB192" s="42">
        <v>43070</v>
      </c>
      <c r="BC192" s="42">
        <v>43441</v>
      </c>
      <c r="BD192" s="42" t="s">
        <v>627</v>
      </c>
      <c r="BE192" s="42">
        <v>370</v>
      </c>
      <c r="BI192" s="42" t="s">
        <v>628</v>
      </c>
      <c r="BJ192" s="42" t="s">
        <v>375</v>
      </c>
    </row>
    <row r="193" spans="1:62" ht="12.75" x14ac:dyDescent="0.25">
      <c r="A193" s="78">
        <f t="shared" si="63"/>
        <v>0</v>
      </c>
      <c r="B193" s="68">
        <v>5</v>
      </c>
      <c r="C193" s="67"/>
      <c r="D193" s="67"/>
      <c r="E193" s="67"/>
      <c r="F193" s="67"/>
      <c r="G193" s="73" t="str">
        <f t="shared" si="78"/>
        <v>0 años 0 meses 0 días</v>
      </c>
      <c r="H193" s="62">
        <f t="shared" si="52"/>
        <v>0</v>
      </c>
      <c r="I193" s="67"/>
      <c r="J193" s="68">
        <f t="shared" si="79"/>
        <v>0</v>
      </c>
      <c r="K193" s="69">
        <f t="shared" si="54"/>
        <v>0</v>
      </c>
      <c r="L193" s="67"/>
      <c r="M193" s="67"/>
      <c r="AX193" s="42" t="s">
        <v>619</v>
      </c>
      <c r="AY193" s="42">
        <v>5</v>
      </c>
      <c r="AZ193" s="42" t="s">
        <v>378</v>
      </c>
      <c r="BA193" s="42" t="s">
        <v>629</v>
      </c>
      <c r="BB193" s="42">
        <v>43484</v>
      </c>
      <c r="BC193" s="42">
        <v>43829</v>
      </c>
      <c r="BD193" s="42" t="s">
        <v>384</v>
      </c>
      <c r="BE193" s="42">
        <v>344</v>
      </c>
      <c r="BI193" s="42" t="s">
        <v>630</v>
      </c>
      <c r="BJ193" s="42" t="s">
        <v>375</v>
      </c>
    </row>
    <row r="194" spans="1:62" ht="12.75" x14ac:dyDescent="0.25">
      <c r="A194" s="78">
        <f t="shared" si="63"/>
        <v>0</v>
      </c>
      <c r="B194" s="68">
        <v>6</v>
      </c>
      <c r="C194" s="67"/>
      <c r="D194" s="67"/>
      <c r="E194" s="67"/>
      <c r="F194" s="67"/>
      <c r="G194" s="73" t="str">
        <f t="shared" si="78"/>
        <v>0 años 0 meses 0 días</v>
      </c>
      <c r="H194" s="62">
        <f t="shared" si="52"/>
        <v>0</v>
      </c>
      <c r="I194" s="67"/>
      <c r="J194" s="68">
        <f t="shared" si="79"/>
        <v>0</v>
      </c>
      <c r="K194" s="69">
        <f t="shared" si="54"/>
        <v>0</v>
      </c>
      <c r="L194" s="67"/>
      <c r="M194" s="67"/>
      <c r="AX194" s="42" t="s">
        <v>619</v>
      </c>
      <c r="AY194" s="42">
        <v>6</v>
      </c>
      <c r="BD194" s="42" t="s">
        <v>376</v>
      </c>
      <c r="BE194" s="42">
        <v>-1</v>
      </c>
      <c r="BJ194" s="42" t="s">
        <v>375</v>
      </c>
    </row>
    <row r="195" spans="1:62" ht="12.75" x14ac:dyDescent="0.25">
      <c r="A195" s="78">
        <f t="shared" si="63"/>
        <v>0</v>
      </c>
      <c r="B195" s="68">
        <v>7</v>
      </c>
      <c r="C195" s="67"/>
      <c r="D195" s="67"/>
      <c r="E195" s="67"/>
      <c r="F195" s="67"/>
      <c r="G195" s="73" t="str">
        <f t="shared" si="78"/>
        <v>0 años 0 meses 0 días</v>
      </c>
      <c r="H195" s="62">
        <f t="shared" si="52"/>
        <v>0</v>
      </c>
      <c r="I195" s="67"/>
      <c r="J195" s="68">
        <f t="shared" si="79"/>
        <v>0</v>
      </c>
      <c r="K195" s="69">
        <f t="shared" si="54"/>
        <v>0</v>
      </c>
      <c r="L195" s="67"/>
      <c r="M195" s="67"/>
      <c r="AX195" s="42" t="s">
        <v>619</v>
      </c>
      <c r="AY195" s="42">
        <v>7</v>
      </c>
      <c r="BD195" s="42" t="s">
        <v>376</v>
      </c>
      <c r="BE195" s="42">
        <v>-1</v>
      </c>
      <c r="BJ195" s="42" t="s">
        <v>375</v>
      </c>
    </row>
    <row r="196" spans="1:62" ht="12.75" x14ac:dyDescent="0.25">
      <c r="A196" s="78">
        <f t="shared" si="63"/>
        <v>0</v>
      </c>
      <c r="B196" s="68">
        <v>8</v>
      </c>
      <c r="C196" s="67"/>
      <c r="D196" s="67"/>
      <c r="E196" s="67"/>
      <c r="F196" s="67"/>
      <c r="G196" s="73" t="str">
        <f>DATEDIF(E196,F196,"y") &amp; " años " &amp; DATEDIF(E196,F196,"ym") &amp; " meses " &amp; DATEDIF(E196,F196,"md") &amp; " días"</f>
        <v>0 años 0 meses 0 días</v>
      </c>
      <c r="H196" s="62">
        <f t="shared" si="52"/>
        <v>0</v>
      </c>
      <c r="I196" s="67"/>
      <c r="J196" s="68">
        <f t="shared" si="79"/>
        <v>0</v>
      </c>
      <c r="K196" s="69">
        <f t="shared" si="54"/>
        <v>0</v>
      </c>
      <c r="L196" s="67"/>
      <c r="M196" s="67"/>
      <c r="AX196" s="42" t="s">
        <v>619</v>
      </c>
      <c r="AY196" s="42">
        <v>8</v>
      </c>
      <c r="BD196" s="42" t="s">
        <v>376</v>
      </c>
      <c r="BE196" s="42">
        <v>-1</v>
      </c>
      <c r="BJ196" s="42" t="s">
        <v>375</v>
      </c>
    </row>
    <row r="197" spans="1:62" ht="12.75" x14ac:dyDescent="0.25">
      <c r="A197" s="76"/>
      <c r="B197" s="56">
        <v>1</v>
      </c>
      <c r="C197" s="55"/>
      <c r="D197" s="55"/>
      <c r="E197" s="55"/>
      <c r="F197" s="55"/>
      <c r="G197" s="73" t="str">
        <f t="shared" ref="G197:G201" si="80">DATEDIF(E197,F197,"y") &amp; " años " &amp; DATEDIF(E197,F197,"ym") &amp; " meses " &amp; DATEDIF(E197,F197,"md") &amp; " días"</f>
        <v>0 años 0 meses 0 días</v>
      </c>
      <c r="H197" s="62">
        <f t="shared" ref="H197:H260" si="81">(E197-F197)*-1</f>
        <v>0</v>
      </c>
      <c r="I197" s="55"/>
      <c r="J197" s="56">
        <f>SUMIF($C$197:$C$204,I197,$H$197:$H$204)</f>
        <v>0</v>
      </c>
      <c r="K197" s="71">
        <f t="shared" si="54"/>
        <v>0</v>
      </c>
      <c r="L197" s="55"/>
      <c r="M197" s="55"/>
      <c r="AX197" s="42" t="s">
        <v>631</v>
      </c>
      <c r="AY197" s="42">
        <v>1</v>
      </c>
      <c r="AZ197" s="42" t="s">
        <v>378</v>
      </c>
      <c r="BA197" s="42" t="s">
        <v>632</v>
      </c>
      <c r="BB197" s="42">
        <v>42005</v>
      </c>
      <c r="BC197" s="42">
        <v>42369</v>
      </c>
      <c r="BD197" s="42" t="s">
        <v>633</v>
      </c>
      <c r="BE197" s="42">
        <v>363</v>
      </c>
      <c r="BF197" s="42" t="s">
        <v>378</v>
      </c>
      <c r="BG197" s="42">
        <v>363</v>
      </c>
      <c r="BH197" s="42">
        <v>12.1</v>
      </c>
      <c r="BJ197" s="42" t="s">
        <v>375</v>
      </c>
    </row>
    <row r="198" spans="1:62" ht="12.75" x14ac:dyDescent="0.25">
      <c r="A198" s="77">
        <f t="shared" ref="A198" si="82">A197</f>
        <v>0</v>
      </c>
      <c r="B198" s="61">
        <v>2</v>
      </c>
      <c r="C198" s="60"/>
      <c r="D198" s="60"/>
      <c r="E198" s="60"/>
      <c r="F198" s="60"/>
      <c r="G198" s="73" t="str">
        <f t="shared" si="80"/>
        <v>0 años 0 meses 0 días</v>
      </c>
      <c r="H198" s="62">
        <f t="shared" si="81"/>
        <v>0</v>
      </c>
      <c r="I198" s="60"/>
      <c r="J198" s="61">
        <f>SUMIF($C$197:$C$204,I198,$H$197:$H$204)</f>
        <v>0</v>
      </c>
      <c r="K198" s="59">
        <f t="shared" ref="K198:K261" si="83">+J198/30</f>
        <v>0</v>
      </c>
      <c r="L198" s="60"/>
      <c r="M198" s="60"/>
      <c r="AX198" s="42" t="s">
        <v>631</v>
      </c>
      <c r="AY198" s="42">
        <v>2</v>
      </c>
      <c r="AZ198" s="42" t="s">
        <v>101</v>
      </c>
      <c r="BA198" s="42" t="s">
        <v>634</v>
      </c>
      <c r="BB198" s="42">
        <v>42458</v>
      </c>
      <c r="BC198" s="42">
        <v>42735</v>
      </c>
      <c r="BD198" s="42" t="s">
        <v>601</v>
      </c>
      <c r="BE198" s="42">
        <v>276</v>
      </c>
      <c r="BF198" s="42" t="s">
        <v>101</v>
      </c>
      <c r="BG198" s="42">
        <v>1207</v>
      </c>
      <c r="BH198" s="42">
        <v>40.233333333333334</v>
      </c>
      <c r="BJ198" s="42" t="s">
        <v>375</v>
      </c>
    </row>
    <row r="199" spans="1:62" ht="12.75" x14ac:dyDescent="0.25">
      <c r="A199" s="78">
        <f t="shared" si="60"/>
        <v>0</v>
      </c>
      <c r="B199" s="61">
        <v>3</v>
      </c>
      <c r="C199" s="60"/>
      <c r="D199" s="60"/>
      <c r="E199" s="60"/>
      <c r="F199" s="60"/>
      <c r="G199" s="73" t="str">
        <f t="shared" si="80"/>
        <v>0 años 0 meses 0 días</v>
      </c>
      <c r="H199" s="62">
        <f t="shared" si="81"/>
        <v>0</v>
      </c>
      <c r="I199" s="60"/>
      <c r="J199" s="61">
        <f t="shared" ref="J199:J203" si="84">SUMIF($C$197:$C$204,I199,$H$197:$H$204)</f>
        <v>0</v>
      </c>
      <c r="K199" s="59">
        <f t="shared" si="83"/>
        <v>0</v>
      </c>
      <c r="L199" s="60"/>
      <c r="M199" s="60"/>
      <c r="AX199" s="42" t="s">
        <v>631</v>
      </c>
      <c r="AY199" s="42">
        <v>3</v>
      </c>
      <c r="AZ199" s="42" t="s">
        <v>101</v>
      </c>
      <c r="BA199" s="42" t="s">
        <v>635</v>
      </c>
      <c r="BB199" s="42">
        <v>42824</v>
      </c>
      <c r="BC199" s="42">
        <v>43069</v>
      </c>
      <c r="BD199" s="42" t="s">
        <v>403</v>
      </c>
      <c r="BE199" s="42">
        <v>244</v>
      </c>
      <c r="BJ199" s="42" t="s">
        <v>375</v>
      </c>
    </row>
    <row r="200" spans="1:62" ht="12.75" x14ac:dyDescent="0.25">
      <c r="A200" s="78">
        <f t="shared" si="60"/>
        <v>0</v>
      </c>
      <c r="B200" s="61">
        <v>4</v>
      </c>
      <c r="C200" s="60"/>
      <c r="D200" s="60"/>
      <c r="E200" s="60"/>
      <c r="F200" s="60"/>
      <c r="G200" s="73" t="str">
        <f t="shared" si="80"/>
        <v>0 años 0 meses 0 días</v>
      </c>
      <c r="H200" s="62">
        <f t="shared" si="81"/>
        <v>0</v>
      </c>
      <c r="I200" s="60"/>
      <c r="J200" s="61">
        <f t="shared" si="84"/>
        <v>0</v>
      </c>
      <c r="K200" s="59">
        <f t="shared" si="83"/>
        <v>0</v>
      </c>
      <c r="L200" s="60"/>
      <c r="M200" s="60"/>
      <c r="AX200" s="42" t="s">
        <v>631</v>
      </c>
      <c r="AY200" s="42">
        <v>4</v>
      </c>
      <c r="AZ200" s="42" t="s">
        <v>101</v>
      </c>
      <c r="BA200" s="42" t="s">
        <v>636</v>
      </c>
      <c r="BB200" s="42">
        <v>43081</v>
      </c>
      <c r="BC200" s="42">
        <v>43404</v>
      </c>
      <c r="BD200" s="42" t="s">
        <v>637</v>
      </c>
      <c r="BE200" s="42">
        <v>322</v>
      </c>
      <c r="BJ200" s="42" t="s">
        <v>375</v>
      </c>
    </row>
    <row r="201" spans="1:62" ht="12.75" x14ac:dyDescent="0.25">
      <c r="A201" s="78">
        <f t="shared" si="60"/>
        <v>0</v>
      </c>
      <c r="B201" s="61">
        <v>5</v>
      </c>
      <c r="C201" s="60"/>
      <c r="D201" s="60"/>
      <c r="E201" s="60"/>
      <c r="F201" s="60"/>
      <c r="G201" s="73" t="str">
        <f t="shared" si="80"/>
        <v>0 años 0 meses 0 días</v>
      </c>
      <c r="H201" s="62">
        <f t="shared" si="81"/>
        <v>0</v>
      </c>
      <c r="I201" s="60"/>
      <c r="J201" s="61">
        <f t="shared" si="84"/>
        <v>0</v>
      </c>
      <c r="K201" s="59">
        <f t="shared" si="83"/>
        <v>0</v>
      </c>
      <c r="L201" s="60"/>
      <c r="M201" s="60"/>
      <c r="AX201" s="42" t="s">
        <v>631</v>
      </c>
      <c r="AY201" s="42">
        <v>5</v>
      </c>
      <c r="AZ201" s="42" t="s">
        <v>101</v>
      </c>
      <c r="BA201" s="42" t="s">
        <v>638</v>
      </c>
      <c r="BB201" s="42">
        <v>43412</v>
      </c>
      <c r="BC201" s="42">
        <v>43465</v>
      </c>
      <c r="BD201" s="42" t="s">
        <v>639</v>
      </c>
      <c r="BE201" s="42">
        <v>52</v>
      </c>
      <c r="BI201" s="42" t="s">
        <v>628</v>
      </c>
      <c r="BJ201" s="42" t="s">
        <v>375</v>
      </c>
    </row>
    <row r="202" spans="1:62" ht="12.75" x14ac:dyDescent="0.25">
      <c r="A202" s="78">
        <f t="shared" si="60"/>
        <v>0</v>
      </c>
      <c r="B202" s="61">
        <v>6</v>
      </c>
      <c r="C202" s="60"/>
      <c r="D202" s="60"/>
      <c r="E202" s="60"/>
      <c r="F202" s="60"/>
      <c r="G202" s="73" t="str">
        <f>DATEDIF(E202,F202,"y") &amp; " años " &amp; DATEDIF(E202,F202,"ym") &amp; " meses " &amp; DATEDIF(E202,F202,"md") &amp; " días"</f>
        <v>0 años 0 meses 0 días</v>
      </c>
      <c r="H202" s="62">
        <f t="shared" si="81"/>
        <v>0</v>
      </c>
      <c r="I202" s="60"/>
      <c r="J202" s="61">
        <f t="shared" si="84"/>
        <v>0</v>
      </c>
      <c r="K202" s="59">
        <f t="shared" si="83"/>
        <v>0</v>
      </c>
      <c r="L202" s="60"/>
      <c r="M202" s="60"/>
      <c r="AX202" s="42" t="s">
        <v>631</v>
      </c>
      <c r="AY202" s="42">
        <v>6</v>
      </c>
      <c r="AZ202" s="42" t="s">
        <v>101</v>
      </c>
      <c r="BA202" s="42" t="s">
        <v>640</v>
      </c>
      <c r="BB202" s="42">
        <v>43514</v>
      </c>
      <c r="BC202" s="42">
        <v>43828</v>
      </c>
      <c r="BD202" s="42" t="s">
        <v>502</v>
      </c>
      <c r="BE202" s="42">
        <v>313</v>
      </c>
      <c r="BJ202" s="42" t="s">
        <v>375</v>
      </c>
    </row>
    <row r="203" spans="1:62" ht="12.75" x14ac:dyDescent="0.25">
      <c r="A203" s="78">
        <f t="shared" si="60"/>
        <v>0</v>
      </c>
      <c r="B203" s="61">
        <v>7</v>
      </c>
      <c r="C203" s="60"/>
      <c r="D203" s="60"/>
      <c r="E203" s="60"/>
      <c r="F203" s="60"/>
      <c r="G203" s="73" t="str">
        <f t="shared" ref="G203:G209" si="85">DATEDIF(E203,F203,"y") &amp; " años " &amp; DATEDIF(E203,F203,"ym") &amp; " meses " &amp; DATEDIF(E203,F203,"md") &amp; " días"</f>
        <v>0 años 0 meses 0 días</v>
      </c>
      <c r="H203" s="62">
        <f t="shared" si="81"/>
        <v>0</v>
      </c>
      <c r="I203" s="60"/>
      <c r="J203" s="61">
        <f t="shared" si="84"/>
        <v>0</v>
      </c>
      <c r="K203" s="59">
        <f t="shared" si="83"/>
        <v>0</v>
      </c>
      <c r="L203" s="60"/>
      <c r="M203" s="60"/>
      <c r="AX203" s="42" t="s">
        <v>631</v>
      </c>
      <c r="AY203" s="42">
        <v>7</v>
      </c>
      <c r="BD203" s="42" t="s">
        <v>376</v>
      </c>
      <c r="BE203" s="42">
        <v>-1</v>
      </c>
      <c r="BJ203" s="42" t="s">
        <v>375</v>
      </c>
    </row>
    <row r="204" spans="1:62" ht="12.75" x14ac:dyDescent="0.25">
      <c r="A204" s="78">
        <f t="shared" si="60"/>
        <v>0</v>
      </c>
      <c r="B204" s="61">
        <v>8</v>
      </c>
      <c r="C204" s="60"/>
      <c r="D204" s="60"/>
      <c r="E204" s="60"/>
      <c r="F204" s="60"/>
      <c r="G204" s="73" t="str">
        <f t="shared" si="85"/>
        <v>0 años 0 meses 0 días</v>
      </c>
      <c r="H204" s="62">
        <f t="shared" si="81"/>
        <v>0</v>
      </c>
      <c r="I204" s="60"/>
      <c r="J204" s="61">
        <f>SUMIF($C$197:$C$204,I204,$H$197:$H$204)</f>
        <v>0</v>
      </c>
      <c r="K204" s="59">
        <f t="shared" si="83"/>
        <v>0</v>
      </c>
      <c r="L204" s="60"/>
      <c r="M204" s="60"/>
      <c r="AX204" s="42" t="s">
        <v>631</v>
      </c>
      <c r="AY204" s="42">
        <v>8</v>
      </c>
      <c r="BD204" s="42" t="s">
        <v>376</v>
      </c>
      <c r="BE204" s="42">
        <v>-1</v>
      </c>
      <c r="BJ204" s="42" t="s">
        <v>375</v>
      </c>
    </row>
    <row r="205" spans="1:62" ht="12.75" x14ac:dyDescent="0.25">
      <c r="A205" s="76"/>
      <c r="B205" s="65">
        <v>1</v>
      </c>
      <c r="C205" s="64"/>
      <c r="D205" s="64"/>
      <c r="E205" s="64"/>
      <c r="F205" s="64"/>
      <c r="G205" s="73" t="str">
        <f t="shared" si="85"/>
        <v>0 años 0 meses 0 días</v>
      </c>
      <c r="H205" s="62">
        <f t="shared" si="81"/>
        <v>0</v>
      </c>
      <c r="I205" s="64"/>
      <c r="J205" s="65">
        <f>SUMIF($C$205:$C$212,I205,H205:H212)</f>
        <v>0</v>
      </c>
      <c r="K205" s="66">
        <f t="shared" si="83"/>
        <v>0</v>
      </c>
      <c r="L205" s="64"/>
      <c r="M205" s="64"/>
      <c r="AX205" s="42" t="s">
        <v>641</v>
      </c>
      <c r="AY205" s="42">
        <v>1</v>
      </c>
      <c r="AZ205" s="42" t="s">
        <v>642</v>
      </c>
      <c r="BA205" s="42" t="s">
        <v>643</v>
      </c>
      <c r="BB205" s="42">
        <v>41509</v>
      </c>
      <c r="BC205" s="42">
        <v>41988</v>
      </c>
      <c r="BD205" s="42" t="s">
        <v>644</v>
      </c>
      <c r="BE205" s="42">
        <v>478</v>
      </c>
      <c r="BF205" s="42" t="s">
        <v>642</v>
      </c>
      <c r="BG205" s="42">
        <v>1592</v>
      </c>
      <c r="BH205" s="42">
        <v>53.06666666666667</v>
      </c>
      <c r="BI205" s="42" t="s">
        <v>645</v>
      </c>
      <c r="BJ205" s="42" t="s">
        <v>375</v>
      </c>
    </row>
    <row r="206" spans="1:62" ht="12.75" x14ac:dyDescent="0.25">
      <c r="A206" s="77">
        <f t="shared" ref="A206" si="86">A205</f>
        <v>0</v>
      </c>
      <c r="B206" s="65">
        <v>2</v>
      </c>
      <c r="C206" s="64"/>
      <c r="D206" s="64"/>
      <c r="E206" s="64"/>
      <c r="F206" s="64"/>
      <c r="G206" s="73" t="str">
        <f t="shared" si="85"/>
        <v>0 años 0 meses 0 días</v>
      </c>
      <c r="H206" s="62">
        <f t="shared" si="81"/>
        <v>0</v>
      </c>
      <c r="I206" s="64"/>
      <c r="J206" s="65">
        <f>SUMIF($C$205:$C$212,I206,H206:H213)</f>
        <v>0</v>
      </c>
      <c r="K206" s="66">
        <f t="shared" si="83"/>
        <v>0</v>
      </c>
      <c r="L206" s="64"/>
      <c r="M206" s="64"/>
      <c r="AX206" s="42" t="s">
        <v>641</v>
      </c>
      <c r="AY206" s="42">
        <v>2</v>
      </c>
      <c r="AZ206" s="42" t="s">
        <v>642</v>
      </c>
      <c r="BA206" s="42" t="s">
        <v>646</v>
      </c>
      <c r="BB206" s="42">
        <v>42038</v>
      </c>
      <c r="BC206" s="42">
        <v>42368</v>
      </c>
      <c r="BD206" s="42" t="s">
        <v>647</v>
      </c>
      <c r="BE206" s="42">
        <v>329</v>
      </c>
      <c r="BF206" s="42" t="s">
        <v>107</v>
      </c>
      <c r="BG206" s="42">
        <v>319</v>
      </c>
      <c r="BH206" s="42">
        <v>10.633333333333333</v>
      </c>
      <c r="BI206" s="42" t="s">
        <v>645</v>
      </c>
      <c r="BJ206" s="42" t="s">
        <v>375</v>
      </c>
    </row>
    <row r="207" spans="1:62" ht="12.75" x14ac:dyDescent="0.25">
      <c r="A207" s="78">
        <f t="shared" si="63"/>
        <v>0</v>
      </c>
      <c r="B207" s="65">
        <v>3</v>
      </c>
      <c r="C207" s="64"/>
      <c r="D207" s="64"/>
      <c r="E207" s="64"/>
      <c r="F207" s="64"/>
      <c r="G207" s="73" t="str">
        <f t="shared" si="85"/>
        <v>0 años 0 meses 0 días</v>
      </c>
      <c r="H207" s="62">
        <f t="shared" si="81"/>
        <v>0</v>
      </c>
      <c r="I207" s="64"/>
      <c r="J207" s="65">
        <f t="shared" ref="J207:J212" si="87">SUMIF($C$205:$C$212,I207,H207:H214)</f>
        <v>0</v>
      </c>
      <c r="K207" s="66">
        <f t="shared" si="83"/>
        <v>0</v>
      </c>
      <c r="L207" s="64"/>
      <c r="M207" s="64"/>
      <c r="AX207" s="42" t="s">
        <v>641</v>
      </c>
      <c r="AY207" s="42">
        <v>3</v>
      </c>
      <c r="AZ207" s="42" t="s">
        <v>642</v>
      </c>
      <c r="BA207" s="42" t="s">
        <v>648</v>
      </c>
      <c r="BB207" s="42">
        <v>42614</v>
      </c>
      <c r="BC207" s="42">
        <v>42674</v>
      </c>
      <c r="BD207" s="42" t="s">
        <v>649</v>
      </c>
      <c r="BE207" s="42">
        <v>59</v>
      </c>
      <c r="BI207" s="42" t="s">
        <v>541</v>
      </c>
      <c r="BJ207" s="42" t="s">
        <v>375</v>
      </c>
    </row>
    <row r="208" spans="1:62" ht="12.75" x14ac:dyDescent="0.25">
      <c r="A208" s="78">
        <f t="shared" si="63"/>
        <v>0</v>
      </c>
      <c r="B208" s="65">
        <v>4</v>
      </c>
      <c r="C208" s="64"/>
      <c r="D208" s="64"/>
      <c r="E208" s="64"/>
      <c r="F208" s="64"/>
      <c r="G208" s="73" t="str">
        <f t="shared" si="85"/>
        <v>0 años 0 meses 0 días</v>
      </c>
      <c r="H208" s="62">
        <f t="shared" si="81"/>
        <v>0</v>
      </c>
      <c r="I208" s="64"/>
      <c r="J208" s="65">
        <f t="shared" si="87"/>
        <v>0</v>
      </c>
      <c r="K208" s="66">
        <f t="shared" si="83"/>
        <v>0</v>
      </c>
      <c r="L208" s="64"/>
      <c r="M208" s="64"/>
      <c r="AX208" s="42" t="s">
        <v>641</v>
      </c>
      <c r="AY208" s="42">
        <v>4</v>
      </c>
      <c r="AZ208" s="42" t="s">
        <v>642</v>
      </c>
      <c r="BA208" s="42" t="s">
        <v>650</v>
      </c>
      <c r="BB208" s="42">
        <v>42720</v>
      </c>
      <c r="BC208" s="42">
        <v>43084</v>
      </c>
      <c r="BD208" s="42" t="s">
        <v>381</v>
      </c>
      <c r="BE208" s="42">
        <v>363</v>
      </c>
      <c r="BJ208" s="42" t="s">
        <v>375</v>
      </c>
    </row>
    <row r="209" spans="1:62" ht="12.75" x14ac:dyDescent="0.25">
      <c r="A209" s="78">
        <f t="shared" si="63"/>
        <v>0</v>
      </c>
      <c r="B209" s="65">
        <v>5</v>
      </c>
      <c r="C209" s="64"/>
      <c r="D209" s="64"/>
      <c r="E209" s="64"/>
      <c r="F209" s="64"/>
      <c r="G209" s="73" t="str">
        <f t="shared" si="85"/>
        <v>0 años 0 meses 0 días</v>
      </c>
      <c r="H209" s="62">
        <f t="shared" si="81"/>
        <v>0</v>
      </c>
      <c r="I209" s="64"/>
      <c r="J209" s="65">
        <f t="shared" si="87"/>
        <v>0</v>
      </c>
      <c r="K209" s="66">
        <f t="shared" si="83"/>
        <v>0</v>
      </c>
      <c r="L209" s="64"/>
      <c r="M209" s="64"/>
      <c r="AX209" s="42" t="s">
        <v>641</v>
      </c>
      <c r="AY209" s="42">
        <v>5</v>
      </c>
      <c r="AZ209" s="42" t="s">
        <v>107</v>
      </c>
      <c r="BA209" s="42" t="s">
        <v>651</v>
      </c>
      <c r="BB209" s="42">
        <v>43084</v>
      </c>
      <c r="BC209" s="42">
        <v>43404</v>
      </c>
      <c r="BD209" s="42" t="s">
        <v>652</v>
      </c>
      <c r="BE209" s="42">
        <v>319</v>
      </c>
      <c r="BI209" s="42" t="s">
        <v>541</v>
      </c>
      <c r="BJ209" s="42" t="s">
        <v>375</v>
      </c>
    </row>
    <row r="210" spans="1:62" ht="12.75" x14ac:dyDescent="0.25">
      <c r="A210" s="78">
        <f t="shared" si="63"/>
        <v>0</v>
      </c>
      <c r="B210" s="65">
        <v>6</v>
      </c>
      <c r="C210" s="64"/>
      <c r="D210" s="64"/>
      <c r="E210" s="64"/>
      <c r="F210" s="64"/>
      <c r="G210" s="73" t="str">
        <f>DATEDIF(E210,F210,"y") &amp; " años " &amp; DATEDIF(E210,F210,"ym") &amp; " meses " &amp; DATEDIF(E210,F210,"md") &amp; " días"</f>
        <v>0 años 0 meses 0 días</v>
      </c>
      <c r="H210" s="62">
        <f t="shared" si="81"/>
        <v>0</v>
      </c>
      <c r="I210" s="64"/>
      <c r="J210" s="65">
        <f t="shared" si="87"/>
        <v>0</v>
      </c>
      <c r="K210" s="66">
        <f t="shared" si="83"/>
        <v>0</v>
      </c>
      <c r="L210" s="64"/>
      <c r="M210" s="64"/>
      <c r="AX210" s="42" t="s">
        <v>641</v>
      </c>
      <c r="AY210" s="42">
        <v>6</v>
      </c>
      <c r="AZ210" s="42" t="s">
        <v>642</v>
      </c>
      <c r="BA210" s="42" t="s">
        <v>653</v>
      </c>
      <c r="BB210" s="42">
        <v>43405</v>
      </c>
      <c r="BC210" s="42">
        <v>43441</v>
      </c>
      <c r="BD210" s="42" t="s">
        <v>654</v>
      </c>
      <c r="BE210" s="42">
        <v>35</v>
      </c>
      <c r="BJ210" s="42" t="s">
        <v>375</v>
      </c>
    </row>
    <row r="211" spans="1:62" ht="12.75" x14ac:dyDescent="0.25">
      <c r="A211" s="78">
        <f t="shared" si="63"/>
        <v>0</v>
      </c>
      <c r="B211" s="65">
        <v>7</v>
      </c>
      <c r="C211" s="64"/>
      <c r="D211" s="64"/>
      <c r="E211" s="64"/>
      <c r="F211" s="64"/>
      <c r="G211" s="73" t="str">
        <f t="shared" ref="G211:G217" si="88">DATEDIF(E211,F211,"y") &amp; " años " &amp; DATEDIF(E211,F211,"ym") &amp; " meses " &amp; DATEDIF(E211,F211,"md") &amp; " días"</f>
        <v>0 años 0 meses 0 días</v>
      </c>
      <c r="H211" s="62">
        <f t="shared" si="81"/>
        <v>0</v>
      </c>
      <c r="I211" s="64"/>
      <c r="J211" s="65">
        <f t="shared" si="87"/>
        <v>0</v>
      </c>
      <c r="K211" s="66">
        <f t="shared" si="83"/>
        <v>0</v>
      </c>
      <c r="L211" s="64"/>
      <c r="M211" s="64"/>
      <c r="AX211" s="42" t="s">
        <v>641</v>
      </c>
      <c r="AY211" s="42">
        <v>7</v>
      </c>
      <c r="AZ211" s="42" t="s">
        <v>642</v>
      </c>
      <c r="BA211" s="42" t="s">
        <v>655</v>
      </c>
      <c r="BB211" s="42">
        <v>43490</v>
      </c>
      <c r="BC211" s="42">
        <v>43819</v>
      </c>
      <c r="BD211" s="42" t="s">
        <v>656</v>
      </c>
      <c r="BE211" s="42">
        <v>328</v>
      </c>
      <c r="BJ211" s="42" t="s">
        <v>375</v>
      </c>
    </row>
    <row r="212" spans="1:62" ht="12.75" x14ac:dyDescent="0.25">
      <c r="A212" s="78">
        <f t="shared" si="63"/>
        <v>0</v>
      </c>
      <c r="B212" s="65">
        <v>8</v>
      </c>
      <c r="C212" s="64"/>
      <c r="D212" s="64"/>
      <c r="E212" s="64"/>
      <c r="F212" s="64"/>
      <c r="G212" s="73" t="str">
        <f t="shared" si="88"/>
        <v>0 años 0 meses 0 días</v>
      </c>
      <c r="H212" s="62">
        <f t="shared" si="81"/>
        <v>0</v>
      </c>
      <c r="I212" s="64"/>
      <c r="J212" s="65">
        <f t="shared" si="87"/>
        <v>0</v>
      </c>
      <c r="K212" s="66">
        <f t="shared" si="83"/>
        <v>0</v>
      </c>
      <c r="L212" s="64"/>
      <c r="M212" s="64"/>
      <c r="AX212" s="42" t="s">
        <v>641</v>
      </c>
      <c r="AY212" s="42">
        <v>8</v>
      </c>
      <c r="BD212" s="42" t="s">
        <v>376</v>
      </c>
      <c r="BE212" s="42">
        <v>-1</v>
      </c>
      <c r="BJ212" s="42" t="s">
        <v>375</v>
      </c>
    </row>
    <row r="213" spans="1:62" ht="12.75" x14ac:dyDescent="0.25">
      <c r="A213" s="76"/>
      <c r="B213" s="68">
        <v>1</v>
      </c>
      <c r="C213" s="67"/>
      <c r="D213" s="67"/>
      <c r="E213" s="67"/>
      <c r="F213" s="67"/>
      <c r="G213" s="73" t="str">
        <f t="shared" si="88"/>
        <v>0 años 0 meses 0 días</v>
      </c>
      <c r="H213" s="62">
        <f t="shared" si="81"/>
        <v>0</v>
      </c>
      <c r="I213" s="67"/>
      <c r="J213" s="68">
        <f>SUMIF($C$213:$C$220,I213,$H$213:$H$220)</f>
        <v>0</v>
      </c>
      <c r="K213" s="69">
        <f t="shared" si="83"/>
        <v>0</v>
      </c>
      <c r="L213" s="67"/>
      <c r="M213" s="67"/>
      <c r="AX213" s="42" t="s">
        <v>657</v>
      </c>
      <c r="AY213" s="42">
        <v>1</v>
      </c>
      <c r="AZ213" s="42" t="s">
        <v>58</v>
      </c>
      <c r="BA213" s="42">
        <v>762614873</v>
      </c>
      <c r="BB213" s="42">
        <v>42003</v>
      </c>
      <c r="BC213" s="42">
        <v>42369</v>
      </c>
      <c r="BD213" s="42" t="s">
        <v>400</v>
      </c>
      <c r="BE213" s="42">
        <v>365</v>
      </c>
      <c r="BF213" s="42" t="s">
        <v>58</v>
      </c>
      <c r="BG213" s="42">
        <v>1537</v>
      </c>
      <c r="BH213" s="42">
        <v>51.233333333333334</v>
      </c>
      <c r="BJ213" s="42" t="s">
        <v>364</v>
      </c>
    </row>
    <row r="214" spans="1:62" ht="12.75" x14ac:dyDescent="0.25">
      <c r="A214" s="77">
        <f t="shared" ref="A214:A268" si="89">A213</f>
        <v>0</v>
      </c>
      <c r="B214" s="68">
        <v>2</v>
      </c>
      <c r="C214" s="67"/>
      <c r="D214" s="67"/>
      <c r="E214" s="67"/>
      <c r="F214" s="67"/>
      <c r="G214" s="73" t="str">
        <f t="shared" si="88"/>
        <v>0 años 0 meses 0 días</v>
      </c>
      <c r="H214" s="62">
        <f t="shared" si="81"/>
        <v>0</v>
      </c>
      <c r="I214" s="67"/>
      <c r="J214" s="68">
        <f t="shared" ref="J214:J220" si="90">SUMIF($C$213:$C$220,I214,$H$213:$H$220)</f>
        <v>0</v>
      </c>
      <c r="K214" s="69">
        <f t="shared" si="83"/>
        <v>0</v>
      </c>
      <c r="L214" s="67"/>
      <c r="M214" s="67"/>
      <c r="AX214" s="42" t="s">
        <v>657</v>
      </c>
      <c r="AY214" s="42">
        <v>2</v>
      </c>
      <c r="AZ214" s="42" t="s">
        <v>58</v>
      </c>
      <c r="BA214" s="42">
        <v>762616355</v>
      </c>
      <c r="BB214" s="42">
        <v>42399</v>
      </c>
      <c r="BC214" s="42">
        <v>42735</v>
      </c>
      <c r="BD214" s="42" t="s">
        <v>580</v>
      </c>
      <c r="BE214" s="42">
        <v>335</v>
      </c>
      <c r="BI214" s="42" t="s">
        <v>658</v>
      </c>
      <c r="BJ214" s="42" t="s">
        <v>364</v>
      </c>
    </row>
    <row r="215" spans="1:62" ht="12.75" x14ac:dyDescent="0.25">
      <c r="A215" s="78">
        <f t="shared" si="89"/>
        <v>0</v>
      </c>
      <c r="B215" s="68">
        <v>3</v>
      </c>
      <c r="C215" s="67"/>
      <c r="D215" s="67"/>
      <c r="E215" s="67"/>
      <c r="F215" s="67"/>
      <c r="G215" s="73" t="str">
        <f t="shared" si="88"/>
        <v>0 años 0 meses 0 días</v>
      </c>
      <c r="H215" s="62">
        <f t="shared" si="81"/>
        <v>0</v>
      </c>
      <c r="I215" s="67"/>
      <c r="J215" s="68">
        <f t="shared" si="90"/>
        <v>0</v>
      </c>
      <c r="K215" s="69">
        <f t="shared" si="83"/>
        <v>0</v>
      </c>
      <c r="L215" s="67"/>
      <c r="M215" s="67"/>
      <c r="AX215" s="42" t="s">
        <v>657</v>
      </c>
      <c r="AY215" s="42">
        <v>3</v>
      </c>
      <c r="AZ215" s="42" t="s">
        <v>58</v>
      </c>
      <c r="BA215" s="42">
        <v>7626161207</v>
      </c>
      <c r="BB215" s="42">
        <v>42736</v>
      </c>
      <c r="BC215" s="42">
        <v>43083</v>
      </c>
      <c r="BD215" s="42" t="s">
        <v>659</v>
      </c>
      <c r="BE215" s="42">
        <v>346</v>
      </c>
      <c r="BJ215" s="42" t="s">
        <v>364</v>
      </c>
    </row>
    <row r="216" spans="1:62" ht="12.75" x14ac:dyDescent="0.25">
      <c r="A216" s="78">
        <f t="shared" si="89"/>
        <v>0</v>
      </c>
      <c r="B216" s="68">
        <v>4</v>
      </c>
      <c r="C216" s="67"/>
      <c r="D216" s="67"/>
      <c r="E216" s="67"/>
      <c r="F216" s="67"/>
      <c r="G216" s="73" t="str">
        <f t="shared" si="88"/>
        <v>0 años 0 meses 0 días</v>
      </c>
      <c r="H216" s="62">
        <f t="shared" si="81"/>
        <v>0</v>
      </c>
      <c r="I216" s="67"/>
      <c r="J216" s="68">
        <f t="shared" si="90"/>
        <v>0</v>
      </c>
      <c r="K216" s="69">
        <f t="shared" si="83"/>
        <v>0</v>
      </c>
      <c r="L216" s="67"/>
      <c r="M216" s="67"/>
      <c r="AX216" s="42" t="s">
        <v>657</v>
      </c>
      <c r="AY216" s="42">
        <v>4</v>
      </c>
      <c r="AZ216" s="42" t="s">
        <v>58</v>
      </c>
      <c r="BA216" s="42">
        <v>7626171136</v>
      </c>
      <c r="BB216" s="42">
        <v>43084</v>
      </c>
      <c r="BC216" s="42">
        <v>43404</v>
      </c>
      <c r="BD216" s="42" t="s">
        <v>652</v>
      </c>
      <c r="BE216" s="42">
        <v>319</v>
      </c>
      <c r="BJ216" s="42" t="s">
        <v>364</v>
      </c>
    </row>
    <row r="217" spans="1:62" ht="12.75" x14ac:dyDescent="0.25">
      <c r="A217" s="78">
        <f t="shared" si="89"/>
        <v>0</v>
      </c>
      <c r="B217" s="68">
        <v>5</v>
      </c>
      <c r="C217" s="67"/>
      <c r="D217" s="67"/>
      <c r="E217" s="67"/>
      <c r="F217" s="67"/>
      <c r="G217" s="73" t="str">
        <f t="shared" si="88"/>
        <v>0 años 0 meses 0 días</v>
      </c>
      <c r="H217" s="62">
        <f t="shared" si="81"/>
        <v>0</v>
      </c>
      <c r="I217" s="67"/>
      <c r="J217" s="68">
        <f t="shared" si="90"/>
        <v>0</v>
      </c>
      <c r="K217" s="69">
        <f t="shared" si="83"/>
        <v>0</v>
      </c>
      <c r="L217" s="67"/>
      <c r="M217" s="67"/>
      <c r="AX217" s="42" t="s">
        <v>657</v>
      </c>
      <c r="AY217" s="42">
        <v>5</v>
      </c>
      <c r="AZ217" s="42" t="s">
        <v>58</v>
      </c>
      <c r="BA217" s="42">
        <v>762619507</v>
      </c>
      <c r="BB217" s="42">
        <v>43657</v>
      </c>
      <c r="BC217" s="42">
        <v>43830</v>
      </c>
      <c r="BD217" s="42" t="s">
        <v>660</v>
      </c>
      <c r="BE217" s="42">
        <v>172</v>
      </c>
      <c r="BJ217" s="42" t="s">
        <v>364</v>
      </c>
    </row>
    <row r="218" spans="1:62" ht="12.75" x14ac:dyDescent="0.25">
      <c r="A218" s="78">
        <f t="shared" si="89"/>
        <v>0</v>
      </c>
      <c r="B218" s="68">
        <v>6</v>
      </c>
      <c r="C218" s="67"/>
      <c r="D218" s="67"/>
      <c r="E218" s="67"/>
      <c r="F218" s="67"/>
      <c r="G218" s="73" t="str">
        <f>DATEDIF(E218,F218,"y") &amp; " años " &amp; DATEDIF(E218,F218,"ym") &amp; " meses " &amp; DATEDIF(E218,F218,"md") &amp; " días"</f>
        <v>0 años 0 meses 0 días</v>
      </c>
      <c r="H218" s="62">
        <f t="shared" si="81"/>
        <v>0</v>
      </c>
      <c r="I218" s="67"/>
      <c r="J218" s="68">
        <f t="shared" si="90"/>
        <v>0</v>
      </c>
      <c r="K218" s="69">
        <f t="shared" si="83"/>
        <v>0</v>
      </c>
      <c r="L218" s="67"/>
      <c r="M218" s="67"/>
      <c r="AX218" s="42" t="s">
        <v>657</v>
      </c>
      <c r="AY218" s="42">
        <v>6</v>
      </c>
      <c r="BD218" s="42" t="s">
        <v>376</v>
      </c>
      <c r="BE218" s="42">
        <v>-1</v>
      </c>
      <c r="BJ218" s="42" t="s">
        <v>375</v>
      </c>
    </row>
    <row r="219" spans="1:62" ht="12.75" x14ac:dyDescent="0.25">
      <c r="A219" s="78">
        <f t="shared" si="89"/>
        <v>0</v>
      </c>
      <c r="B219" s="68">
        <v>7</v>
      </c>
      <c r="C219" s="67"/>
      <c r="D219" s="67"/>
      <c r="E219" s="67"/>
      <c r="F219" s="67"/>
      <c r="G219" s="73" t="str">
        <f t="shared" ref="G219:G224" si="91">DATEDIF(E219,F219,"y") &amp; " años " &amp; DATEDIF(E219,F219,"ym") &amp; " meses " &amp; DATEDIF(E219,F219,"md") &amp; " días"</f>
        <v>0 años 0 meses 0 días</v>
      </c>
      <c r="H219" s="62">
        <f t="shared" si="81"/>
        <v>0</v>
      </c>
      <c r="I219" s="67"/>
      <c r="J219" s="68">
        <f t="shared" si="90"/>
        <v>0</v>
      </c>
      <c r="K219" s="69">
        <f t="shared" si="83"/>
        <v>0</v>
      </c>
      <c r="L219" s="67"/>
      <c r="M219" s="67"/>
      <c r="AX219" s="42" t="s">
        <v>657</v>
      </c>
      <c r="AY219" s="42">
        <v>7</v>
      </c>
      <c r="BD219" s="42" t="s">
        <v>376</v>
      </c>
      <c r="BE219" s="42">
        <v>-1</v>
      </c>
      <c r="BJ219" s="42" t="s">
        <v>375</v>
      </c>
    </row>
    <row r="220" spans="1:62" ht="12.75" x14ac:dyDescent="0.25">
      <c r="A220" s="78">
        <f t="shared" si="89"/>
        <v>0</v>
      </c>
      <c r="B220" s="68">
        <v>8</v>
      </c>
      <c r="C220" s="67"/>
      <c r="D220" s="67"/>
      <c r="E220" s="67"/>
      <c r="F220" s="67"/>
      <c r="G220" s="73" t="str">
        <f t="shared" si="91"/>
        <v>0 años 0 meses 0 días</v>
      </c>
      <c r="H220" s="62">
        <f t="shared" si="81"/>
        <v>0</v>
      </c>
      <c r="I220" s="67"/>
      <c r="J220" s="68">
        <f t="shared" si="90"/>
        <v>0</v>
      </c>
      <c r="K220" s="69">
        <f t="shared" si="83"/>
        <v>0</v>
      </c>
      <c r="L220" s="67"/>
      <c r="M220" s="67"/>
      <c r="AX220" s="42" t="s">
        <v>657</v>
      </c>
      <c r="AY220" s="42">
        <v>8</v>
      </c>
      <c r="BD220" s="42" t="s">
        <v>376</v>
      </c>
      <c r="BE220" s="42">
        <v>-1</v>
      </c>
      <c r="BJ220" s="42" t="s">
        <v>375</v>
      </c>
    </row>
    <row r="221" spans="1:62" ht="12.75" x14ac:dyDescent="0.25">
      <c r="A221" s="76"/>
      <c r="B221" s="56">
        <v>1</v>
      </c>
      <c r="C221" s="55"/>
      <c r="D221" s="55"/>
      <c r="E221" s="55"/>
      <c r="F221" s="55"/>
      <c r="G221" s="73" t="str">
        <f t="shared" si="91"/>
        <v>0 años 0 meses 0 días</v>
      </c>
      <c r="H221" s="62">
        <f t="shared" si="81"/>
        <v>0</v>
      </c>
      <c r="I221" s="55"/>
      <c r="J221" s="56">
        <f>SUMIF($C$221:$C$228,I221,$H$221:$H$228)</f>
        <v>0</v>
      </c>
      <c r="K221" s="71">
        <f t="shared" si="83"/>
        <v>0</v>
      </c>
      <c r="L221" s="55"/>
      <c r="M221" s="55"/>
      <c r="AX221" s="42" t="s">
        <v>661</v>
      </c>
      <c r="AY221" s="42">
        <v>1</v>
      </c>
      <c r="AZ221" s="42" t="s">
        <v>378</v>
      </c>
      <c r="BA221" s="42" t="s">
        <v>662</v>
      </c>
      <c r="BB221" s="42">
        <v>41647</v>
      </c>
      <c r="BC221" s="42">
        <v>41942</v>
      </c>
      <c r="BD221" s="42" t="s">
        <v>663</v>
      </c>
      <c r="BE221" s="42">
        <v>294</v>
      </c>
      <c r="BF221" s="42" t="s">
        <v>378</v>
      </c>
      <c r="BG221" s="42">
        <v>1617</v>
      </c>
      <c r="BH221" s="42">
        <v>53.9</v>
      </c>
      <c r="BI221" s="42" t="s">
        <v>541</v>
      </c>
      <c r="BJ221" s="42" t="s">
        <v>375</v>
      </c>
    </row>
    <row r="222" spans="1:62" ht="12.75" x14ac:dyDescent="0.25">
      <c r="A222" s="77">
        <f t="shared" ref="A222:A276" si="92">A221</f>
        <v>0</v>
      </c>
      <c r="B222" s="61">
        <v>2</v>
      </c>
      <c r="C222" s="60"/>
      <c r="D222" s="60"/>
      <c r="E222" s="60"/>
      <c r="F222" s="60"/>
      <c r="G222" s="73" t="str">
        <f t="shared" si="91"/>
        <v>0 años 0 meses 0 días</v>
      </c>
      <c r="H222" s="62">
        <f t="shared" si="81"/>
        <v>0</v>
      </c>
      <c r="I222" s="60"/>
      <c r="J222" s="61">
        <f t="shared" ref="J222:J228" si="93">SUMIF($C$221:$C$228,I222,$H$221:$H$228)</f>
        <v>0</v>
      </c>
      <c r="K222" s="59">
        <f t="shared" si="83"/>
        <v>0</v>
      </c>
      <c r="L222" s="60"/>
      <c r="M222" s="60"/>
      <c r="AX222" s="42" t="s">
        <v>661</v>
      </c>
      <c r="AY222" s="42">
        <v>2</v>
      </c>
      <c r="AZ222" s="42" t="s">
        <v>378</v>
      </c>
      <c r="BA222" s="42" t="s">
        <v>664</v>
      </c>
      <c r="BB222" s="42">
        <v>42030</v>
      </c>
      <c r="BC222" s="42">
        <v>42185</v>
      </c>
      <c r="BD222" s="42" t="s">
        <v>665</v>
      </c>
      <c r="BE222" s="42">
        <v>154</v>
      </c>
      <c r="BI222" s="42" t="s">
        <v>554</v>
      </c>
      <c r="BJ222" s="42" t="s">
        <v>375</v>
      </c>
    </row>
    <row r="223" spans="1:62" ht="12.75" x14ac:dyDescent="0.25">
      <c r="A223" s="78">
        <f t="shared" si="92"/>
        <v>0</v>
      </c>
      <c r="B223" s="61">
        <v>3</v>
      </c>
      <c r="C223" s="60"/>
      <c r="D223" s="60"/>
      <c r="E223" s="60"/>
      <c r="F223" s="60"/>
      <c r="G223" s="73" t="str">
        <f t="shared" si="91"/>
        <v>0 años 0 meses 0 días</v>
      </c>
      <c r="H223" s="62">
        <f t="shared" si="81"/>
        <v>0</v>
      </c>
      <c r="I223" s="60"/>
      <c r="J223" s="61">
        <f t="shared" si="93"/>
        <v>0</v>
      </c>
      <c r="K223" s="59">
        <f t="shared" si="83"/>
        <v>0</v>
      </c>
      <c r="L223" s="60"/>
      <c r="M223" s="60"/>
      <c r="AX223" s="42" t="s">
        <v>661</v>
      </c>
      <c r="AY223" s="42">
        <v>3</v>
      </c>
      <c r="AZ223" s="42" t="s">
        <v>378</v>
      </c>
      <c r="BA223" s="42" t="s">
        <v>666</v>
      </c>
      <c r="BB223" s="42">
        <v>42375</v>
      </c>
      <c r="BC223" s="42">
        <v>42735</v>
      </c>
      <c r="BD223" s="42" t="s">
        <v>458</v>
      </c>
      <c r="BE223" s="42">
        <v>359</v>
      </c>
      <c r="BJ223" s="42" t="s">
        <v>375</v>
      </c>
    </row>
    <row r="224" spans="1:62" ht="12.75" x14ac:dyDescent="0.25">
      <c r="A224" s="78">
        <f t="shared" si="92"/>
        <v>0</v>
      </c>
      <c r="B224" s="61">
        <v>4</v>
      </c>
      <c r="C224" s="60"/>
      <c r="D224" s="60"/>
      <c r="E224" s="60"/>
      <c r="F224" s="60"/>
      <c r="G224" s="73" t="str">
        <f t="shared" si="91"/>
        <v>0 años 0 meses 0 días</v>
      </c>
      <c r="H224" s="62">
        <f t="shared" si="81"/>
        <v>0</v>
      </c>
      <c r="I224" s="60"/>
      <c r="J224" s="61">
        <f t="shared" si="93"/>
        <v>0</v>
      </c>
      <c r="K224" s="59">
        <f t="shared" si="83"/>
        <v>0</v>
      </c>
      <c r="L224" s="60"/>
      <c r="M224" s="60"/>
      <c r="AX224" s="42" t="s">
        <v>661</v>
      </c>
      <c r="AY224" s="42">
        <v>4</v>
      </c>
      <c r="AZ224" s="42" t="s">
        <v>378</v>
      </c>
      <c r="BA224" s="42" t="s">
        <v>667</v>
      </c>
      <c r="BB224" s="42">
        <v>42740</v>
      </c>
      <c r="BC224" s="42">
        <v>43100</v>
      </c>
      <c r="BD224" s="42" t="s">
        <v>668</v>
      </c>
      <c r="BE224" s="42">
        <v>359</v>
      </c>
      <c r="BI224" s="42" t="s">
        <v>541</v>
      </c>
      <c r="BJ224" s="42" t="s">
        <v>375</v>
      </c>
    </row>
    <row r="225" spans="1:62" ht="12.75" x14ac:dyDescent="0.25">
      <c r="A225" s="78">
        <f t="shared" si="92"/>
        <v>0</v>
      </c>
      <c r="B225" s="61">
        <v>5</v>
      </c>
      <c r="C225" s="60"/>
      <c r="D225" s="60"/>
      <c r="E225" s="60"/>
      <c r="F225" s="60"/>
      <c r="G225" s="73" t="str">
        <f>DATEDIF(E225,F225,"y") &amp; " años " &amp; DATEDIF(E225,F225,"ym") &amp; " meses " &amp; DATEDIF(E225,F225,"md") &amp; " días"</f>
        <v>0 años 0 meses 0 días</v>
      </c>
      <c r="H225" s="62">
        <f t="shared" si="81"/>
        <v>0</v>
      </c>
      <c r="I225" s="60"/>
      <c r="J225" s="61">
        <f t="shared" si="93"/>
        <v>0</v>
      </c>
      <c r="K225" s="59">
        <f t="shared" si="83"/>
        <v>0</v>
      </c>
      <c r="L225" s="60"/>
      <c r="M225" s="60"/>
      <c r="AX225" s="42" t="s">
        <v>661</v>
      </c>
      <c r="AY225" s="42">
        <v>5</v>
      </c>
      <c r="AZ225" s="42" t="s">
        <v>378</v>
      </c>
      <c r="BA225" s="42" t="s">
        <v>669</v>
      </c>
      <c r="BB225" s="42">
        <v>43297</v>
      </c>
      <c r="BC225" s="42">
        <v>43404</v>
      </c>
      <c r="BD225" s="42" t="s">
        <v>670</v>
      </c>
      <c r="BE225" s="42">
        <v>106</v>
      </c>
      <c r="BI225" s="42" t="s">
        <v>671</v>
      </c>
      <c r="BJ225" s="42" t="s">
        <v>375</v>
      </c>
    </row>
    <row r="226" spans="1:62" ht="12.75" x14ac:dyDescent="0.25">
      <c r="A226" s="78">
        <f t="shared" si="92"/>
        <v>0</v>
      </c>
      <c r="B226" s="61">
        <v>6</v>
      </c>
      <c r="C226" s="60"/>
      <c r="D226" s="60"/>
      <c r="E226" s="60"/>
      <c r="F226" s="60"/>
      <c r="G226" s="73" t="str">
        <f t="shared" ref="G226:G232" si="94">DATEDIF(E226,F226,"y") &amp; " años " &amp; DATEDIF(E226,F226,"ym") &amp; " meses " &amp; DATEDIF(E226,F226,"md") &amp; " días"</f>
        <v>0 años 0 meses 0 días</v>
      </c>
      <c r="H226" s="62">
        <f t="shared" si="81"/>
        <v>0</v>
      </c>
      <c r="I226" s="60"/>
      <c r="J226" s="61">
        <f t="shared" si="93"/>
        <v>0</v>
      </c>
      <c r="K226" s="59">
        <f t="shared" si="83"/>
        <v>0</v>
      </c>
      <c r="L226" s="60"/>
      <c r="M226" s="60"/>
      <c r="AX226" s="42" t="s">
        <v>661</v>
      </c>
      <c r="AY226" s="42">
        <v>6</v>
      </c>
      <c r="AZ226" s="42" t="s">
        <v>378</v>
      </c>
      <c r="BA226" s="42" t="s">
        <v>672</v>
      </c>
      <c r="BB226" s="42">
        <v>43483</v>
      </c>
      <c r="BC226" s="42">
        <v>43829</v>
      </c>
      <c r="BD226" s="42" t="s">
        <v>621</v>
      </c>
      <c r="BE226" s="42">
        <v>345</v>
      </c>
      <c r="BI226" s="42" t="s">
        <v>673</v>
      </c>
      <c r="BJ226" s="42" t="s">
        <v>375</v>
      </c>
    </row>
    <row r="227" spans="1:62" ht="12.75" x14ac:dyDescent="0.25">
      <c r="A227" s="78">
        <f t="shared" si="92"/>
        <v>0</v>
      </c>
      <c r="B227" s="61">
        <v>7</v>
      </c>
      <c r="C227" s="60"/>
      <c r="D227" s="60"/>
      <c r="E227" s="60"/>
      <c r="F227" s="60"/>
      <c r="G227" s="73" t="str">
        <f t="shared" si="94"/>
        <v>0 años 0 meses 0 días</v>
      </c>
      <c r="H227" s="62">
        <f t="shared" si="81"/>
        <v>0</v>
      </c>
      <c r="I227" s="60"/>
      <c r="J227" s="61">
        <f t="shared" si="93"/>
        <v>0</v>
      </c>
      <c r="K227" s="59">
        <f t="shared" si="83"/>
        <v>0</v>
      </c>
      <c r="L227" s="60"/>
      <c r="M227" s="60"/>
      <c r="AX227" s="42" t="s">
        <v>661</v>
      </c>
      <c r="AY227" s="42">
        <v>7</v>
      </c>
      <c r="BD227" s="42" t="s">
        <v>376</v>
      </c>
      <c r="BE227" s="42">
        <v>-1</v>
      </c>
      <c r="BJ227" s="42" t="s">
        <v>375</v>
      </c>
    </row>
    <row r="228" spans="1:62" ht="12.75" x14ac:dyDescent="0.25">
      <c r="A228" s="78">
        <f t="shared" si="92"/>
        <v>0</v>
      </c>
      <c r="B228" s="61">
        <v>8</v>
      </c>
      <c r="C228" s="60"/>
      <c r="D228" s="60"/>
      <c r="E228" s="60"/>
      <c r="F228" s="60"/>
      <c r="G228" s="73" t="str">
        <f t="shared" si="94"/>
        <v>0 años 0 meses 0 días</v>
      </c>
      <c r="H228" s="62">
        <f t="shared" si="81"/>
        <v>0</v>
      </c>
      <c r="I228" s="60"/>
      <c r="J228" s="61">
        <f t="shared" si="93"/>
        <v>0</v>
      </c>
      <c r="K228" s="59">
        <f t="shared" si="83"/>
        <v>0</v>
      </c>
      <c r="L228" s="60"/>
      <c r="M228" s="60"/>
      <c r="AX228" s="42" t="s">
        <v>661</v>
      </c>
      <c r="AY228" s="42">
        <v>8</v>
      </c>
      <c r="BD228" s="42" t="s">
        <v>376</v>
      </c>
      <c r="BE228" s="42">
        <v>-1</v>
      </c>
      <c r="BJ228" s="42" t="s">
        <v>375</v>
      </c>
    </row>
    <row r="229" spans="1:62" ht="12.75" x14ac:dyDescent="0.25">
      <c r="A229" s="76"/>
      <c r="B229" s="65">
        <v>1</v>
      </c>
      <c r="C229" s="64"/>
      <c r="D229" s="64"/>
      <c r="E229" s="64"/>
      <c r="F229" s="64"/>
      <c r="G229" s="73" t="str">
        <f t="shared" si="94"/>
        <v>0 años 0 meses 0 días</v>
      </c>
      <c r="H229" s="62">
        <f t="shared" si="81"/>
        <v>0</v>
      </c>
      <c r="I229" s="64"/>
      <c r="J229" s="65">
        <f>SUMIF($C$229:$C$236,I229,$H$229:$H$236)</f>
        <v>0</v>
      </c>
      <c r="K229" s="66">
        <f t="shared" si="83"/>
        <v>0</v>
      </c>
      <c r="L229" s="64"/>
      <c r="M229" s="64"/>
      <c r="AX229" s="42" t="s">
        <v>674</v>
      </c>
      <c r="AY229" s="42">
        <v>1</v>
      </c>
      <c r="AZ229" s="42" t="s">
        <v>118</v>
      </c>
      <c r="BA229" s="42" t="s">
        <v>675</v>
      </c>
      <c r="BB229" s="42">
        <v>43644</v>
      </c>
      <c r="BC229" s="42">
        <v>43818</v>
      </c>
      <c r="BD229" s="42" t="s">
        <v>461</v>
      </c>
      <c r="BE229" s="42">
        <v>173</v>
      </c>
      <c r="BF229" s="42" t="s">
        <v>118</v>
      </c>
      <c r="BG229" s="42">
        <v>1432</v>
      </c>
      <c r="BH229" s="42">
        <v>47.733333333333334</v>
      </c>
      <c r="BI229" s="42" t="s">
        <v>676</v>
      </c>
      <c r="BJ229" s="42" t="s">
        <v>375</v>
      </c>
    </row>
    <row r="230" spans="1:62" ht="12.75" x14ac:dyDescent="0.25">
      <c r="A230" s="77">
        <f t="shared" ref="A230" si="95">A229</f>
        <v>0</v>
      </c>
      <c r="B230" s="65">
        <v>2</v>
      </c>
      <c r="C230" s="64"/>
      <c r="D230" s="64"/>
      <c r="E230" s="64"/>
      <c r="F230" s="64"/>
      <c r="G230" s="73" t="str">
        <f t="shared" si="94"/>
        <v>0 años 0 meses 0 días</v>
      </c>
      <c r="H230" s="62">
        <f t="shared" si="81"/>
        <v>0</v>
      </c>
      <c r="I230" s="64"/>
      <c r="J230" s="65">
        <f t="shared" ref="J230:J236" si="96">SUMIF($C$229:$C$236,I230,$H$229:$H$236)</f>
        <v>0</v>
      </c>
      <c r="K230" s="66">
        <f t="shared" si="83"/>
        <v>0</v>
      </c>
      <c r="L230" s="64"/>
      <c r="M230" s="64"/>
      <c r="AX230" s="42" t="s">
        <v>674</v>
      </c>
      <c r="AY230" s="42">
        <v>2</v>
      </c>
      <c r="AZ230" s="42" t="s">
        <v>118</v>
      </c>
      <c r="BA230" s="42" t="s">
        <v>677</v>
      </c>
      <c r="BB230" s="42">
        <v>43084</v>
      </c>
      <c r="BC230" s="42">
        <v>43404</v>
      </c>
      <c r="BD230" s="42" t="s">
        <v>652</v>
      </c>
      <c r="BE230" s="42">
        <v>319</v>
      </c>
      <c r="BI230" s="42" t="s">
        <v>673</v>
      </c>
      <c r="BJ230" s="42" t="s">
        <v>375</v>
      </c>
    </row>
    <row r="231" spans="1:62" ht="12.75" x14ac:dyDescent="0.25">
      <c r="A231" s="78">
        <f t="shared" si="89"/>
        <v>0</v>
      </c>
      <c r="B231" s="65">
        <v>3</v>
      </c>
      <c r="C231" s="64"/>
      <c r="D231" s="64"/>
      <c r="E231" s="64"/>
      <c r="F231" s="64"/>
      <c r="G231" s="73" t="str">
        <f t="shared" si="94"/>
        <v>0 años 0 meses 0 días</v>
      </c>
      <c r="H231" s="62">
        <f t="shared" si="81"/>
        <v>0</v>
      </c>
      <c r="I231" s="64"/>
      <c r="J231" s="65">
        <f t="shared" si="96"/>
        <v>0</v>
      </c>
      <c r="K231" s="66">
        <f t="shared" si="83"/>
        <v>0</v>
      </c>
      <c r="L231" s="64"/>
      <c r="M231" s="64"/>
      <c r="AX231" s="42" t="s">
        <v>674</v>
      </c>
      <c r="AY231" s="42">
        <v>3</v>
      </c>
      <c r="AZ231" s="42" t="s">
        <v>118</v>
      </c>
      <c r="BA231" s="42" t="s">
        <v>678</v>
      </c>
      <c r="BB231" s="42">
        <v>42831</v>
      </c>
      <c r="BC231" s="42">
        <v>43087</v>
      </c>
      <c r="BD231" s="42" t="s">
        <v>679</v>
      </c>
      <c r="BE231" s="42">
        <v>255</v>
      </c>
      <c r="BI231" s="42" t="s">
        <v>673</v>
      </c>
      <c r="BJ231" s="42" t="s">
        <v>375</v>
      </c>
    </row>
    <row r="232" spans="1:62" ht="12.75" x14ac:dyDescent="0.25">
      <c r="A232" s="78">
        <f t="shared" si="89"/>
        <v>0</v>
      </c>
      <c r="B232" s="65">
        <v>4</v>
      </c>
      <c r="C232" s="64"/>
      <c r="D232" s="64"/>
      <c r="E232" s="64"/>
      <c r="F232" s="64"/>
      <c r="G232" s="73" t="str">
        <f t="shared" si="94"/>
        <v>0 años 0 meses 0 días</v>
      </c>
      <c r="H232" s="62">
        <f t="shared" si="81"/>
        <v>0</v>
      </c>
      <c r="I232" s="64"/>
      <c r="J232" s="65">
        <f t="shared" si="96"/>
        <v>0</v>
      </c>
      <c r="K232" s="66">
        <f t="shared" si="83"/>
        <v>0</v>
      </c>
      <c r="L232" s="64"/>
      <c r="M232" s="64"/>
      <c r="AX232" s="42" t="s">
        <v>674</v>
      </c>
      <c r="AY232" s="42">
        <v>4</v>
      </c>
      <c r="AZ232" s="42" t="s">
        <v>118</v>
      </c>
      <c r="BA232" s="42" t="s">
        <v>680</v>
      </c>
      <c r="BB232" s="42">
        <v>42718</v>
      </c>
      <c r="BC232" s="42">
        <v>43084</v>
      </c>
      <c r="BD232" s="42" t="s">
        <v>400</v>
      </c>
      <c r="BE232" s="42">
        <v>365</v>
      </c>
      <c r="BI232" s="42" t="s">
        <v>554</v>
      </c>
      <c r="BJ232" s="42" t="s">
        <v>375</v>
      </c>
    </row>
    <row r="233" spans="1:62" ht="12.75" x14ac:dyDescent="0.25">
      <c r="A233" s="78">
        <f t="shared" si="89"/>
        <v>0</v>
      </c>
      <c r="B233" s="65">
        <v>5</v>
      </c>
      <c r="C233" s="64"/>
      <c r="D233" s="64"/>
      <c r="E233" s="64"/>
      <c r="F233" s="64"/>
      <c r="G233" s="73" t="str">
        <f>DATEDIF(E233,F233,"y") &amp; " años " &amp; DATEDIF(E233,F233,"ym") &amp; " meses " &amp; DATEDIF(E233,F233,"md") &amp; " días"</f>
        <v>0 años 0 meses 0 días</v>
      </c>
      <c r="H233" s="62">
        <f t="shared" si="81"/>
        <v>0</v>
      </c>
      <c r="I233" s="64"/>
      <c r="J233" s="65">
        <f t="shared" si="96"/>
        <v>0</v>
      </c>
      <c r="K233" s="66">
        <f t="shared" si="83"/>
        <v>0</v>
      </c>
      <c r="L233" s="64"/>
      <c r="M233" s="64"/>
      <c r="AX233" s="42" t="s">
        <v>674</v>
      </c>
      <c r="AY233" s="42">
        <v>5</v>
      </c>
      <c r="AZ233" s="42" t="s">
        <v>118</v>
      </c>
      <c r="BA233" s="42" t="s">
        <v>681</v>
      </c>
      <c r="BB233" s="42">
        <v>42398</v>
      </c>
      <c r="BC233" s="42">
        <v>42719</v>
      </c>
      <c r="BD233" s="42" t="s">
        <v>652</v>
      </c>
      <c r="BE233" s="42">
        <v>320</v>
      </c>
      <c r="BJ233" s="42" t="s">
        <v>375</v>
      </c>
    </row>
    <row r="234" spans="1:62" ht="12.75" x14ac:dyDescent="0.25">
      <c r="A234" s="78">
        <f t="shared" si="89"/>
        <v>0</v>
      </c>
      <c r="B234" s="65">
        <v>6</v>
      </c>
      <c r="C234" s="64"/>
      <c r="D234" s="64"/>
      <c r="E234" s="64"/>
      <c r="F234" s="64"/>
      <c r="G234" s="73" t="str">
        <f t="shared" ref="G234:G239" si="97">DATEDIF(E234,F234,"y") &amp; " años " &amp; DATEDIF(E234,F234,"ym") &amp; " meses " &amp; DATEDIF(E234,F234,"md") &amp; " días"</f>
        <v>0 años 0 meses 0 días</v>
      </c>
      <c r="H234" s="62">
        <f t="shared" si="81"/>
        <v>0</v>
      </c>
      <c r="I234" s="64"/>
      <c r="J234" s="65">
        <f t="shared" si="96"/>
        <v>0</v>
      </c>
      <c r="K234" s="66">
        <f t="shared" si="83"/>
        <v>0</v>
      </c>
      <c r="L234" s="64"/>
      <c r="M234" s="64"/>
      <c r="AX234" s="42" t="s">
        <v>674</v>
      </c>
      <c r="AY234" s="42">
        <v>6</v>
      </c>
      <c r="BD234" s="42" t="s">
        <v>376</v>
      </c>
      <c r="BE234" s="42">
        <v>-1</v>
      </c>
      <c r="BJ234" s="42" t="s">
        <v>375</v>
      </c>
    </row>
    <row r="235" spans="1:62" ht="12.75" x14ac:dyDescent="0.25">
      <c r="A235" s="78">
        <f t="shared" si="89"/>
        <v>0</v>
      </c>
      <c r="B235" s="65">
        <v>7</v>
      </c>
      <c r="C235" s="64"/>
      <c r="D235" s="64"/>
      <c r="E235" s="64"/>
      <c r="F235" s="64"/>
      <c r="G235" s="73" t="str">
        <f t="shared" si="97"/>
        <v>0 años 0 meses 0 días</v>
      </c>
      <c r="H235" s="62">
        <f t="shared" si="81"/>
        <v>0</v>
      </c>
      <c r="I235" s="64"/>
      <c r="J235" s="65">
        <f t="shared" si="96"/>
        <v>0</v>
      </c>
      <c r="K235" s="66">
        <f t="shared" si="83"/>
        <v>0</v>
      </c>
      <c r="L235" s="64"/>
      <c r="M235" s="64"/>
      <c r="AX235" s="42" t="s">
        <v>674</v>
      </c>
      <c r="AY235" s="42">
        <v>7</v>
      </c>
      <c r="BD235" s="42" t="s">
        <v>376</v>
      </c>
      <c r="BE235" s="42">
        <v>-1</v>
      </c>
      <c r="BJ235" s="42" t="s">
        <v>375</v>
      </c>
    </row>
    <row r="236" spans="1:62" ht="12.75" x14ac:dyDescent="0.25">
      <c r="A236" s="78">
        <f t="shared" si="89"/>
        <v>0</v>
      </c>
      <c r="B236" s="65">
        <v>8</v>
      </c>
      <c r="C236" s="64"/>
      <c r="D236" s="64"/>
      <c r="E236" s="64"/>
      <c r="F236" s="64"/>
      <c r="G236" s="73" t="str">
        <f t="shared" si="97"/>
        <v>0 años 0 meses 0 días</v>
      </c>
      <c r="H236" s="62">
        <f t="shared" si="81"/>
        <v>0</v>
      </c>
      <c r="I236" s="64"/>
      <c r="J236" s="65">
        <f t="shared" si="96"/>
        <v>0</v>
      </c>
      <c r="K236" s="66">
        <f t="shared" si="83"/>
        <v>0</v>
      </c>
      <c r="L236" s="64"/>
      <c r="M236" s="64"/>
      <c r="AX236" s="42" t="s">
        <v>674</v>
      </c>
      <c r="AY236" s="42">
        <v>8</v>
      </c>
      <c r="BD236" s="42" t="s">
        <v>376</v>
      </c>
      <c r="BE236" s="42">
        <v>-1</v>
      </c>
      <c r="BJ236" s="42" t="s">
        <v>375</v>
      </c>
    </row>
    <row r="237" spans="1:62" ht="12.75" x14ac:dyDescent="0.25">
      <c r="A237" s="76"/>
      <c r="B237" s="68">
        <v>1</v>
      </c>
      <c r="C237" s="67"/>
      <c r="D237" s="67"/>
      <c r="E237" s="67"/>
      <c r="F237" s="67"/>
      <c r="G237" s="73" t="str">
        <f t="shared" si="97"/>
        <v>0 años 0 meses 0 días</v>
      </c>
      <c r="H237" s="62">
        <f t="shared" si="81"/>
        <v>0</v>
      </c>
      <c r="I237" s="67"/>
      <c r="J237" s="68">
        <f>SUMIF($C$237:$C$244,I237,$H$237:$H$244)</f>
        <v>0</v>
      </c>
      <c r="K237" s="69">
        <f t="shared" si="83"/>
        <v>0</v>
      </c>
      <c r="L237" s="67"/>
      <c r="M237" s="67"/>
      <c r="AX237" s="42" t="s">
        <v>682</v>
      </c>
      <c r="AY237" s="42">
        <v>1</v>
      </c>
      <c r="AZ237" s="42" t="s">
        <v>77</v>
      </c>
      <c r="BA237" s="42" t="s">
        <v>683</v>
      </c>
      <c r="BB237" s="42">
        <v>41549</v>
      </c>
      <c r="BC237" s="42">
        <v>41988</v>
      </c>
      <c r="BD237" s="42" t="s">
        <v>684</v>
      </c>
      <c r="BE237" s="42">
        <v>438</v>
      </c>
      <c r="BF237" s="42" t="s">
        <v>77</v>
      </c>
      <c r="BG237" s="42">
        <v>2015</v>
      </c>
      <c r="BH237" s="42">
        <v>67.166666666666671</v>
      </c>
      <c r="BJ237" s="42" t="s">
        <v>364</v>
      </c>
    </row>
    <row r="238" spans="1:62" ht="12.75" x14ac:dyDescent="0.25">
      <c r="A238" s="77">
        <f t="shared" ref="A238" si="98">A237</f>
        <v>0</v>
      </c>
      <c r="B238" s="68">
        <v>2</v>
      </c>
      <c r="C238" s="67"/>
      <c r="D238" s="67"/>
      <c r="E238" s="67"/>
      <c r="F238" s="67"/>
      <c r="G238" s="73" t="str">
        <f t="shared" si="97"/>
        <v>0 años 0 meses 0 días</v>
      </c>
      <c r="H238" s="62">
        <f t="shared" si="81"/>
        <v>0</v>
      </c>
      <c r="I238" s="67"/>
      <c r="J238" s="68">
        <f t="shared" ref="J238:J244" si="99">SUMIF($C$237:$C$244,I238,$H$237:$H$244)</f>
        <v>0</v>
      </c>
      <c r="K238" s="69">
        <f t="shared" si="83"/>
        <v>0</v>
      </c>
      <c r="L238" s="67"/>
      <c r="M238" s="67"/>
      <c r="AX238" s="42" t="s">
        <v>682</v>
      </c>
      <c r="AY238" s="42">
        <v>2</v>
      </c>
      <c r="AZ238" s="42" t="s">
        <v>77</v>
      </c>
      <c r="BA238" s="42" t="s">
        <v>685</v>
      </c>
      <c r="BB238" s="42">
        <v>42401</v>
      </c>
      <c r="BC238" s="42">
        <v>42582</v>
      </c>
      <c r="BD238" s="42" t="s">
        <v>686</v>
      </c>
      <c r="BE238" s="42">
        <v>180</v>
      </c>
      <c r="BJ238" s="42" t="s">
        <v>364</v>
      </c>
    </row>
    <row r="239" spans="1:62" ht="12.75" x14ac:dyDescent="0.25">
      <c r="A239" s="78">
        <f t="shared" si="92"/>
        <v>0</v>
      </c>
      <c r="B239" s="68">
        <v>3</v>
      </c>
      <c r="C239" s="67"/>
      <c r="D239" s="67"/>
      <c r="E239" s="67"/>
      <c r="F239" s="67"/>
      <c r="G239" s="73" t="str">
        <f t="shared" si="97"/>
        <v>0 años 0 meses 0 días</v>
      </c>
      <c r="H239" s="62">
        <f t="shared" si="81"/>
        <v>0</v>
      </c>
      <c r="I239" s="67"/>
      <c r="J239" s="68">
        <f t="shared" si="99"/>
        <v>0</v>
      </c>
      <c r="K239" s="69">
        <f t="shared" si="83"/>
        <v>0</v>
      </c>
      <c r="L239" s="67"/>
      <c r="M239" s="67"/>
      <c r="AX239" s="42" t="s">
        <v>682</v>
      </c>
      <c r="AY239" s="42">
        <v>3</v>
      </c>
      <c r="AZ239" s="42" t="s">
        <v>77</v>
      </c>
      <c r="BA239" s="42" t="s">
        <v>687</v>
      </c>
      <c r="BB239" s="42">
        <v>42583</v>
      </c>
      <c r="BC239" s="42">
        <v>42674</v>
      </c>
      <c r="BD239" s="42" t="s">
        <v>574</v>
      </c>
      <c r="BE239" s="42">
        <v>90</v>
      </c>
      <c r="BJ239" s="42" t="s">
        <v>364</v>
      </c>
    </row>
    <row r="240" spans="1:62" ht="12.75" x14ac:dyDescent="0.25">
      <c r="A240" s="78">
        <f t="shared" si="92"/>
        <v>0</v>
      </c>
      <c r="B240" s="68">
        <v>4</v>
      </c>
      <c r="C240" s="67"/>
      <c r="D240" s="67"/>
      <c r="E240" s="67"/>
      <c r="F240" s="67"/>
      <c r="G240" s="73" t="str">
        <f>DATEDIF(E240,F240,"y") &amp; " años " &amp; DATEDIF(E240,F240,"ym") &amp; " meses " &amp; DATEDIF(E240,F240,"md") &amp; " días"</f>
        <v>0 años 0 meses 0 días</v>
      </c>
      <c r="H240" s="62">
        <f t="shared" si="81"/>
        <v>0</v>
      </c>
      <c r="I240" s="67"/>
      <c r="J240" s="68">
        <f t="shared" si="99"/>
        <v>0</v>
      </c>
      <c r="K240" s="69">
        <f t="shared" si="83"/>
        <v>0</v>
      </c>
      <c r="L240" s="67"/>
      <c r="M240" s="67"/>
      <c r="AX240" s="42" t="s">
        <v>682</v>
      </c>
      <c r="AY240" s="42">
        <v>4</v>
      </c>
      <c r="AZ240" s="42" t="s">
        <v>77</v>
      </c>
      <c r="BA240" s="42" t="s">
        <v>688</v>
      </c>
      <c r="BB240" s="42">
        <v>42829</v>
      </c>
      <c r="BC240" s="42">
        <v>43081</v>
      </c>
      <c r="BD240" s="42" t="s">
        <v>533</v>
      </c>
      <c r="BE240" s="42">
        <v>251</v>
      </c>
      <c r="BJ240" s="42" t="s">
        <v>364</v>
      </c>
    </row>
    <row r="241" spans="1:62" ht="12.75" x14ac:dyDescent="0.25">
      <c r="A241" s="78">
        <f t="shared" si="92"/>
        <v>0</v>
      </c>
      <c r="B241" s="68">
        <v>5</v>
      </c>
      <c r="C241" s="67"/>
      <c r="D241" s="67"/>
      <c r="E241" s="67"/>
      <c r="F241" s="67"/>
      <c r="G241" s="73" t="str">
        <f t="shared" ref="G241:G247" si="100">DATEDIF(E241,F241,"y") &amp; " años " &amp; DATEDIF(E241,F241,"ym") &amp; " meses " &amp; DATEDIF(E241,F241,"md") &amp; " días"</f>
        <v>0 años 0 meses 0 días</v>
      </c>
      <c r="H241" s="62">
        <f t="shared" si="81"/>
        <v>0</v>
      </c>
      <c r="I241" s="67"/>
      <c r="J241" s="68">
        <f t="shared" si="99"/>
        <v>0</v>
      </c>
      <c r="K241" s="69">
        <f t="shared" si="83"/>
        <v>0</v>
      </c>
      <c r="L241" s="67"/>
      <c r="M241" s="67"/>
      <c r="AX241" s="42" t="s">
        <v>682</v>
      </c>
      <c r="AY241" s="42">
        <v>5</v>
      </c>
      <c r="AZ241" s="42" t="s">
        <v>77</v>
      </c>
      <c r="BA241" s="42" t="s">
        <v>689</v>
      </c>
      <c r="BB241" s="42">
        <v>43082</v>
      </c>
      <c r="BC241" s="42">
        <v>43441</v>
      </c>
      <c r="BD241" s="42" t="s">
        <v>690</v>
      </c>
      <c r="BE241" s="42">
        <v>358</v>
      </c>
      <c r="BJ241" s="42" t="s">
        <v>364</v>
      </c>
    </row>
    <row r="242" spans="1:62" ht="12.75" x14ac:dyDescent="0.25">
      <c r="A242" s="78">
        <f t="shared" si="92"/>
        <v>0</v>
      </c>
      <c r="B242" s="68">
        <v>6</v>
      </c>
      <c r="C242" s="67"/>
      <c r="D242" s="67"/>
      <c r="E242" s="67"/>
      <c r="F242" s="67"/>
      <c r="G242" s="73" t="str">
        <f t="shared" si="100"/>
        <v>0 años 0 meses 0 días</v>
      </c>
      <c r="H242" s="62">
        <f t="shared" si="81"/>
        <v>0</v>
      </c>
      <c r="I242" s="67"/>
      <c r="J242" s="68">
        <f t="shared" si="99"/>
        <v>0</v>
      </c>
      <c r="K242" s="69">
        <f t="shared" si="83"/>
        <v>0</v>
      </c>
      <c r="L242" s="67"/>
      <c r="M242" s="67"/>
      <c r="AX242" s="42" t="s">
        <v>682</v>
      </c>
      <c r="AY242" s="42">
        <v>6</v>
      </c>
      <c r="AZ242" s="42" t="s">
        <v>77</v>
      </c>
      <c r="BA242" s="42" t="s">
        <v>691</v>
      </c>
      <c r="BB242" s="42">
        <v>43495</v>
      </c>
      <c r="BC242" s="42">
        <v>44012</v>
      </c>
      <c r="BD242" s="42" t="s">
        <v>692</v>
      </c>
      <c r="BE242" s="42">
        <v>516</v>
      </c>
      <c r="BJ242" s="42" t="s">
        <v>364</v>
      </c>
    </row>
    <row r="243" spans="1:62" ht="12.75" x14ac:dyDescent="0.25">
      <c r="A243" s="78">
        <f t="shared" si="92"/>
        <v>0</v>
      </c>
      <c r="B243" s="68">
        <v>7</v>
      </c>
      <c r="C243" s="67"/>
      <c r="D243" s="67"/>
      <c r="E243" s="67"/>
      <c r="F243" s="67"/>
      <c r="G243" s="73" t="str">
        <f t="shared" si="100"/>
        <v>0 años 0 meses 0 días</v>
      </c>
      <c r="H243" s="62">
        <f t="shared" si="81"/>
        <v>0</v>
      </c>
      <c r="I243" s="67"/>
      <c r="J243" s="68">
        <f t="shared" si="99"/>
        <v>0</v>
      </c>
      <c r="K243" s="69">
        <f t="shared" si="83"/>
        <v>0</v>
      </c>
      <c r="L243" s="67"/>
      <c r="M243" s="67"/>
      <c r="AX243" s="42" t="s">
        <v>682</v>
      </c>
      <c r="AY243" s="42">
        <v>7</v>
      </c>
      <c r="AZ243" s="42" t="s">
        <v>77</v>
      </c>
      <c r="BA243" s="42" t="s">
        <v>693</v>
      </c>
      <c r="BB243" s="42">
        <v>43647</v>
      </c>
      <c r="BC243" s="42">
        <v>43830</v>
      </c>
      <c r="BD243" s="42" t="s">
        <v>686</v>
      </c>
      <c r="BE243" s="42">
        <v>182</v>
      </c>
      <c r="BI243" s="42" t="s">
        <v>694</v>
      </c>
      <c r="BJ243" s="42" t="s">
        <v>364</v>
      </c>
    </row>
    <row r="244" spans="1:62" ht="12.75" x14ac:dyDescent="0.25">
      <c r="A244" s="78">
        <f t="shared" si="92"/>
        <v>0</v>
      </c>
      <c r="B244" s="68">
        <v>8</v>
      </c>
      <c r="C244" s="67"/>
      <c r="D244" s="67"/>
      <c r="E244" s="67"/>
      <c r="F244" s="67"/>
      <c r="G244" s="73" t="str">
        <f t="shared" si="100"/>
        <v>0 años 0 meses 0 días</v>
      </c>
      <c r="H244" s="62">
        <f t="shared" si="81"/>
        <v>0</v>
      </c>
      <c r="I244" s="67"/>
      <c r="J244" s="68">
        <f t="shared" si="99"/>
        <v>0</v>
      </c>
      <c r="K244" s="69">
        <f t="shared" si="83"/>
        <v>0</v>
      </c>
      <c r="L244" s="67"/>
      <c r="M244" s="67"/>
      <c r="AX244" s="42" t="s">
        <v>682</v>
      </c>
      <c r="AY244" s="42">
        <v>8</v>
      </c>
      <c r="BD244" s="42" t="s">
        <v>376</v>
      </c>
      <c r="BE244" s="42">
        <v>-1</v>
      </c>
      <c r="BJ244" s="42" t="s">
        <v>375</v>
      </c>
    </row>
    <row r="245" spans="1:62" ht="12.75" x14ac:dyDescent="0.25">
      <c r="A245" s="76"/>
      <c r="B245" s="56">
        <v>1</v>
      </c>
      <c r="C245" s="55"/>
      <c r="D245" s="55"/>
      <c r="E245" s="55"/>
      <c r="F245" s="55"/>
      <c r="G245" s="73" t="str">
        <f t="shared" si="100"/>
        <v>0 años 0 meses 0 días</v>
      </c>
      <c r="H245" s="62">
        <f t="shared" si="81"/>
        <v>0</v>
      </c>
      <c r="I245" s="55"/>
      <c r="J245" s="56">
        <f>SUMIF($C$245:$C$252,I245,$H$245:$H$252)</f>
        <v>0</v>
      </c>
      <c r="K245" s="71">
        <f t="shared" si="83"/>
        <v>0</v>
      </c>
      <c r="L245" s="55"/>
      <c r="M245" s="55"/>
      <c r="AX245" s="42" t="s">
        <v>695</v>
      </c>
      <c r="AY245" s="42">
        <v>1</v>
      </c>
      <c r="AZ245" s="42" t="s">
        <v>58</v>
      </c>
      <c r="BA245" s="42" t="s">
        <v>696</v>
      </c>
      <c r="BB245" s="42">
        <v>42019</v>
      </c>
      <c r="BC245" s="42">
        <v>42750</v>
      </c>
      <c r="BD245" s="42" t="s">
        <v>697</v>
      </c>
      <c r="BE245" s="42">
        <v>730</v>
      </c>
      <c r="BF245" s="42" t="s">
        <v>58</v>
      </c>
      <c r="BG245" s="42">
        <v>730</v>
      </c>
      <c r="BH245" s="42">
        <v>24.333333333333332</v>
      </c>
      <c r="BJ245" s="42" t="s">
        <v>375</v>
      </c>
    </row>
    <row r="246" spans="1:62" ht="12.75" x14ac:dyDescent="0.25">
      <c r="A246" s="77">
        <f t="shared" ref="A246" si="101">A245</f>
        <v>0</v>
      </c>
      <c r="B246" s="61">
        <v>2</v>
      </c>
      <c r="C246" s="60"/>
      <c r="D246" s="60"/>
      <c r="E246" s="60"/>
      <c r="F246" s="60"/>
      <c r="G246" s="73" t="str">
        <f t="shared" si="100"/>
        <v>0 años 0 meses 0 días</v>
      </c>
      <c r="H246" s="62">
        <f t="shared" si="81"/>
        <v>0</v>
      </c>
      <c r="I246" s="60"/>
      <c r="J246" s="61">
        <f>SUMIF($C$245:$C$252,I246,$H$245:$H$252)</f>
        <v>0</v>
      </c>
      <c r="K246" s="59">
        <f t="shared" si="83"/>
        <v>0</v>
      </c>
      <c r="L246" s="60"/>
      <c r="M246" s="60"/>
      <c r="AX246" s="42" t="s">
        <v>695</v>
      </c>
      <c r="AY246" s="42">
        <v>2</v>
      </c>
      <c r="AZ246" s="42" t="s">
        <v>43</v>
      </c>
      <c r="BA246" s="42" t="s">
        <v>698</v>
      </c>
      <c r="BB246" s="42">
        <v>42755</v>
      </c>
      <c r="BC246" s="42">
        <v>43723</v>
      </c>
      <c r="BD246" s="42" t="s">
        <v>699</v>
      </c>
      <c r="BE246" s="42">
        <v>967</v>
      </c>
      <c r="BF246" s="42" t="s">
        <v>43</v>
      </c>
      <c r="BG246" s="42">
        <v>967</v>
      </c>
      <c r="BH246" s="42">
        <v>32.233333333333334</v>
      </c>
      <c r="BJ246" s="42" t="s">
        <v>375</v>
      </c>
    </row>
    <row r="247" spans="1:62" ht="12.75" x14ac:dyDescent="0.25">
      <c r="A247" s="78">
        <f t="shared" si="89"/>
        <v>0</v>
      </c>
      <c r="B247" s="61">
        <v>3</v>
      </c>
      <c r="C247" s="60"/>
      <c r="D247" s="60"/>
      <c r="E247" s="63"/>
      <c r="F247" s="63"/>
      <c r="G247" s="73" t="str">
        <f t="shared" si="100"/>
        <v>0 años 0 meses 0 días</v>
      </c>
      <c r="H247" s="62">
        <f t="shared" si="81"/>
        <v>0</v>
      </c>
      <c r="I247" s="60"/>
      <c r="J247" s="61">
        <f t="shared" ref="J247:J252" si="102">SUMIF($C$245:$C$252,I247,$H$245:$H$252)</f>
        <v>0</v>
      </c>
      <c r="K247" s="59">
        <f t="shared" si="83"/>
        <v>0</v>
      </c>
      <c r="L247" s="60"/>
      <c r="M247" s="60"/>
      <c r="AX247" s="42" t="s">
        <v>695</v>
      </c>
      <c r="AY247" s="42">
        <v>3</v>
      </c>
      <c r="BD247" s="42" t="s">
        <v>376</v>
      </c>
      <c r="BE247" s="42">
        <v>-1</v>
      </c>
      <c r="BJ247" s="42" t="s">
        <v>375</v>
      </c>
    </row>
    <row r="248" spans="1:62" ht="12.75" x14ac:dyDescent="0.25">
      <c r="A248" s="78">
        <f t="shared" si="89"/>
        <v>0</v>
      </c>
      <c r="B248" s="61">
        <v>4</v>
      </c>
      <c r="C248" s="60"/>
      <c r="D248" s="60"/>
      <c r="E248" s="60"/>
      <c r="F248" s="60"/>
      <c r="G248" s="73" t="str">
        <f>DATEDIF(E248,F248,"y") &amp; " años " &amp; DATEDIF(E248,F248,"ym") &amp; " meses " &amp; DATEDIF(E248,F248,"md") &amp; " días"</f>
        <v>0 años 0 meses 0 días</v>
      </c>
      <c r="H248" s="62">
        <f t="shared" si="81"/>
        <v>0</v>
      </c>
      <c r="I248" s="60"/>
      <c r="J248" s="61">
        <f t="shared" si="102"/>
        <v>0</v>
      </c>
      <c r="K248" s="59">
        <f t="shared" si="83"/>
        <v>0</v>
      </c>
      <c r="L248" s="60"/>
      <c r="M248" s="60"/>
      <c r="AX248" s="42" t="s">
        <v>695</v>
      </c>
      <c r="AY248" s="42">
        <v>4</v>
      </c>
      <c r="BD248" s="42" t="s">
        <v>376</v>
      </c>
      <c r="BE248" s="42">
        <v>-1</v>
      </c>
      <c r="BJ248" s="42" t="s">
        <v>375</v>
      </c>
    </row>
    <row r="249" spans="1:62" ht="12.75" x14ac:dyDescent="0.25">
      <c r="A249" s="78">
        <f t="shared" si="89"/>
        <v>0</v>
      </c>
      <c r="B249" s="61">
        <v>5</v>
      </c>
      <c r="C249" s="60"/>
      <c r="D249" s="60"/>
      <c r="E249" s="60"/>
      <c r="F249" s="60"/>
      <c r="G249" s="73" t="str">
        <f t="shared" ref="G249:G252" si="103">DATEDIF(E249,F249,"y") &amp; " años " &amp; DATEDIF(E249,F249,"ym") &amp; " meses " &amp; DATEDIF(E249,F249,"md") &amp; " días"</f>
        <v>0 años 0 meses 0 días</v>
      </c>
      <c r="H249" s="62">
        <f t="shared" si="81"/>
        <v>0</v>
      </c>
      <c r="I249" s="60"/>
      <c r="J249" s="61">
        <f t="shared" si="102"/>
        <v>0</v>
      </c>
      <c r="K249" s="59">
        <f t="shared" si="83"/>
        <v>0</v>
      </c>
      <c r="L249" s="60"/>
      <c r="M249" s="60"/>
      <c r="AX249" s="42" t="s">
        <v>695</v>
      </c>
      <c r="AY249" s="42">
        <v>5</v>
      </c>
      <c r="BD249" s="42" t="s">
        <v>376</v>
      </c>
      <c r="BE249" s="42">
        <v>-1</v>
      </c>
      <c r="BJ249" s="42" t="s">
        <v>375</v>
      </c>
    </row>
    <row r="250" spans="1:62" ht="12.75" x14ac:dyDescent="0.25">
      <c r="A250" s="78">
        <f t="shared" si="89"/>
        <v>0</v>
      </c>
      <c r="B250" s="61">
        <v>6</v>
      </c>
      <c r="C250" s="60"/>
      <c r="D250" s="60"/>
      <c r="E250" s="60"/>
      <c r="F250" s="60"/>
      <c r="G250" s="73" t="str">
        <f t="shared" si="103"/>
        <v>0 años 0 meses 0 días</v>
      </c>
      <c r="H250" s="62">
        <f t="shared" si="81"/>
        <v>0</v>
      </c>
      <c r="I250" s="60"/>
      <c r="J250" s="61">
        <f t="shared" si="102"/>
        <v>0</v>
      </c>
      <c r="K250" s="59">
        <f t="shared" si="83"/>
        <v>0</v>
      </c>
      <c r="L250" s="60"/>
      <c r="M250" s="60"/>
      <c r="AX250" s="42" t="s">
        <v>695</v>
      </c>
      <c r="AY250" s="42">
        <v>6</v>
      </c>
      <c r="BD250" s="42" t="s">
        <v>376</v>
      </c>
      <c r="BE250" s="42">
        <v>-1</v>
      </c>
      <c r="BJ250" s="42" t="s">
        <v>375</v>
      </c>
    </row>
    <row r="251" spans="1:62" ht="12.75" x14ac:dyDescent="0.25">
      <c r="A251" s="78">
        <f t="shared" si="89"/>
        <v>0</v>
      </c>
      <c r="B251" s="61">
        <v>7</v>
      </c>
      <c r="C251" s="60"/>
      <c r="D251" s="60"/>
      <c r="E251" s="60"/>
      <c r="F251" s="60"/>
      <c r="G251" s="73" t="str">
        <f t="shared" si="103"/>
        <v>0 años 0 meses 0 días</v>
      </c>
      <c r="H251" s="62">
        <f t="shared" si="81"/>
        <v>0</v>
      </c>
      <c r="I251" s="60"/>
      <c r="J251" s="61">
        <f t="shared" si="102"/>
        <v>0</v>
      </c>
      <c r="K251" s="59">
        <f t="shared" si="83"/>
        <v>0</v>
      </c>
      <c r="L251" s="60"/>
      <c r="M251" s="60"/>
      <c r="AX251" s="42" t="s">
        <v>695</v>
      </c>
      <c r="AY251" s="42">
        <v>7</v>
      </c>
      <c r="BD251" s="42" t="s">
        <v>376</v>
      </c>
      <c r="BE251" s="42">
        <v>-1</v>
      </c>
      <c r="BJ251" s="42" t="s">
        <v>375</v>
      </c>
    </row>
    <row r="252" spans="1:62" ht="12.75" x14ac:dyDescent="0.25">
      <c r="A252" s="78">
        <f t="shared" si="89"/>
        <v>0</v>
      </c>
      <c r="B252" s="61">
        <v>8</v>
      </c>
      <c r="C252" s="60"/>
      <c r="D252" s="60"/>
      <c r="E252" s="60"/>
      <c r="F252" s="60"/>
      <c r="G252" s="73" t="str">
        <f t="shared" si="103"/>
        <v>0 años 0 meses 0 días</v>
      </c>
      <c r="H252" s="62">
        <f t="shared" si="81"/>
        <v>0</v>
      </c>
      <c r="I252" s="60"/>
      <c r="J252" s="61">
        <f t="shared" si="102"/>
        <v>0</v>
      </c>
      <c r="K252" s="59">
        <f t="shared" si="83"/>
        <v>0</v>
      </c>
      <c r="L252" s="60"/>
      <c r="M252" s="60"/>
      <c r="AX252" s="42" t="s">
        <v>695</v>
      </c>
      <c r="AY252" s="42">
        <v>8</v>
      </c>
      <c r="BD252" s="42" t="s">
        <v>376</v>
      </c>
      <c r="BE252" s="42">
        <v>-1</v>
      </c>
      <c r="BJ252" s="42" t="s">
        <v>375</v>
      </c>
    </row>
    <row r="253" spans="1:62" ht="12.75" x14ac:dyDescent="0.25">
      <c r="A253" s="76"/>
      <c r="B253" s="65">
        <v>1</v>
      </c>
      <c r="C253" s="64"/>
      <c r="D253" s="64"/>
      <c r="E253" s="64"/>
      <c r="F253" s="64"/>
      <c r="G253" s="73" t="str">
        <f>DATEDIF(E253,F253,"y") &amp; " años " &amp; DATEDIF(E253,F253,"ym") &amp; " meses " &amp; DATEDIF(E253,F253,"md") &amp; " días"</f>
        <v>0 años 0 meses 0 días</v>
      </c>
      <c r="H253" s="62">
        <f t="shared" si="81"/>
        <v>0</v>
      </c>
      <c r="I253" s="64"/>
      <c r="J253" s="65">
        <f>SUMIF($C$253:$C$260,I253,$H$253:$H$260)</f>
        <v>0</v>
      </c>
      <c r="K253" s="66">
        <f t="shared" si="83"/>
        <v>0</v>
      </c>
      <c r="L253" s="64"/>
      <c r="M253" s="64"/>
      <c r="AX253" s="42" t="s">
        <v>700</v>
      </c>
      <c r="AY253" s="42">
        <v>1</v>
      </c>
      <c r="AZ253" s="42" t="s">
        <v>701</v>
      </c>
      <c r="BA253" s="42" t="s">
        <v>702</v>
      </c>
      <c r="BB253" s="42">
        <v>41534</v>
      </c>
      <c r="BC253" s="42">
        <v>41943</v>
      </c>
      <c r="BD253" s="42" t="s">
        <v>407</v>
      </c>
      <c r="BE253" s="42">
        <v>408</v>
      </c>
      <c r="BF253" s="42" t="s">
        <v>124</v>
      </c>
      <c r="BG253" s="42">
        <v>3195</v>
      </c>
      <c r="BH253" s="42">
        <v>106.5</v>
      </c>
      <c r="BJ253" s="42" t="s">
        <v>375</v>
      </c>
    </row>
    <row r="254" spans="1:62" ht="12.75" x14ac:dyDescent="0.25">
      <c r="A254" s="77">
        <f t="shared" ref="A254" si="104">A253</f>
        <v>0</v>
      </c>
      <c r="B254" s="65">
        <v>2</v>
      </c>
      <c r="C254" s="64"/>
      <c r="D254" s="64"/>
      <c r="E254" s="64"/>
      <c r="F254" s="64"/>
      <c r="G254" s="73" t="str">
        <f t="shared" ref="G254:G259" si="105">DATEDIF(E254,F254,"y") &amp; " años " &amp; DATEDIF(E254,F254,"ym") &amp; " meses " &amp; DATEDIF(E254,F254,"md") &amp; " días"</f>
        <v>0 años 0 meses 0 días</v>
      </c>
      <c r="H254" s="62">
        <f t="shared" si="81"/>
        <v>0</v>
      </c>
      <c r="I254" s="64"/>
      <c r="J254" s="65">
        <f t="shared" ref="J254:J260" si="106">SUMIF($C$253:$C$260,I254,$H$253:$H$260)</f>
        <v>0</v>
      </c>
      <c r="K254" s="66">
        <f t="shared" si="83"/>
        <v>0</v>
      </c>
      <c r="L254" s="64"/>
      <c r="M254" s="64"/>
      <c r="AX254" s="42" t="s">
        <v>700</v>
      </c>
      <c r="AY254" s="42">
        <v>2</v>
      </c>
      <c r="AZ254" s="42" t="s">
        <v>701</v>
      </c>
      <c r="BA254" s="42" t="s">
        <v>703</v>
      </c>
      <c r="BB254" s="42">
        <v>42002</v>
      </c>
      <c r="BC254" s="42">
        <v>42369</v>
      </c>
      <c r="BD254" s="42" t="s">
        <v>704</v>
      </c>
      <c r="BE254" s="42">
        <v>366</v>
      </c>
      <c r="BJ254" s="42" t="s">
        <v>375</v>
      </c>
    </row>
    <row r="255" spans="1:62" ht="12.75" x14ac:dyDescent="0.25">
      <c r="A255" s="78">
        <f t="shared" si="92"/>
        <v>0</v>
      </c>
      <c r="B255" s="65">
        <v>3</v>
      </c>
      <c r="C255" s="64"/>
      <c r="D255" s="64"/>
      <c r="E255" s="64"/>
      <c r="F255" s="64"/>
      <c r="G255" s="73" t="str">
        <f t="shared" si="105"/>
        <v>0 años 0 meses 0 días</v>
      </c>
      <c r="H255" s="62">
        <f t="shared" si="81"/>
        <v>0</v>
      </c>
      <c r="I255" s="64"/>
      <c r="J255" s="65">
        <f t="shared" si="106"/>
        <v>0</v>
      </c>
      <c r="K255" s="66">
        <f t="shared" si="83"/>
        <v>0</v>
      </c>
      <c r="L255" s="64"/>
      <c r="M255" s="64"/>
      <c r="AX255" s="42" t="s">
        <v>700</v>
      </c>
      <c r="AY255" s="42">
        <v>3</v>
      </c>
      <c r="AZ255" s="42" t="s">
        <v>701</v>
      </c>
      <c r="BA255" s="42" t="s">
        <v>705</v>
      </c>
      <c r="BB255" s="42">
        <v>42399</v>
      </c>
      <c r="BC255" s="42">
        <v>42674</v>
      </c>
      <c r="BD255" s="42" t="s">
        <v>476</v>
      </c>
      <c r="BE255" s="42">
        <v>274</v>
      </c>
      <c r="BJ255" s="42" t="s">
        <v>375</v>
      </c>
    </row>
    <row r="256" spans="1:62" ht="12.75" x14ac:dyDescent="0.25">
      <c r="A256" s="78">
        <f t="shared" si="92"/>
        <v>0</v>
      </c>
      <c r="B256" s="65">
        <v>4</v>
      </c>
      <c r="C256" s="64"/>
      <c r="D256" s="64"/>
      <c r="E256" s="64"/>
      <c r="F256" s="64"/>
      <c r="G256" s="73" t="str">
        <f t="shared" si="105"/>
        <v>0 años 0 meses 0 días</v>
      </c>
      <c r="H256" s="62">
        <f t="shared" si="81"/>
        <v>0</v>
      </c>
      <c r="I256" s="64"/>
      <c r="J256" s="65">
        <f t="shared" si="106"/>
        <v>0</v>
      </c>
      <c r="K256" s="66">
        <f t="shared" si="83"/>
        <v>0</v>
      </c>
      <c r="L256" s="64"/>
      <c r="M256" s="64"/>
      <c r="AX256" s="42" t="s">
        <v>700</v>
      </c>
      <c r="AY256" s="42">
        <v>4</v>
      </c>
      <c r="AZ256" s="42" t="s">
        <v>701</v>
      </c>
      <c r="BA256" s="42" t="s">
        <v>706</v>
      </c>
      <c r="BB256" s="42">
        <v>42723</v>
      </c>
      <c r="BC256" s="42">
        <v>43084</v>
      </c>
      <c r="BD256" s="42" t="s">
        <v>668</v>
      </c>
      <c r="BE256" s="42">
        <v>360</v>
      </c>
      <c r="BJ256" s="42" t="s">
        <v>375</v>
      </c>
    </row>
    <row r="257" spans="1:62" ht="12.75" x14ac:dyDescent="0.25">
      <c r="A257" s="78">
        <f t="shared" si="92"/>
        <v>0</v>
      </c>
      <c r="B257" s="65">
        <v>5</v>
      </c>
      <c r="C257" s="64"/>
      <c r="D257" s="64"/>
      <c r="E257" s="64"/>
      <c r="F257" s="64"/>
      <c r="G257" s="73" t="str">
        <f t="shared" si="105"/>
        <v>0 años 0 meses 0 días</v>
      </c>
      <c r="H257" s="62">
        <f t="shared" si="81"/>
        <v>0</v>
      </c>
      <c r="I257" s="64"/>
      <c r="J257" s="65">
        <f t="shared" si="106"/>
        <v>0</v>
      </c>
      <c r="K257" s="66">
        <f t="shared" si="83"/>
        <v>0</v>
      </c>
      <c r="L257" s="64"/>
      <c r="M257" s="64"/>
      <c r="AX257" s="42" t="s">
        <v>700</v>
      </c>
      <c r="AY257" s="42">
        <v>5</v>
      </c>
      <c r="AZ257" s="42" t="s">
        <v>701</v>
      </c>
      <c r="BA257" s="42" t="s">
        <v>707</v>
      </c>
      <c r="BB257" s="42">
        <v>42738</v>
      </c>
      <c r="BC257" s="42">
        <v>43084</v>
      </c>
      <c r="BD257" s="42" t="s">
        <v>621</v>
      </c>
      <c r="BE257" s="42">
        <v>345</v>
      </c>
      <c r="BJ257" s="42" t="s">
        <v>375</v>
      </c>
    </row>
    <row r="258" spans="1:62" ht="12.75" x14ac:dyDescent="0.25">
      <c r="A258" s="78">
        <f t="shared" si="92"/>
        <v>0</v>
      </c>
      <c r="B258" s="65">
        <v>6</v>
      </c>
      <c r="C258" s="64"/>
      <c r="D258" s="64"/>
      <c r="E258" s="64"/>
      <c r="F258" s="64"/>
      <c r="G258" s="73" t="str">
        <f t="shared" si="105"/>
        <v>0 años 0 meses 0 días</v>
      </c>
      <c r="H258" s="62">
        <f t="shared" si="81"/>
        <v>0</v>
      </c>
      <c r="I258" s="64"/>
      <c r="J258" s="65">
        <f t="shared" si="106"/>
        <v>0</v>
      </c>
      <c r="K258" s="66">
        <f t="shared" si="83"/>
        <v>0</v>
      </c>
      <c r="L258" s="64"/>
      <c r="M258" s="64"/>
      <c r="AX258" s="42" t="s">
        <v>700</v>
      </c>
      <c r="AY258" s="42">
        <v>6</v>
      </c>
      <c r="AZ258" s="42" t="s">
        <v>701</v>
      </c>
      <c r="BA258" s="42" t="s">
        <v>708</v>
      </c>
      <c r="BB258" s="42">
        <v>43040</v>
      </c>
      <c r="BC258" s="42">
        <v>43404</v>
      </c>
      <c r="BD258" s="42" t="s">
        <v>633</v>
      </c>
      <c r="BE258" s="42">
        <v>363</v>
      </c>
      <c r="BJ258" s="42" t="s">
        <v>375</v>
      </c>
    </row>
    <row r="259" spans="1:62" ht="12.75" x14ac:dyDescent="0.25">
      <c r="A259" s="78">
        <f t="shared" si="92"/>
        <v>0</v>
      </c>
      <c r="B259" s="65">
        <v>7</v>
      </c>
      <c r="C259" s="64"/>
      <c r="D259" s="64"/>
      <c r="E259" s="64"/>
      <c r="F259" s="64"/>
      <c r="G259" s="73" t="str">
        <f t="shared" si="105"/>
        <v>0 años 0 meses 0 días</v>
      </c>
      <c r="H259" s="62">
        <f t="shared" si="81"/>
        <v>0</v>
      </c>
      <c r="I259" s="64"/>
      <c r="J259" s="65">
        <f t="shared" si="106"/>
        <v>0</v>
      </c>
      <c r="K259" s="66">
        <f t="shared" si="83"/>
        <v>0</v>
      </c>
      <c r="L259" s="64"/>
      <c r="M259" s="64"/>
      <c r="AX259" s="42" t="s">
        <v>700</v>
      </c>
      <c r="AY259" s="42">
        <v>7</v>
      </c>
      <c r="AZ259" s="42" t="s">
        <v>701</v>
      </c>
      <c r="BA259" s="42" t="s">
        <v>709</v>
      </c>
      <c r="BB259" s="42">
        <v>43009</v>
      </c>
      <c r="BC259" s="42">
        <v>44089</v>
      </c>
      <c r="BD259" s="42" t="s">
        <v>710</v>
      </c>
      <c r="BE259" s="42">
        <v>1079</v>
      </c>
      <c r="BJ259" s="42" t="s">
        <v>375</v>
      </c>
    </row>
    <row r="260" spans="1:62" ht="12.75" x14ac:dyDescent="0.25">
      <c r="A260" s="78">
        <f t="shared" si="92"/>
        <v>0</v>
      </c>
      <c r="B260" s="65">
        <v>8</v>
      </c>
      <c r="C260" s="64"/>
      <c r="D260" s="64"/>
      <c r="E260" s="64"/>
      <c r="F260" s="64"/>
      <c r="G260" s="73" t="str">
        <f>DATEDIF(E260,F260,"y") &amp; " años " &amp; DATEDIF(E260,F260,"ym") &amp; " meses " &amp; DATEDIF(E260,F260,"md") &amp; " días"</f>
        <v>0 años 0 meses 0 días</v>
      </c>
      <c r="H260" s="62">
        <f t="shared" si="81"/>
        <v>0</v>
      </c>
      <c r="I260" s="64"/>
      <c r="J260" s="65">
        <f t="shared" si="106"/>
        <v>0</v>
      </c>
      <c r="K260" s="66">
        <f t="shared" si="83"/>
        <v>0</v>
      </c>
      <c r="L260" s="64"/>
      <c r="M260" s="64"/>
      <c r="AX260" s="42" t="s">
        <v>700</v>
      </c>
      <c r="AY260" s="42">
        <v>8</v>
      </c>
      <c r="BD260" s="42" t="s">
        <v>376</v>
      </c>
      <c r="BE260" s="42">
        <v>-1</v>
      </c>
      <c r="BJ260" s="42" t="s">
        <v>375</v>
      </c>
    </row>
    <row r="261" spans="1:62" ht="12.75" x14ac:dyDescent="0.25">
      <c r="A261" s="76"/>
      <c r="B261" s="68">
        <v>1</v>
      </c>
      <c r="C261" s="67"/>
      <c r="D261" s="67"/>
      <c r="E261" s="67"/>
      <c r="F261" s="67"/>
      <c r="G261" s="73" t="str">
        <f t="shared" ref="G261:G264" si="107">DATEDIF(E261,F261,"y") &amp; " años " &amp; DATEDIF(E261,F261,"ym") &amp; " meses " &amp; DATEDIF(E261,F261,"md") &amp; " días"</f>
        <v>0 años 0 meses 0 días</v>
      </c>
      <c r="H261" s="62">
        <f t="shared" ref="H261:H324" si="108">(E261-F261)*-1</f>
        <v>0</v>
      </c>
      <c r="I261" s="67"/>
      <c r="J261" s="68">
        <f>SUMIF($C$261:$C$268,I261,$H$261:$H$268)</f>
        <v>0</v>
      </c>
      <c r="K261" s="69">
        <f t="shared" si="83"/>
        <v>0</v>
      </c>
      <c r="L261" s="67"/>
      <c r="M261" s="67"/>
      <c r="AX261" s="42" t="s">
        <v>711</v>
      </c>
      <c r="AY261" s="42">
        <v>1</v>
      </c>
      <c r="AZ261" s="42" t="s">
        <v>27</v>
      </c>
      <c r="BA261" s="42" t="s">
        <v>712</v>
      </c>
      <c r="BB261" s="42">
        <v>41816</v>
      </c>
      <c r="BC261" s="42">
        <v>42180</v>
      </c>
      <c r="BD261" s="42" t="s">
        <v>633</v>
      </c>
      <c r="BE261" s="42">
        <v>363</v>
      </c>
      <c r="BF261" s="42" t="s">
        <v>27</v>
      </c>
      <c r="BG261" s="42">
        <v>3279</v>
      </c>
      <c r="BH261" s="42">
        <v>109.3</v>
      </c>
      <c r="BJ261" s="42" t="s">
        <v>375</v>
      </c>
    </row>
    <row r="262" spans="1:62" ht="12.75" x14ac:dyDescent="0.25">
      <c r="A262" s="77">
        <f t="shared" ref="A262" si="109">A261</f>
        <v>0</v>
      </c>
      <c r="B262" s="68">
        <v>2</v>
      </c>
      <c r="C262" s="67"/>
      <c r="D262" s="67"/>
      <c r="E262" s="67"/>
      <c r="F262" s="67"/>
      <c r="G262" s="73" t="str">
        <f t="shared" si="107"/>
        <v>0 años 0 meses 0 días</v>
      </c>
      <c r="H262" s="62">
        <f t="shared" si="108"/>
        <v>0</v>
      </c>
      <c r="I262" s="67"/>
      <c r="J262" s="68">
        <f t="shared" ref="J262:J268" si="110">SUMIF($C$261:$C$268,I262,$H$261:$H$268)</f>
        <v>0</v>
      </c>
      <c r="K262" s="69">
        <f t="shared" ref="K262:K325" si="111">+J262/30</f>
        <v>0</v>
      </c>
      <c r="L262" s="67"/>
      <c r="M262" s="67"/>
      <c r="AX262" s="42" t="s">
        <v>711</v>
      </c>
      <c r="AY262" s="42">
        <v>2</v>
      </c>
      <c r="AZ262" s="42" t="s">
        <v>27</v>
      </c>
      <c r="BA262" s="42" t="s">
        <v>713</v>
      </c>
      <c r="BB262" s="42">
        <v>42160</v>
      </c>
      <c r="BC262" s="42">
        <v>44012</v>
      </c>
      <c r="BD262" s="42" t="s">
        <v>714</v>
      </c>
      <c r="BE262" s="42">
        <v>1851</v>
      </c>
      <c r="BJ262" s="42" t="s">
        <v>375</v>
      </c>
    </row>
    <row r="263" spans="1:62" ht="12.75" x14ac:dyDescent="0.25">
      <c r="A263" s="78">
        <f t="shared" si="89"/>
        <v>0</v>
      </c>
      <c r="B263" s="68">
        <v>3</v>
      </c>
      <c r="C263" s="67"/>
      <c r="D263" s="67"/>
      <c r="E263" s="67"/>
      <c r="F263" s="67"/>
      <c r="G263" s="73" t="str">
        <f t="shared" si="107"/>
        <v>0 años 0 meses 0 días</v>
      </c>
      <c r="H263" s="62">
        <f t="shared" si="108"/>
        <v>0</v>
      </c>
      <c r="I263" s="67"/>
      <c r="J263" s="68">
        <f t="shared" si="110"/>
        <v>0</v>
      </c>
      <c r="K263" s="69">
        <f t="shared" si="111"/>
        <v>0</v>
      </c>
      <c r="L263" s="67"/>
      <c r="M263" s="67"/>
      <c r="AX263" s="42" t="s">
        <v>711</v>
      </c>
      <c r="AY263" s="42">
        <v>3</v>
      </c>
      <c r="AZ263" s="42" t="s">
        <v>27</v>
      </c>
      <c r="BA263" s="42" t="s">
        <v>715</v>
      </c>
      <c r="BB263" s="42">
        <v>42844</v>
      </c>
      <c r="BC263" s="42">
        <v>43081</v>
      </c>
      <c r="BD263" s="42" t="s">
        <v>716</v>
      </c>
      <c r="BE263" s="42">
        <v>236</v>
      </c>
      <c r="BJ263" s="42" t="s">
        <v>375</v>
      </c>
    </row>
    <row r="264" spans="1:62" ht="12.75" x14ac:dyDescent="0.25">
      <c r="A264" s="78">
        <f t="shared" si="89"/>
        <v>0</v>
      </c>
      <c r="B264" s="68">
        <v>4</v>
      </c>
      <c r="C264" s="67"/>
      <c r="D264" s="67"/>
      <c r="E264" s="67"/>
      <c r="F264" s="67"/>
      <c r="G264" s="73" t="str">
        <f t="shared" si="107"/>
        <v>0 años 0 meses 0 días</v>
      </c>
      <c r="H264" s="62">
        <f t="shared" si="108"/>
        <v>0</v>
      </c>
      <c r="I264" s="67"/>
      <c r="J264" s="68">
        <f t="shared" si="110"/>
        <v>0</v>
      </c>
      <c r="K264" s="69">
        <f t="shared" si="111"/>
        <v>0</v>
      </c>
      <c r="L264" s="67"/>
      <c r="M264" s="67"/>
      <c r="AX264" s="42" t="s">
        <v>711</v>
      </c>
      <c r="AY264" s="42">
        <v>4</v>
      </c>
      <c r="AZ264" s="42" t="s">
        <v>27</v>
      </c>
      <c r="BA264" s="42" t="s">
        <v>717</v>
      </c>
      <c r="BB264" s="42">
        <v>43087</v>
      </c>
      <c r="BC264" s="42">
        <v>43450</v>
      </c>
      <c r="BD264" s="42" t="s">
        <v>718</v>
      </c>
      <c r="BE264" s="42">
        <v>362</v>
      </c>
      <c r="BJ264" s="42" t="s">
        <v>375</v>
      </c>
    </row>
    <row r="265" spans="1:62" ht="12.75" x14ac:dyDescent="0.25">
      <c r="A265" s="78">
        <f t="shared" si="89"/>
        <v>0</v>
      </c>
      <c r="B265" s="68">
        <v>5</v>
      </c>
      <c r="C265" s="67"/>
      <c r="D265" s="67"/>
      <c r="E265" s="67"/>
      <c r="F265" s="67"/>
      <c r="G265" s="73" t="str">
        <f>DATEDIF(E265,F265,"y") &amp; " años " &amp; DATEDIF(E265,F265,"ym") &amp; " meses " &amp; DATEDIF(E265,F265,"md") &amp; " días"</f>
        <v>0 años 0 meses 0 días</v>
      </c>
      <c r="H265" s="62">
        <f t="shared" si="108"/>
        <v>0</v>
      </c>
      <c r="I265" s="67"/>
      <c r="J265" s="68">
        <f t="shared" si="110"/>
        <v>0</v>
      </c>
      <c r="K265" s="69">
        <f t="shared" si="111"/>
        <v>0</v>
      </c>
      <c r="L265" s="67"/>
      <c r="M265" s="67"/>
      <c r="AX265" s="42" t="s">
        <v>711</v>
      </c>
      <c r="AY265" s="42">
        <v>5</v>
      </c>
      <c r="AZ265" s="42" t="s">
        <v>27</v>
      </c>
      <c r="BA265" s="42" t="s">
        <v>719</v>
      </c>
      <c r="BB265" s="42">
        <v>43451</v>
      </c>
      <c r="BC265" s="42">
        <v>43815</v>
      </c>
      <c r="BD265" s="42" t="s">
        <v>381</v>
      </c>
      <c r="BE265" s="42">
        <v>363</v>
      </c>
      <c r="BJ265" s="42" t="s">
        <v>375</v>
      </c>
    </row>
    <row r="266" spans="1:62" ht="12.75" x14ac:dyDescent="0.25">
      <c r="A266" s="78">
        <f t="shared" si="89"/>
        <v>0</v>
      </c>
      <c r="B266" s="68">
        <v>6</v>
      </c>
      <c r="C266" s="67"/>
      <c r="D266" s="67"/>
      <c r="E266" s="67"/>
      <c r="F266" s="67"/>
      <c r="G266" s="73" t="str">
        <f t="shared" ref="G266:G271" si="112">DATEDIF(E266,F266,"y") &amp; " años " &amp; DATEDIF(E266,F266,"ym") &amp; " meses " &amp; DATEDIF(E266,F266,"md") &amp; " días"</f>
        <v>0 años 0 meses 0 días</v>
      </c>
      <c r="H266" s="62">
        <f t="shared" si="108"/>
        <v>0</v>
      </c>
      <c r="I266" s="67"/>
      <c r="J266" s="68">
        <f t="shared" si="110"/>
        <v>0</v>
      </c>
      <c r="K266" s="69">
        <f t="shared" si="111"/>
        <v>0</v>
      </c>
      <c r="L266" s="67"/>
      <c r="M266" s="67"/>
      <c r="AX266" s="42" t="s">
        <v>711</v>
      </c>
      <c r="AY266" s="42">
        <v>6</v>
      </c>
      <c r="AZ266" s="42" t="s">
        <v>27</v>
      </c>
      <c r="BA266" s="42" t="s">
        <v>720</v>
      </c>
      <c r="BB266" s="42">
        <v>43816</v>
      </c>
      <c r="BC266" s="42">
        <v>43921</v>
      </c>
      <c r="BD266" s="42" t="s">
        <v>721</v>
      </c>
      <c r="BE266" s="42">
        <v>104</v>
      </c>
      <c r="BJ266" s="42" t="s">
        <v>375</v>
      </c>
    </row>
    <row r="267" spans="1:62" ht="12.75" x14ac:dyDescent="0.25">
      <c r="A267" s="78">
        <f t="shared" si="89"/>
        <v>0</v>
      </c>
      <c r="B267" s="68">
        <v>7</v>
      </c>
      <c r="C267" s="67"/>
      <c r="D267" s="67"/>
      <c r="E267" s="67"/>
      <c r="F267" s="67"/>
      <c r="G267" s="73" t="str">
        <f t="shared" si="112"/>
        <v>0 años 0 meses 0 días</v>
      </c>
      <c r="H267" s="62">
        <f t="shared" si="108"/>
        <v>0</v>
      </c>
      <c r="I267" s="67"/>
      <c r="J267" s="68">
        <f t="shared" si="110"/>
        <v>0</v>
      </c>
      <c r="K267" s="69">
        <f t="shared" si="111"/>
        <v>0</v>
      </c>
      <c r="L267" s="67"/>
      <c r="M267" s="67"/>
      <c r="AX267" s="42" t="s">
        <v>711</v>
      </c>
      <c r="AY267" s="42">
        <v>7</v>
      </c>
      <c r="BD267" s="42" t="s">
        <v>376</v>
      </c>
      <c r="BE267" s="42">
        <v>-1</v>
      </c>
      <c r="BJ267" s="42" t="s">
        <v>375</v>
      </c>
    </row>
    <row r="268" spans="1:62" ht="12.75" x14ac:dyDescent="0.25">
      <c r="A268" s="78">
        <f t="shared" si="89"/>
        <v>0</v>
      </c>
      <c r="B268" s="68">
        <v>8</v>
      </c>
      <c r="C268" s="67"/>
      <c r="D268" s="67"/>
      <c r="E268" s="67"/>
      <c r="F268" s="67"/>
      <c r="G268" s="73" t="str">
        <f t="shared" si="112"/>
        <v>0 años 0 meses 0 días</v>
      </c>
      <c r="H268" s="62">
        <f t="shared" si="108"/>
        <v>0</v>
      </c>
      <c r="I268" s="67"/>
      <c r="J268" s="68">
        <f t="shared" si="110"/>
        <v>0</v>
      </c>
      <c r="K268" s="69">
        <f t="shared" si="111"/>
        <v>0</v>
      </c>
      <c r="L268" s="67"/>
      <c r="M268" s="67"/>
      <c r="AX268" s="42" t="s">
        <v>711</v>
      </c>
      <c r="AY268" s="42">
        <v>8</v>
      </c>
      <c r="BD268" s="42" t="s">
        <v>376</v>
      </c>
      <c r="BE268" s="42">
        <v>-1</v>
      </c>
      <c r="BJ268" s="42" t="s">
        <v>375</v>
      </c>
    </row>
    <row r="269" spans="1:62" ht="12.75" x14ac:dyDescent="0.25">
      <c r="A269" s="76"/>
      <c r="B269" s="56">
        <v>1</v>
      </c>
      <c r="C269" s="55"/>
      <c r="D269" s="55"/>
      <c r="E269" s="55"/>
      <c r="F269" s="55"/>
      <c r="G269" s="73" t="str">
        <f t="shared" si="112"/>
        <v>0 años 0 meses 0 días</v>
      </c>
      <c r="H269" s="62">
        <f t="shared" si="108"/>
        <v>0</v>
      </c>
      <c r="I269" s="55"/>
      <c r="J269" s="56">
        <f>SUMIF($C$269:$C$276,I269,$H$269:$H$276)</f>
        <v>0</v>
      </c>
      <c r="K269" s="71">
        <f t="shared" si="111"/>
        <v>0</v>
      </c>
      <c r="L269" s="55"/>
      <c r="M269" s="55"/>
      <c r="AX269" s="42" t="s">
        <v>722</v>
      </c>
      <c r="AY269" s="42">
        <v>1</v>
      </c>
      <c r="AZ269" s="42" t="s">
        <v>195</v>
      </c>
      <c r="BA269" s="42" t="s">
        <v>723</v>
      </c>
      <c r="BB269" s="42">
        <v>41257</v>
      </c>
      <c r="BC269" s="42">
        <v>42004</v>
      </c>
      <c r="BD269" s="42" t="s">
        <v>724</v>
      </c>
      <c r="BE269" s="42">
        <v>746</v>
      </c>
      <c r="BF269" s="42" t="s">
        <v>195</v>
      </c>
      <c r="BG269" s="42">
        <v>2379</v>
      </c>
      <c r="BH269" s="42">
        <v>79.3</v>
      </c>
      <c r="BJ269" s="42" t="s">
        <v>364</v>
      </c>
    </row>
    <row r="270" spans="1:62" ht="12.75" x14ac:dyDescent="0.25">
      <c r="A270" s="77">
        <f t="shared" ref="A270" si="113">A269</f>
        <v>0</v>
      </c>
      <c r="B270" s="61">
        <v>2</v>
      </c>
      <c r="C270" s="60"/>
      <c r="D270" s="60"/>
      <c r="E270" s="60"/>
      <c r="F270" s="60"/>
      <c r="G270" s="73" t="str">
        <f t="shared" si="112"/>
        <v>0 años 0 meses 0 días</v>
      </c>
      <c r="H270" s="62">
        <f t="shared" si="108"/>
        <v>0</v>
      </c>
      <c r="I270" s="60"/>
      <c r="J270" s="61">
        <f>SUMIF($C$269:$C$276,I270,$H$269:$H$276)</f>
        <v>0</v>
      </c>
      <c r="K270" s="59">
        <f t="shared" si="111"/>
        <v>0</v>
      </c>
      <c r="L270" s="60"/>
      <c r="M270" s="60"/>
      <c r="AX270" s="42" t="s">
        <v>722</v>
      </c>
      <c r="AY270" s="42">
        <v>2</v>
      </c>
      <c r="AZ270" s="42" t="s">
        <v>195</v>
      </c>
      <c r="BA270" s="42" t="s">
        <v>725</v>
      </c>
      <c r="BB270" s="42">
        <v>42004</v>
      </c>
      <c r="BC270" s="42">
        <v>42368</v>
      </c>
      <c r="BD270" s="42" t="s">
        <v>381</v>
      </c>
      <c r="BE270" s="42">
        <v>363</v>
      </c>
      <c r="BF270" s="42" t="s">
        <v>129</v>
      </c>
      <c r="BG270" s="42">
        <v>178</v>
      </c>
      <c r="BH270" s="42">
        <v>5.9333333333333336</v>
      </c>
      <c r="BJ270" s="42" t="s">
        <v>364</v>
      </c>
    </row>
    <row r="271" spans="1:62" ht="12.75" x14ac:dyDescent="0.25">
      <c r="A271" s="78">
        <f t="shared" si="92"/>
        <v>0</v>
      </c>
      <c r="B271" s="61">
        <v>3</v>
      </c>
      <c r="C271" s="60"/>
      <c r="D271" s="60"/>
      <c r="E271" s="60"/>
      <c r="F271" s="60"/>
      <c r="G271" s="73" t="str">
        <f t="shared" si="112"/>
        <v>0 años 0 meses 0 días</v>
      </c>
      <c r="H271" s="62">
        <f t="shared" si="108"/>
        <v>0</v>
      </c>
      <c r="I271" s="60"/>
      <c r="J271" s="61">
        <f t="shared" ref="J271:J276" si="114">SUMIF($C$269:$C$276,I271,$H$269:$H$276)</f>
        <v>0</v>
      </c>
      <c r="K271" s="59">
        <f t="shared" si="111"/>
        <v>0</v>
      </c>
      <c r="L271" s="60"/>
      <c r="M271" s="60"/>
      <c r="AX271" s="42" t="s">
        <v>722</v>
      </c>
      <c r="AY271" s="42">
        <v>3</v>
      </c>
      <c r="AZ271" s="42" t="s">
        <v>195</v>
      </c>
      <c r="BA271" s="42" t="s">
        <v>726</v>
      </c>
      <c r="BB271" s="42">
        <v>42401</v>
      </c>
      <c r="BC271" s="42">
        <v>42490</v>
      </c>
      <c r="BD271" s="42" t="s">
        <v>390</v>
      </c>
      <c r="BE271" s="42">
        <v>88</v>
      </c>
      <c r="BI271" s="42" t="s">
        <v>727</v>
      </c>
      <c r="BJ271" s="42" t="s">
        <v>364</v>
      </c>
    </row>
    <row r="272" spans="1:62" ht="12.75" x14ac:dyDescent="0.25">
      <c r="A272" s="78">
        <f t="shared" si="92"/>
        <v>0</v>
      </c>
      <c r="B272" s="61">
        <v>4</v>
      </c>
      <c r="C272" s="60"/>
      <c r="D272" s="60"/>
      <c r="E272" s="60"/>
      <c r="F272" s="60"/>
      <c r="G272" s="73" t="str">
        <f>DATEDIF(E272,F272,"y") &amp; " años " &amp; DATEDIF(E272,F272,"ym") &amp; " meses " &amp; DATEDIF(E272,F272,"md") &amp; " días"</f>
        <v>0 años 0 meses 0 días</v>
      </c>
      <c r="H272" s="62">
        <f t="shared" si="108"/>
        <v>0</v>
      </c>
      <c r="I272" s="60"/>
      <c r="J272" s="61">
        <f t="shared" si="114"/>
        <v>0</v>
      </c>
      <c r="K272" s="59">
        <f t="shared" si="111"/>
        <v>0</v>
      </c>
      <c r="L272" s="60"/>
      <c r="M272" s="60"/>
      <c r="AX272" s="42" t="s">
        <v>722</v>
      </c>
      <c r="AY272" s="42">
        <v>4</v>
      </c>
      <c r="AZ272" s="42" t="s">
        <v>195</v>
      </c>
      <c r="BA272" s="42" t="s">
        <v>728</v>
      </c>
      <c r="BB272" s="42">
        <v>42720</v>
      </c>
      <c r="BC272" s="42">
        <v>43084</v>
      </c>
      <c r="BD272" s="42" t="s">
        <v>381</v>
      </c>
      <c r="BE272" s="42">
        <v>363</v>
      </c>
      <c r="BJ272" s="42" t="s">
        <v>364</v>
      </c>
    </row>
    <row r="273" spans="1:62" ht="12.75" x14ac:dyDescent="0.25">
      <c r="A273" s="78">
        <f t="shared" si="92"/>
        <v>0</v>
      </c>
      <c r="B273" s="61">
        <v>5</v>
      </c>
      <c r="C273" s="60"/>
      <c r="D273" s="60"/>
      <c r="E273" s="60"/>
      <c r="F273" s="60"/>
      <c r="G273" s="73" t="str">
        <f t="shared" ref="G273:G278" si="115">DATEDIF(E273,F273,"y") &amp; " años " &amp; DATEDIF(E273,F273,"ym") &amp; " meses " &amp; DATEDIF(E273,F273,"md") &amp; " días"</f>
        <v>0 años 0 meses 0 días</v>
      </c>
      <c r="H273" s="62">
        <f t="shared" si="108"/>
        <v>0</v>
      </c>
      <c r="I273" s="60"/>
      <c r="J273" s="61">
        <f t="shared" si="114"/>
        <v>0</v>
      </c>
      <c r="K273" s="59">
        <f t="shared" si="111"/>
        <v>0</v>
      </c>
      <c r="L273" s="60"/>
      <c r="M273" s="60"/>
      <c r="AX273" s="42" t="s">
        <v>722</v>
      </c>
      <c r="AY273" s="42">
        <v>5</v>
      </c>
      <c r="AZ273" s="42" t="s">
        <v>195</v>
      </c>
      <c r="BA273" s="42" t="s">
        <v>729</v>
      </c>
      <c r="BB273" s="42">
        <v>42557</v>
      </c>
      <c r="BC273" s="42">
        <v>42724</v>
      </c>
      <c r="BD273" s="42" t="s">
        <v>730</v>
      </c>
      <c r="BE273" s="42">
        <v>166</v>
      </c>
      <c r="BJ273" s="42" t="s">
        <v>364</v>
      </c>
    </row>
    <row r="274" spans="1:62" ht="12.75" x14ac:dyDescent="0.25">
      <c r="A274" s="78">
        <f t="shared" si="92"/>
        <v>0</v>
      </c>
      <c r="B274" s="61">
        <v>6</v>
      </c>
      <c r="C274" s="60"/>
      <c r="D274" s="60"/>
      <c r="E274" s="60"/>
      <c r="F274" s="60"/>
      <c r="G274" s="73" t="str">
        <f t="shared" si="115"/>
        <v>0 años 0 meses 0 días</v>
      </c>
      <c r="H274" s="62">
        <f t="shared" si="108"/>
        <v>0</v>
      </c>
      <c r="I274" s="60"/>
      <c r="J274" s="61">
        <f t="shared" si="114"/>
        <v>0</v>
      </c>
      <c r="K274" s="59">
        <f t="shared" si="111"/>
        <v>0</v>
      </c>
      <c r="L274" s="60"/>
      <c r="M274" s="60"/>
      <c r="AX274" s="42" t="s">
        <v>722</v>
      </c>
      <c r="AY274" s="42">
        <v>6</v>
      </c>
      <c r="AZ274" s="42" t="s">
        <v>195</v>
      </c>
      <c r="BA274" s="42" t="s">
        <v>731</v>
      </c>
      <c r="BB274" s="42">
        <v>43085</v>
      </c>
      <c r="BC274" s="42">
        <v>43404</v>
      </c>
      <c r="BD274" s="42" t="s">
        <v>504</v>
      </c>
      <c r="BE274" s="42">
        <v>318</v>
      </c>
      <c r="BJ274" s="42" t="s">
        <v>364</v>
      </c>
    </row>
    <row r="275" spans="1:62" ht="12.75" x14ac:dyDescent="0.25">
      <c r="A275" s="78">
        <f t="shared" si="92"/>
        <v>0</v>
      </c>
      <c r="B275" s="61">
        <v>7</v>
      </c>
      <c r="C275" s="60"/>
      <c r="D275" s="60"/>
      <c r="E275" s="60"/>
      <c r="F275" s="60"/>
      <c r="G275" s="73" t="str">
        <f t="shared" si="115"/>
        <v>0 años 0 meses 0 días</v>
      </c>
      <c r="H275" s="62">
        <f t="shared" si="108"/>
        <v>0</v>
      </c>
      <c r="I275" s="60"/>
      <c r="J275" s="61">
        <f t="shared" si="114"/>
        <v>0</v>
      </c>
      <c r="K275" s="59">
        <f t="shared" si="111"/>
        <v>0</v>
      </c>
      <c r="L275" s="60"/>
      <c r="M275" s="60"/>
      <c r="AX275" s="42" t="s">
        <v>722</v>
      </c>
      <c r="AY275" s="42">
        <v>7</v>
      </c>
      <c r="AZ275" s="42" t="s">
        <v>195</v>
      </c>
      <c r="BA275" s="42" t="s">
        <v>732</v>
      </c>
      <c r="BB275" s="42">
        <v>43486</v>
      </c>
      <c r="BC275" s="42">
        <v>43822</v>
      </c>
      <c r="BD275" s="42" t="s">
        <v>500</v>
      </c>
      <c r="BE275" s="42">
        <v>335</v>
      </c>
      <c r="BJ275" s="42" t="s">
        <v>364</v>
      </c>
    </row>
    <row r="276" spans="1:62" ht="12.75" x14ac:dyDescent="0.25">
      <c r="A276" s="78">
        <f t="shared" si="92"/>
        <v>0</v>
      </c>
      <c r="B276" s="61">
        <v>8</v>
      </c>
      <c r="C276" s="60"/>
      <c r="D276" s="60"/>
      <c r="E276" s="60"/>
      <c r="F276" s="60"/>
      <c r="G276" s="73" t="str">
        <f t="shared" si="115"/>
        <v>0 años 0 meses 0 días</v>
      </c>
      <c r="H276" s="62">
        <f t="shared" si="108"/>
        <v>0</v>
      </c>
      <c r="I276" s="60"/>
      <c r="J276" s="61">
        <f t="shared" si="114"/>
        <v>0</v>
      </c>
      <c r="K276" s="59">
        <f t="shared" si="111"/>
        <v>0</v>
      </c>
      <c r="L276" s="60"/>
      <c r="M276" s="60"/>
      <c r="AX276" s="42" t="s">
        <v>722</v>
      </c>
      <c r="AY276" s="42">
        <v>8</v>
      </c>
      <c r="AZ276" s="42" t="s">
        <v>129</v>
      </c>
      <c r="BA276" s="42" t="s">
        <v>733</v>
      </c>
      <c r="BB276" s="42">
        <v>43651</v>
      </c>
      <c r="BC276" s="42">
        <v>43830</v>
      </c>
      <c r="BD276" s="42" t="s">
        <v>734</v>
      </c>
      <c r="BE276" s="42">
        <v>178</v>
      </c>
      <c r="BJ276" s="42" t="s">
        <v>364</v>
      </c>
    </row>
    <row r="277" spans="1:62" ht="12.75" x14ac:dyDescent="0.25">
      <c r="A277" s="76"/>
      <c r="B277" s="65">
        <v>1</v>
      </c>
      <c r="C277" s="64"/>
      <c r="D277" s="64"/>
      <c r="E277" s="64"/>
      <c r="F277" s="64"/>
      <c r="G277" s="73" t="str">
        <f t="shared" si="115"/>
        <v>0 años 0 meses 0 días</v>
      </c>
      <c r="H277" s="62">
        <f t="shared" si="108"/>
        <v>0</v>
      </c>
      <c r="I277" s="64"/>
      <c r="J277" s="65">
        <f>SUMIF($C$277:$C$284,I277,$H$277:$H$284)</f>
        <v>0</v>
      </c>
      <c r="K277" s="66">
        <f t="shared" si="111"/>
        <v>0</v>
      </c>
      <c r="L277" s="64"/>
      <c r="M277" s="64"/>
      <c r="AX277" s="42" t="s">
        <v>735</v>
      </c>
      <c r="AY277" s="42">
        <v>1</v>
      </c>
      <c r="AZ277" s="42" t="s">
        <v>62</v>
      </c>
      <c r="BA277" s="42" t="s">
        <v>736</v>
      </c>
      <c r="BB277" s="42">
        <v>41508</v>
      </c>
      <c r="BC277" s="42">
        <v>41988</v>
      </c>
      <c r="BD277" s="42" t="s">
        <v>737</v>
      </c>
      <c r="BE277" s="42">
        <v>479</v>
      </c>
      <c r="BF277" s="42" t="s">
        <v>62</v>
      </c>
      <c r="BG277" s="42">
        <v>2117</v>
      </c>
      <c r="BH277" s="42">
        <v>70.566666666666663</v>
      </c>
      <c r="BJ277" s="42" t="s">
        <v>375</v>
      </c>
    </row>
    <row r="278" spans="1:62" ht="12.75" x14ac:dyDescent="0.25">
      <c r="A278" s="77">
        <f t="shared" ref="A278:A332" si="116">A277</f>
        <v>0</v>
      </c>
      <c r="B278" s="65">
        <v>2</v>
      </c>
      <c r="C278" s="64"/>
      <c r="D278" s="64"/>
      <c r="E278" s="64"/>
      <c r="F278" s="64"/>
      <c r="G278" s="73" t="str">
        <f t="shared" si="115"/>
        <v>0 años 0 meses 0 días</v>
      </c>
      <c r="H278" s="62">
        <f t="shared" si="108"/>
        <v>0</v>
      </c>
      <c r="I278" s="64"/>
      <c r="J278" s="65">
        <f t="shared" ref="J278:J284" si="117">SUMIF($C$277:$C$284,I278,$H$277:$H$284)</f>
        <v>0</v>
      </c>
      <c r="K278" s="66">
        <f t="shared" si="111"/>
        <v>0</v>
      </c>
      <c r="L278" s="64"/>
      <c r="M278" s="64"/>
      <c r="AX278" s="42" t="s">
        <v>735</v>
      </c>
      <c r="AY278" s="42">
        <v>2</v>
      </c>
      <c r="AZ278" s="42" t="s">
        <v>62</v>
      </c>
      <c r="BA278" s="42" t="s">
        <v>738</v>
      </c>
      <c r="BB278" s="42">
        <v>42401</v>
      </c>
      <c r="BC278" s="42">
        <v>42521</v>
      </c>
      <c r="BD278" s="42" t="s">
        <v>594</v>
      </c>
      <c r="BE278" s="42">
        <v>119</v>
      </c>
      <c r="BI278" s="42" t="s">
        <v>739</v>
      </c>
      <c r="BJ278" s="42" t="s">
        <v>375</v>
      </c>
    </row>
    <row r="279" spans="1:62" ht="12.75" x14ac:dyDescent="0.25">
      <c r="A279" s="78">
        <f t="shared" si="116"/>
        <v>0</v>
      </c>
      <c r="B279" s="65">
        <v>3</v>
      </c>
      <c r="C279" s="64"/>
      <c r="D279" s="64"/>
      <c r="E279" s="64"/>
      <c r="F279" s="64"/>
      <c r="G279" s="73" t="str">
        <f>DATEDIF(E279,F279,"y") &amp; " años " &amp; DATEDIF(E279,F279,"ym") &amp; " meses " &amp; DATEDIF(E279,F279,"md") &amp; " días"</f>
        <v>0 años 0 meses 0 días</v>
      </c>
      <c r="H279" s="62">
        <f t="shared" si="108"/>
        <v>0</v>
      </c>
      <c r="I279" s="64"/>
      <c r="J279" s="65">
        <f t="shared" si="117"/>
        <v>0</v>
      </c>
      <c r="K279" s="66">
        <f t="shared" si="111"/>
        <v>0</v>
      </c>
      <c r="L279" s="64"/>
      <c r="M279" s="64"/>
      <c r="AX279" s="42" t="s">
        <v>735</v>
      </c>
      <c r="AY279" s="42">
        <v>3</v>
      </c>
      <c r="AZ279" s="42" t="s">
        <v>62</v>
      </c>
      <c r="BA279" s="42" t="s">
        <v>740</v>
      </c>
      <c r="BB279" s="42">
        <v>42719</v>
      </c>
      <c r="BC279" s="42">
        <v>43084</v>
      </c>
      <c r="BD279" s="42" t="s">
        <v>452</v>
      </c>
      <c r="BE279" s="42">
        <v>364</v>
      </c>
      <c r="BJ279" s="42" t="s">
        <v>375</v>
      </c>
    </row>
    <row r="280" spans="1:62" ht="12.75" x14ac:dyDescent="0.25">
      <c r="A280" s="78">
        <f t="shared" si="116"/>
        <v>0</v>
      </c>
      <c r="B280" s="65">
        <v>4</v>
      </c>
      <c r="C280" s="64"/>
      <c r="D280" s="64"/>
      <c r="E280" s="64"/>
      <c r="F280" s="64"/>
      <c r="G280" s="73" t="str">
        <f t="shared" ref="G280:G284" si="118">DATEDIF(E280,F280,"y") &amp; " años " &amp; DATEDIF(E280,F280,"ym") &amp; " meses " &amp; DATEDIF(E280,F280,"md") &amp; " días"</f>
        <v>0 años 0 meses 0 días</v>
      </c>
      <c r="H280" s="62">
        <f t="shared" si="108"/>
        <v>0</v>
      </c>
      <c r="I280" s="64"/>
      <c r="J280" s="65">
        <f t="shared" si="117"/>
        <v>0</v>
      </c>
      <c r="K280" s="66">
        <f t="shared" si="111"/>
        <v>0</v>
      </c>
      <c r="L280" s="64"/>
      <c r="M280" s="64"/>
      <c r="AX280" s="42" t="s">
        <v>735</v>
      </c>
      <c r="AY280" s="42">
        <v>4</v>
      </c>
      <c r="AZ280" s="42" t="s">
        <v>62</v>
      </c>
      <c r="BA280" s="42" t="s">
        <v>741</v>
      </c>
      <c r="BB280" s="42">
        <v>43076</v>
      </c>
      <c r="BC280" s="42">
        <v>43404</v>
      </c>
      <c r="BD280" s="42" t="s">
        <v>742</v>
      </c>
      <c r="BE280" s="42">
        <v>327</v>
      </c>
      <c r="BI280" s="42" t="s">
        <v>554</v>
      </c>
      <c r="BJ280" s="42" t="s">
        <v>375</v>
      </c>
    </row>
    <row r="281" spans="1:62" ht="12.75" x14ac:dyDescent="0.25">
      <c r="A281" s="78">
        <f t="shared" si="116"/>
        <v>0</v>
      </c>
      <c r="B281" s="65">
        <v>5</v>
      </c>
      <c r="C281" s="64"/>
      <c r="D281" s="64"/>
      <c r="E281" s="64"/>
      <c r="F281" s="64"/>
      <c r="G281" s="73" t="str">
        <f t="shared" si="118"/>
        <v>0 años 0 meses 0 días</v>
      </c>
      <c r="H281" s="62">
        <f t="shared" si="108"/>
        <v>0</v>
      </c>
      <c r="I281" s="64"/>
      <c r="J281" s="65">
        <f t="shared" si="117"/>
        <v>0</v>
      </c>
      <c r="K281" s="66">
        <f t="shared" si="111"/>
        <v>0</v>
      </c>
      <c r="L281" s="64"/>
      <c r="M281" s="64"/>
      <c r="AX281" s="42" t="s">
        <v>735</v>
      </c>
      <c r="AY281" s="42">
        <v>5</v>
      </c>
      <c r="AZ281" s="42" t="s">
        <v>62</v>
      </c>
      <c r="BA281" s="42" t="s">
        <v>743</v>
      </c>
      <c r="BB281" s="42">
        <v>43450</v>
      </c>
      <c r="BC281" s="42">
        <v>43799</v>
      </c>
      <c r="BD281" s="42" t="s">
        <v>744</v>
      </c>
      <c r="BE281" s="42">
        <v>348</v>
      </c>
      <c r="BJ281" s="42" t="s">
        <v>375</v>
      </c>
    </row>
    <row r="282" spans="1:62" ht="12.75" x14ac:dyDescent="0.25">
      <c r="A282" s="78">
        <f t="shared" si="116"/>
        <v>0</v>
      </c>
      <c r="B282" s="65">
        <v>6</v>
      </c>
      <c r="C282" s="64"/>
      <c r="D282" s="64"/>
      <c r="E282" s="64"/>
      <c r="F282" s="64"/>
      <c r="G282" s="73" t="str">
        <f t="shared" si="118"/>
        <v>0 años 0 meses 0 días</v>
      </c>
      <c r="H282" s="62">
        <f t="shared" si="108"/>
        <v>0</v>
      </c>
      <c r="I282" s="64"/>
      <c r="J282" s="65">
        <f t="shared" si="117"/>
        <v>0</v>
      </c>
      <c r="K282" s="66">
        <f t="shared" si="111"/>
        <v>0</v>
      </c>
      <c r="L282" s="64"/>
      <c r="M282" s="64"/>
      <c r="AX282" s="42" t="s">
        <v>735</v>
      </c>
      <c r="AY282" s="42">
        <v>6</v>
      </c>
      <c r="AZ282" s="42" t="s">
        <v>62</v>
      </c>
      <c r="BA282" s="42" t="s">
        <v>745</v>
      </c>
      <c r="BB282" s="42">
        <v>43800</v>
      </c>
      <c r="BC282" s="42">
        <v>43890</v>
      </c>
      <c r="BD282" s="42" t="s">
        <v>746</v>
      </c>
      <c r="BE282" s="42">
        <v>89</v>
      </c>
      <c r="BJ282" s="42" t="s">
        <v>375</v>
      </c>
    </row>
    <row r="283" spans="1:62" ht="12.75" x14ac:dyDescent="0.25">
      <c r="A283" s="78">
        <f t="shared" si="116"/>
        <v>0</v>
      </c>
      <c r="B283" s="65">
        <v>7</v>
      </c>
      <c r="C283" s="64"/>
      <c r="D283" s="64"/>
      <c r="E283" s="64"/>
      <c r="F283" s="64"/>
      <c r="G283" s="73" t="str">
        <f t="shared" si="118"/>
        <v>0 años 0 meses 0 días</v>
      </c>
      <c r="H283" s="62">
        <f t="shared" si="108"/>
        <v>0</v>
      </c>
      <c r="I283" s="64"/>
      <c r="J283" s="65">
        <f t="shared" si="117"/>
        <v>0</v>
      </c>
      <c r="K283" s="66">
        <f t="shared" si="111"/>
        <v>0</v>
      </c>
      <c r="L283" s="64"/>
      <c r="M283" s="64"/>
      <c r="AX283" s="42" t="s">
        <v>735</v>
      </c>
      <c r="AY283" s="42">
        <v>7</v>
      </c>
      <c r="AZ283" s="42" t="s">
        <v>62</v>
      </c>
      <c r="BA283" s="42" t="s">
        <v>747</v>
      </c>
      <c r="BB283" s="42">
        <v>43405</v>
      </c>
      <c r="BC283" s="42">
        <v>43434</v>
      </c>
      <c r="BD283" s="42" t="s">
        <v>519</v>
      </c>
      <c r="BE283" s="42">
        <v>28</v>
      </c>
      <c r="BJ283" s="42" t="s">
        <v>375</v>
      </c>
    </row>
    <row r="284" spans="1:62" ht="12.75" x14ac:dyDescent="0.25">
      <c r="A284" s="78">
        <f t="shared" si="116"/>
        <v>0</v>
      </c>
      <c r="B284" s="65">
        <v>8</v>
      </c>
      <c r="C284" s="64"/>
      <c r="D284" s="64"/>
      <c r="E284" s="64"/>
      <c r="F284" s="64"/>
      <c r="G284" s="73" t="str">
        <f t="shared" si="118"/>
        <v>0 años 0 meses 0 días</v>
      </c>
      <c r="H284" s="62">
        <f t="shared" si="108"/>
        <v>0</v>
      </c>
      <c r="I284" s="64"/>
      <c r="J284" s="65">
        <f t="shared" si="117"/>
        <v>0</v>
      </c>
      <c r="K284" s="66">
        <f t="shared" si="111"/>
        <v>0</v>
      </c>
      <c r="L284" s="64"/>
      <c r="M284" s="64"/>
      <c r="AX284" s="42" t="s">
        <v>735</v>
      </c>
      <c r="AY284" s="42">
        <v>8</v>
      </c>
      <c r="AZ284" s="42" t="s">
        <v>62</v>
      </c>
      <c r="BA284" s="42" t="s">
        <v>748</v>
      </c>
      <c r="BB284" s="42">
        <v>43101</v>
      </c>
      <c r="BC284" s="42">
        <v>43465</v>
      </c>
      <c r="BD284" s="42" t="s">
        <v>633</v>
      </c>
      <c r="BE284" s="42">
        <v>363</v>
      </c>
      <c r="BJ284" s="42" t="s">
        <v>375</v>
      </c>
    </row>
    <row r="285" spans="1:62" ht="12.75" x14ac:dyDescent="0.25">
      <c r="A285" s="76"/>
      <c r="B285" s="68">
        <v>1</v>
      </c>
      <c r="C285" s="67"/>
      <c r="D285" s="67"/>
      <c r="E285" s="67"/>
      <c r="F285" s="67"/>
      <c r="G285" s="73" t="str">
        <f>DATEDIF(E285,F285,"y") &amp; " años " &amp; DATEDIF(E285,F285,"ym") &amp; " meses " &amp; DATEDIF(E285,F285,"md") &amp; " días"</f>
        <v>0 años 0 meses 0 días</v>
      </c>
      <c r="H285" s="62">
        <f t="shared" si="108"/>
        <v>0</v>
      </c>
      <c r="I285" s="67"/>
      <c r="J285" s="68">
        <f>SUMIF($C$285:$C$292,I285,$H$285:$H$292)</f>
        <v>0</v>
      </c>
      <c r="K285" s="69">
        <f t="shared" si="111"/>
        <v>0</v>
      </c>
      <c r="L285" s="67"/>
      <c r="M285" s="67"/>
      <c r="AX285" s="42" t="s">
        <v>749</v>
      </c>
      <c r="AY285" s="42">
        <v>1</v>
      </c>
      <c r="AZ285" s="42" t="s">
        <v>27</v>
      </c>
      <c r="BA285" s="42">
        <v>298</v>
      </c>
      <c r="BB285" s="42">
        <v>43816</v>
      </c>
      <c r="BC285" s="42">
        <v>43974</v>
      </c>
      <c r="BD285" s="42" t="s">
        <v>750</v>
      </c>
      <c r="BE285" s="42">
        <v>157</v>
      </c>
      <c r="BF285" s="42" t="s">
        <v>27</v>
      </c>
      <c r="BG285" s="42">
        <v>1864</v>
      </c>
      <c r="BH285" s="42">
        <v>62.133333333333333</v>
      </c>
      <c r="BJ285" s="42" t="s">
        <v>364</v>
      </c>
    </row>
    <row r="286" spans="1:62" ht="12.75" x14ac:dyDescent="0.25">
      <c r="A286" s="77">
        <f t="shared" ref="A286:A340" si="119">A285</f>
        <v>0</v>
      </c>
      <c r="B286" s="68">
        <v>2</v>
      </c>
      <c r="C286" s="67"/>
      <c r="D286" s="67"/>
      <c r="E286" s="67"/>
      <c r="F286" s="67"/>
      <c r="G286" s="73" t="str">
        <f t="shared" ref="G286:G291" si="120">DATEDIF(E286,F286,"y") &amp; " años " &amp; DATEDIF(E286,F286,"ym") &amp; " meses " &amp; DATEDIF(E286,F286,"md") &amp; " días"</f>
        <v>0 años 0 meses 0 días</v>
      </c>
      <c r="H286" s="62">
        <f t="shared" si="108"/>
        <v>0</v>
      </c>
      <c r="I286" s="67"/>
      <c r="J286" s="68">
        <f t="shared" ref="J286:J292" si="121">SUMIF($C$285:$C$292,I286,$H$285:$H$292)</f>
        <v>0</v>
      </c>
      <c r="K286" s="69">
        <f t="shared" si="111"/>
        <v>0</v>
      </c>
      <c r="L286" s="67"/>
      <c r="M286" s="67"/>
      <c r="AX286" s="42" t="s">
        <v>749</v>
      </c>
      <c r="AY286" s="42">
        <v>2</v>
      </c>
      <c r="AZ286" s="42" t="s">
        <v>27</v>
      </c>
      <c r="BA286" s="42">
        <v>231</v>
      </c>
      <c r="BB286" s="42">
        <v>43451</v>
      </c>
      <c r="BC286" s="42">
        <v>43724</v>
      </c>
      <c r="BD286" s="42" t="s">
        <v>624</v>
      </c>
      <c r="BE286" s="42">
        <v>272</v>
      </c>
      <c r="BI286" s="42" t="s">
        <v>751</v>
      </c>
      <c r="BJ286" s="42" t="s">
        <v>364</v>
      </c>
    </row>
    <row r="287" spans="1:62" ht="12.75" x14ac:dyDescent="0.25">
      <c r="A287" s="78">
        <f t="shared" si="119"/>
        <v>0</v>
      </c>
      <c r="B287" s="68">
        <v>3</v>
      </c>
      <c r="C287" s="67"/>
      <c r="D287" s="67"/>
      <c r="E287" s="67"/>
      <c r="F287" s="67"/>
      <c r="G287" s="73" t="str">
        <f t="shared" si="120"/>
        <v>0 años 0 meses 0 días</v>
      </c>
      <c r="H287" s="62">
        <f t="shared" si="108"/>
        <v>0</v>
      </c>
      <c r="I287" s="67"/>
      <c r="J287" s="68">
        <f t="shared" si="121"/>
        <v>0</v>
      </c>
      <c r="K287" s="69">
        <f t="shared" si="111"/>
        <v>0</v>
      </c>
      <c r="L287" s="67"/>
      <c r="M287" s="67"/>
      <c r="AX287" s="42" t="s">
        <v>749</v>
      </c>
      <c r="AY287" s="42">
        <v>3</v>
      </c>
      <c r="AZ287" s="42" t="s">
        <v>27</v>
      </c>
      <c r="BA287" s="42">
        <v>309</v>
      </c>
      <c r="BB287" s="42">
        <v>43070</v>
      </c>
      <c r="BC287" s="42">
        <v>43450</v>
      </c>
      <c r="BD287" s="42" t="s">
        <v>752</v>
      </c>
      <c r="BE287" s="42">
        <v>379</v>
      </c>
      <c r="BJ287" s="42" t="s">
        <v>364</v>
      </c>
    </row>
    <row r="288" spans="1:62" ht="12.75" x14ac:dyDescent="0.25">
      <c r="A288" s="78">
        <f t="shared" si="119"/>
        <v>0</v>
      </c>
      <c r="B288" s="68">
        <v>4</v>
      </c>
      <c r="C288" s="67"/>
      <c r="D288" s="67"/>
      <c r="E288" s="67"/>
      <c r="F288" s="67"/>
      <c r="G288" s="73" t="str">
        <f t="shared" si="120"/>
        <v>0 años 0 meses 0 días</v>
      </c>
      <c r="H288" s="62">
        <f t="shared" si="108"/>
        <v>0</v>
      </c>
      <c r="I288" s="67"/>
      <c r="J288" s="68">
        <f t="shared" si="121"/>
        <v>0</v>
      </c>
      <c r="K288" s="69">
        <f t="shared" si="111"/>
        <v>0</v>
      </c>
      <c r="L288" s="67"/>
      <c r="M288" s="67"/>
      <c r="AX288" s="42" t="s">
        <v>749</v>
      </c>
      <c r="AY288" s="42">
        <v>4</v>
      </c>
      <c r="AZ288" s="42" t="s">
        <v>27</v>
      </c>
      <c r="BA288" s="42">
        <v>152</v>
      </c>
      <c r="BB288" s="42">
        <v>42835</v>
      </c>
      <c r="BC288" s="42">
        <v>43069</v>
      </c>
      <c r="BD288" s="42" t="s">
        <v>753</v>
      </c>
      <c r="BE288" s="42">
        <v>233</v>
      </c>
      <c r="BI288" s="42" t="s">
        <v>754</v>
      </c>
      <c r="BJ288" s="42" t="s">
        <v>364</v>
      </c>
    </row>
    <row r="289" spans="1:62" ht="12.75" x14ac:dyDescent="0.25">
      <c r="A289" s="78">
        <f t="shared" si="119"/>
        <v>0</v>
      </c>
      <c r="B289" s="68">
        <v>5</v>
      </c>
      <c r="C289" s="67"/>
      <c r="D289" s="67"/>
      <c r="E289" s="67"/>
      <c r="F289" s="67"/>
      <c r="G289" s="73" t="str">
        <f t="shared" si="120"/>
        <v>0 años 0 meses 0 días</v>
      </c>
      <c r="H289" s="62">
        <f t="shared" si="108"/>
        <v>0</v>
      </c>
      <c r="I289" s="67"/>
      <c r="J289" s="68">
        <f t="shared" si="121"/>
        <v>0</v>
      </c>
      <c r="K289" s="69">
        <f t="shared" si="111"/>
        <v>0</v>
      </c>
      <c r="L289" s="67"/>
      <c r="M289" s="67"/>
      <c r="AX289" s="42" t="s">
        <v>749</v>
      </c>
      <c r="AY289" s="42">
        <v>5</v>
      </c>
      <c r="AZ289" s="42" t="s">
        <v>27</v>
      </c>
      <c r="BA289" s="42">
        <v>528</v>
      </c>
      <c r="BB289" s="42">
        <v>42706</v>
      </c>
      <c r="BC289" s="42">
        <v>43069</v>
      </c>
      <c r="BD289" s="42" t="s">
        <v>718</v>
      </c>
      <c r="BE289" s="42">
        <v>362</v>
      </c>
      <c r="BJ289" s="42" t="s">
        <v>364</v>
      </c>
    </row>
    <row r="290" spans="1:62" ht="12.75" x14ac:dyDescent="0.25">
      <c r="A290" s="78">
        <f t="shared" si="119"/>
        <v>0</v>
      </c>
      <c r="B290" s="68">
        <v>6</v>
      </c>
      <c r="C290" s="67"/>
      <c r="D290" s="67"/>
      <c r="E290" s="67"/>
      <c r="F290" s="67"/>
      <c r="G290" s="73" t="str">
        <f t="shared" si="120"/>
        <v>0 años 0 meses 0 días</v>
      </c>
      <c r="H290" s="62">
        <f t="shared" si="108"/>
        <v>0</v>
      </c>
      <c r="I290" s="67"/>
      <c r="J290" s="68">
        <f t="shared" si="121"/>
        <v>0</v>
      </c>
      <c r="K290" s="69">
        <f t="shared" si="111"/>
        <v>0</v>
      </c>
      <c r="L290" s="67"/>
      <c r="M290" s="67"/>
      <c r="AX290" s="42" t="s">
        <v>749</v>
      </c>
      <c r="AY290" s="42">
        <v>6</v>
      </c>
      <c r="AZ290" s="42" t="s">
        <v>27</v>
      </c>
      <c r="BA290" s="42">
        <v>172</v>
      </c>
      <c r="BB290" s="42">
        <v>42444</v>
      </c>
      <c r="BC290" s="42">
        <v>42704</v>
      </c>
      <c r="BD290" s="42" t="s">
        <v>755</v>
      </c>
      <c r="BE290" s="42">
        <v>259</v>
      </c>
      <c r="BJ290" s="42" t="s">
        <v>364</v>
      </c>
    </row>
    <row r="291" spans="1:62" ht="12.75" x14ac:dyDescent="0.25">
      <c r="A291" s="78">
        <f t="shared" si="119"/>
        <v>0</v>
      </c>
      <c r="B291" s="68">
        <v>7</v>
      </c>
      <c r="C291" s="67"/>
      <c r="D291" s="67"/>
      <c r="E291" s="67"/>
      <c r="F291" s="67"/>
      <c r="G291" s="73" t="str">
        <f t="shared" si="120"/>
        <v>0 años 0 meses 0 días</v>
      </c>
      <c r="H291" s="62">
        <f t="shared" si="108"/>
        <v>0</v>
      </c>
      <c r="I291" s="67"/>
      <c r="J291" s="68">
        <f t="shared" si="121"/>
        <v>0</v>
      </c>
      <c r="K291" s="69">
        <f t="shared" si="111"/>
        <v>0</v>
      </c>
      <c r="L291" s="67"/>
      <c r="M291" s="67"/>
      <c r="AX291" s="42" t="s">
        <v>749</v>
      </c>
      <c r="AY291" s="42">
        <v>7</v>
      </c>
      <c r="AZ291" s="42" t="s">
        <v>27</v>
      </c>
      <c r="BA291" s="42">
        <v>329</v>
      </c>
      <c r="BB291" s="42">
        <v>42532</v>
      </c>
      <c r="BC291" s="42">
        <v>42735</v>
      </c>
      <c r="BD291" s="42" t="s">
        <v>756</v>
      </c>
      <c r="BE291" s="42">
        <v>202</v>
      </c>
      <c r="BI291" s="42" t="s">
        <v>754</v>
      </c>
      <c r="BJ291" s="42" t="s">
        <v>364</v>
      </c>
    </row>
    <row r="292" spans="1:62" ht="12.75" x14ac:dyDescent="0.25">
      <c r="A292" s="78">
        <f t="shared" si="119"/>
        <v>0</v>
      </c>
      <c r="B292" s="68">
        <v>8</v>
      </c>
      <c r="C292" s="67"/>
      <c r="D292" s="67"/>
      <c r="E292" s="67"/>
      <c r="F292" s="67"/>
      <c r="G292" s="73" t="str">
        <f>DATEDIF(E292,F292,"y") &amp; " años " &amp; DATEDIF(E292,F292,"ym") &amp; " meses " &amp; DATEDIF(E292,F292,"md") &amp; " días"</f>
        <v>0 años 0 meses 0 días</v>
      </c>
      <c r="H292" s="62">
        <f t="shared" si="108"/>
        <v>0</v>
      </c>
      <c r="I292" s="67"/>
      <c r="J292" s="68">
        <f t="shared" si="121"/>
        <v>0</v>
      </c>
      <c r="K292" s="69">
        <f t="shared" si="111"/>
        <v>0</v>
      </c>
      <c r="L292" s="67"/>
      <c r="M292" s="67"/>
      <c r="AX292" s="42" t="s">
        <v>749</v>
      </c>
      <c r="AY292" s="42">
        <v>8</v>
      </c>
      <c r="BD292" s="42" t="s">
        <v>376</v>
      </c>
      <c r="BE292" s="42">
        <v>-1</v>
      </c>
      <c r="BJ292" s="42" t="s">
        <v>375</v>
      </c>
    </row>
    <row r="293" spans="1:62" ht="12.75" x14ac:dyDescent="0.25">
      <c r="A293" s="76"/>
      <c r="B293" s="56">
        <v>1</v>
      </c>
      <c r="C293" s="55"/>
      <c r="D293" s="55"/>
      <c r="E293" s="55"/>
      <c r="F293" s="55"/>
      <c r="G293" s="73" t="str">
        <f t="shared" ref="G293:G298" si="122">DATEDIF(E293,F293,"y") &amp; " años " &amp; DATEDIF(E293,F293,"ym") &amp; " meses " &amp; DATEDIF(E293,F293,"md") &amp; " días"</f>
        <v>0 años 0 meses 0 días</v>
      </c>
      <c r="H293" s="62">
        <f t="shared" si="108"/>
        <v>0</v>
      </c>
      <c r="I293" s="55"/>
      <c r="J293" s="56">
        <f>SUMIF($C$293:$C$300,I293,$H$293:$H$300)</f>
        <v>0</v>
      </c>
      <c r="K293" s="71">
        <f t="shared" si="111"/>
        <v>0</v>
      </c>
      <c r="L293" s="55"/>
      <c r="M293" s="55"/>
      <c r="AX293" s="42" t="s">
        <v>757</v>
      </c>
      <c r="AY293" s="42">
        <v>1</v>
      </c>
      <c r="AZ293" s="42" t="s">
        <v>195</v>
      </c>
      <c r="BA293" s="42" t="s">
        <v>758</v>
      </c>
      <c r="BB293" s="42">
        <v>41558</v>
      </c>
      <c r="BC293" s="42">
        <v>41943</v>
      </c>
      <c r="BD293" s="42" t="s">
        <v>759</v>
      </c>
      <c r="BE293" s="42">
        <v>384</v>
      </c>
      <c r="BF293" s="42" t="s">
        <v>195</v>
      </c>
      <c r="BG293" s="42">
        <v>1249</v>
      </c>
      <c r="BH293" s="42">
        <v>41.633333333333333</v>
      </c>
      <c r="BJ293" s="42" t="s">
        <v>364</v>
      </c>
    </row>
    <row r="294" spans="1:62" ht="12.75" x14ac:dyDescent="0.25">
      <c r="A294" s="77">
        <f t="shared" ref="A294" si="123">A293</f>
        <v>0</v>
      </c>
      <c r="B294" s="61">
        <v>2</v>
      </c>
      <c r="C294" s="60"/>
      <c r="D294" s="60"/>
      <c r="E294" s="60"/>
      <c r="F294" s="60"/>
      <c r="G294" s="73" t="str">
        <f t="shared" si="122"/>
        <v>0 años 0 meses 0 días</v>
      </c>
      <c r="H294" s="62">
        <f t="shared" si="108"/>
        <v>0</v>
      </c>
      <c r="I294" s="60"/>
      <c r="J294" s="61">
        <f>SUMIF($C$293:$C$300,I294,$H$293:$H$300)</f>
        <v>0</v>
      </c>
      <c r="K294" s="59">
        <f t="shared" si="111"/>
        <v>0</v>
      </c>
      <c r="L294" s="60"/>
      <c r="M294" s="60"/>
      <c r="AX294" s="42" t="s">
        <v>757</v>
      </c>
      <c r="AY294" s="42">
        <v>2</v>
      </c>
      <c r="AZ294" s="42" t="s">
        <v>195</v>
      </c>
      <c r="BA294" s="42" t="s">
        <v>760</v>
      </c>
      <c r="BB294" s="42">
        <v>42401</v>
      </c>
      <c r="BC294" s="42">
        <v>42674</v>
      </c>
      <c r="BD294" s="42" t="s">
        <v>624</v>
      </c>
      <c r="BE294" s="42">
        <v>272</v>
      </c>
      <c r="BF294" s="42" t="s">
        <v>523</v>
      </c>
      <c r="BG294" s="42">
        <v>360</v>
      </c>
      <c r="BH294" s="42">
        <v>12</v>
      </c>
      <c r="BJ294" s="42" t="s">
        <v>364</v>
      </c>
    </row>
    <row r="295" spans="1:62" ht="12.75" x14ac:dyDescent="0.25">
      <c r="A295" s="78">
        <f t="shared" si="116"/>
        <v>0</v>
      </c>
      <c r="B295" s="61">
        <v>3</v>
      </c>
      <c r="C295" s="60"/>
      <c r="D295" s="60"/>
      <c r="E295" s="60"/>
      <c r="F295" s="60"/>
      <c r="G295" s="73" t="str">
        <f t="shared" si="122"/>
        <v>0 años 0 meses 0 días</v>
      </c>
      <c r="H295" s="62">
        <f t="shared" si="108"/>
        <v>0</v>
      </c>
      <c r="I295" s="60"/>
      <c r="J295" s="61">
        <f t="shared" ref="J295:J300" si="124">SUMIF($C$293:$C$300,I295,$H$293:$H$300)</f>
        <v>0</v>
      </c>
      <c r="K295" s="59">
        <f t="shared" si="111"/>
        <v>0</v>
      </c>
      <c r="L295" s="60"/>
      <c r="M295" s="60"/>
      <c r="AX295" s="42" t="s">
        <v>757</v>
      </c>
      <c r="AY295" s="42">
        <v>3</v>
      </c>
      <c r="AZ295" s="42" t="s">
        <v>523</v>
      </c>
      <c r="BA295" s="42" t="s">
        <v>761</v>
      </c>
      <c r="BB295" s="42">
        <v>42723</v>
      </c>
      <c r="BC295" s="42">
        <v>43084</v>
      </c>
      <c r="BD295" s="42" t="s">
        <v>668</v>
      </c>
      <c r="BE295" s="42">
        <v>360</v>
      </c>
      <c r="BJ295" s="42" t="s">
        <v>364</v>
      </c>
    </row>
    <row r="296" spans="1:62" ht="12.75" x14ac:dyDescent="0.25">
      <c r="A296" s="78">
        <f t="shared" si="116"/>
        <v>0</v>
      </c>
      <c r="B296" s="61">
        <v>4</v>
      </c>
      <c r="C296" s="60"/>
      <c r="D296" s="60"/>
      <c r="E296" s="60"/>
      <c r="F296" s="60"/>
      <c r="G296" s="73" t="str">
        <f t="shared" si="122"/>
        <v>0 años 0 meses 0 días</v>
      </c>
      <c r="H296" s="62">
        <f t="shared" si="108"/>
        <v>0</v>
      </c>
      <c r="I296" s="60"/>
      <c r="J296" s="61">
        <f t="shared" si="124"/>
        <v>0</v>
      </c>
      <c r="K296" s="59">
        <f t="shared" si="111"/>
        <v>0</v>
      </c>
      <c r="L296" s="60"/>
      <c r="M296" s="60"/>
      <c r="AX296" s="42" t="s">
        <v>757</v>
      </c>
      <c r="AY296" s="42">
        <v>4</v>
      </c>
      <c r="AZ296" s="42" t="s">
        <v>195</v>
      </c>
      <c r="BA296" s="42" t="s">
        <v>762</v>
      </c>
      <c r="BB296" s="42">
        <v>43089</v>
      </c>
      <c r="BC296" s="42">
        <v>43312</v>
      </c>
      <c r="BD296" s="42" t="s">
        <v>763</v>
      </c>
      <c r="BE296" s="42">
        <v>222</v>
      </c>
      <c r="BJ296" s="42" t="s">
        <v>364</v>
      </c>
    </row>
    <row r="297" spans="1:62" ht="12.75" x14ac:dyDescent="0.25">
      <c r="A297" s="78">
        <f t="shared" si="116"/>
        <v>0</v>
      </c>
      <c r="B297" s="61">
        <v>5</v>
      </c>
      <c r="C297" s="60"/>
      <c r="D297" s="60"/>
      <c r="E297" s="60"/>
      <c r="F297" s="60"/>
      <c r="G297" s="73" t="str">
        <f t="shared" si="122"/>
        <v>0 años 0 meses 0 días</v>
      </c>
      <c r="H297" s="62">
        <f t="shared" si="108"/>
        <v>0</v>
      </c>
      <c r="I297" s="60"/>
      <c r="J297" s="61">
        <f t="shared" si="124"/>
        <v>0</v>
      </c>
      <c r="K297" s="59">
        <f t="shared" si="111"/>
        <v>0</v>
      </c>
      <c r="L297" s="60"/>
      <c r="M297" s="60"/>
      <c r="AX297" s="42" t="s">
        <v>757</v>
      </c>
      <c r="AY297" s="42">
        <v>5</v>
      </c>
      <c r="AZ297" s="42" t="s">
        <v>195</v>
      </c>
      <c r="BA297" s="42" t="s">
        <v>764</v>
      </c>
      <c r="BB297" s="42">
        <v>43405</v>
      </c>
      <c r="BC297" s="42">
        <v>43441</v>
      </c>
      <c r="BD297" s="42" t="s">
        <v>654</v>
      </c>
      <c r="BE297" s="42">
        <v>35</v>
      </c>
      <c r="BJ297" s="42" t="s">
        <v>364</v>
      </c>
    </row>
    <row r="298" spans="1:62" ht="12.75" x14ac:dyDescent="0.25">
      <c r="A298" s="78">
        <f t="shared" si="116"/>
        <v>0</v>
      </c>
      <c r="B298" s="61">
        <v>6</v>
      </c>
      <c r="C298" s="60"/>
      <c r="D298" s="60"/>
      <c r="E298" s="60"/>
      <c r="F298" s="60"/>
      <c r="G298" s="73" t="str">
        <f t="shared" si="122"/>
        <v>0 años 0 meses 0 días</v>
      </c>
      <c r="H298" s="62">
        <f t="shared" si="108"/>
        <v>0</v>
      </c>
      <c r="I298" s="60"/>
      <c r="J298" s="61">
        <f t="shared" si="124"/>
        <v>0</v>
      </c>
      <c r="K298" s="59">
        <f t="shared" si="111"/>
        <v>0</v>
      </c>
      <c r="L298" s="60"/>
      <c r="M298" s="60"/>
      <c r="AX298" s="42" t="s">
        <v>757</v>
      </c>
      <c r="AY298" s="42">
        <v>6</v>
      </c>
      <c r="AZ298" s="42" t="s">
        <v>195</v>
      </c>
      <c r="BA298" s="42" t="s">
        <v>765</v>
      </c>
      <c r="BB298" s="42">
        <v>43327</v>
      </c>
      <c r="BC298" s="42">
        <v>43404</v>
      </c>
      <c r="BD298" s="42" t="s">
        <v>766</v>
      </c>
      <c r="BE298" s="42">
        <v>76</v>
      </c>
      <c r="BJ298" s="42" t="s">
        <v>364</v>
      </c>
    </row>
    <row r="299" spans="1:62" ht="12.75" x14ac:dyDescent="0.25">
      <c r="A299" s="78">
        <f t="shared" si="116"/>
        <v>0</v>
      </c>
      <c r="B299" s="61">
        <v>7</v>
      </c>
      <c r="C299" s="60"/>
      <c r="D299" s="60"/>
      <c r="E299" s="60"/>
      <c r="F299" s="60"/>
      <c r="G299" s="73" t="str">
        <f>DATEDIF(E299,F299,"y") &amp; " años " &amp; DATEDIF(E299,F299,"ym") &amp; " meses " &amp; DATEDIF(E299,F299,"md") &amp; " días"</f>
        <v>0 años 0 meses 0 días</v>
      </c>
      <c r="H299" s="62">
        <f t="shared" si="108"/>
        <v>0</v>
      </c>
      <c r="I299" s="60"/>
      <c r="J299" s="61">
        <f t="shared" si="124"/>
        <v>0</v>
      </c>
      <c r="K299" s="59">
        <f t="shared" si="111"/>
        <v>0</v>
      </c>
      <c r="L299" s="60"/>
      <c r="M299" s="60"/>
      <c r="AX299" s="42" t="s">
        <v>757</v>
      </c>
      <c r="AY299" s="42">
        <v>7</v>
      </c>
      <c r="AZ299" s="42" t="s">
        <v>195</v>
      </c>
      <c r="BA299" s="42" t="s">
        <v>767</v>
      </c>
      <c r="BB299" s="42">
        <v>43658</v>
      </c>
      <c r="BC299" s="42">
        <v>43818</v>
      </c>
      <c r="BD299" s="42" t="s">
        <v>768</v>
      </c>
      <c r="BE299" s="42">
        <v>159</v>
      </c>
      <c r="BJ299" s="42" t="s">
        <v>364</v>
      </c>
    </row>
    <row r="300" spans="1:62" ht="12.75" x14ac:dyDescent="0.25">
      <c r="A300" s="78">
        <f t="shared" si="116"/>
        <v>0</v>
      </c>
      <c r="B300" s="61">
        <v>8</v>
      </c>
      <c r="C300" s="60"/>
      <c r="D300" s="60"/>
      <c r="E300" s="60"/>
      <c r="F300" s="60"/>
      <c r="G300" s="73" t="str">
        <f t="shared" ref="G300:G302" si="125">DATEDIF(E300,F300,"y") &amp; " años " &amp; DATEDIF(E300,F300,"ym") &amp; " meses " &amp; DATEDIF(E300,F300,"md") &amp; " días"</f>
        <v>0 años 0 meses 0 días</v>
      </c>
      <c r="H300" s="62">
        <f t="shared" si="108"/>
        <v>0</v>
      </c>
      <c r="I300" s="60"/>
      <c r="J300" s="61">
        <f t="shared" si="124"/>
        <v>0</v>
      </c>
      <c r="K300" s="59">
        <f t="shared" si="111"/>
        <v>0</v>
      </c>
      <c r="L300" s="60"/>
      <c r="M300" s="60"/>
      <c r="AX300" s="42" t="s">
        <v>757</v>
      </c>
      <c r="AY300" s="42">
        <v>8</v>
      </c>
      <c r="AZ300" s="42" t="s">
        <v>195</v>
      </c>
      <c r="BA300" s="42" t="s">
        <v>769</v>
      </c>
      <c r="BB300" s="42">
        <v>43819</v>
      </c>
      <c r="BC300" s="42">
        <v>43921</v>
      </c>
      <c r="BD300" s="42" t="s">
        <v>496</v>
      </c>
      <c r="BE300" s="42">
        <v>101</v>
      </c>
      <c r="BJ300" s="42" t="s">
        <v>364</v>
      </c>
    </row>
    <row r="301" spans="1:62" ht="12.75" x14ac:dyDescent="0.25">
      <c r="A301" s="76"/>
      <c r="B301" s="65">
        <v>1</v>
      </c>
      <c r="C301" s="64"/>
      <c r="D301" s="64"/>
      <c r="E301" s="64"/>
      <c r="F301" s="64"/>
      <c r="G301" s="73" t="str">
        <f t="shared" si="125"/>
        <v>0 años 0 meses 0 días</v>
      </c>
      <c r="H301" s="62">
        <f t="shared" si="108"/>
        <v>0</v>
      </c>
      <c r="I301" s="64"/>
      <c r="J301" s="65">
        <f>SUMIF($C$301:$C$308,I301,$H$301:$H$308)</f>
        <v>0</v>
      </c>
      <c r="K301" s="66">
        <f t="shared" si="111"/>
        <v>0</v>
      </c>
      <c r="L301" s="64"/>
      <c r="M301" s="64"/>
      <c r="AX301" s="42" t="s">
        <v>770</v>
      </c>
      <c r="AY301" s="42">
        <v>1</v>
      </c>
      <c r="AZ301" s="42" t="s">
        <v>378</v>
      </c>
      <c r="BA301" s="42">
        <v>236</v>
      </c>
      <c r="BB301" s="42">
        <v>41577</v>
      </c>
      <c r="BC301" s="42">
        <v>41850</v>
      </c>
      <c r="BD301" s="42" t="s">
        <v>771</v>
      </c>
      <c r="BE301" s="42">
        <v>272</v>
      </c>
      <c r="BF301" s="42" t="s">
        <v>378</v>
      </c>
      <c r="BG301" s="42">
        <v>1536</v>
      </c>
      <c r="BH301" s="42">
        <v>51.2</v>
      </c>
      <c r="BJ301" s="42" t="s">
        <v>375</v>
      </c>
    </row>
    <row r="302" spans="1:62" ht="12.75" x14ac:dyDescent="0.25">
      <c r="A302" s="77">
        <f t="shared" ref="A302" si="126">A301</f>
        <v>0</v>
      </c>
      <c r="B302" s="65">
        <v>2</v>
      </c>
      <c r="C302" s="64"/>
      <c r="D302" s="64"/>
      <c r="E302" s="64"/>
      <c r="F302" s="64"/>
      <c r="G302" s="73" t="str">
        <f t="shared" si="125"/>
        <v>0 años 0 meses 0 días</v>
      </c>
      <c r="H302" s="62">
        <f t="shared" si="108"/>
        <v>0</v>
      </c>
      <c r="I302" s="64"/>
      <c r="J302" s="65">
        <f t="shared" ref="J302:J308" si="127">SUMIF($C$301:$C$308,I302,$H$301:$H$308)</f>
        <v>0</v>
      </c>
      <c r="K302" s="66">
        <f t="shared" si="111"/>
        <v>0</v>
      </c>
      <c r="L302" s="64"/>
      <c r="M302" s="64"/>
      <c r="AX302" s="42" t="s">
        <v>770</v>
      </c>
      <c r="AY302" s="42">
        <v>2</v>
      </c>
      <c r="AZ302" s="42" t="s">
        <v>378</v>
      </c>
      <c r="BA302" s="42">
        <v>267</v>
      </c>
      <c r="BB302" s="42">
        <v>41988</v>
      </c>
      <c r="BC302" s="42">
        <v>42308</v>
      </c>
      <c r="BD302" s="42" t="s">
        <v>652</v>
      </c>
      <c r="BE302" s="42">
        <v>319</v>
      </c>
      <c r="BJ302" s="42" t="s">
        <v>375</v>
      </c>
    </row>
    <row r="303" spans="1:62" ht="12.75" x14ac:dyDescent="0.25">
      <c r="A303" s="78">
        <f t="shared" si="119"/>
        <v>0</v>
      </c>
      <c r="B303" s="65">
        <v>3</v>
      </c>
      <c r="C303" s="64"/>
      <c r="D303" s="64"/>
      <c r="E303" s="64"/>
      <c r="F303" s="64"/>
      <c r="G303" s="73" t="str">
        <f>DATEDIF(E303,F303,"y") &amp; " años " &amp; DATEDIF(E303,F303,"ym") &amp; " meses " &amp; DATEDIF(E303,F303,"md") &amp; " días"</f>
        <v>0 años 0 meses 0 días</v>
      </c>
      <c r="H303" s="62">
        <f t="shared" si="108"/>
        <v>0</v>
      </c>
      <c r="I303" s="64"/>
      <c r="J303" s="65">
        <f t="shared" si="127"/>
        <v>0</v>
      </c>
      <c r="K303" s="66">
        <f t="shared" si="111"/>
        <v>0</v>
      </c>
      <c r="L303" s="64"/>
      <c r="M303" s="64"/>
      <c r="AX303" s="42" t="s">
        <v>770</v>
      </c>
      <c r="AY303" s="42">
        <v>3</v>
      </c>
      <c r="AZ303" s="42" t="s">
        <v>378</v>
      </c>
      <c r="BA303" s="42">
        <v>238</v>
      </c>
      <c r="BB303" s="42">
        <v>42306</v>
      </c>
      <c r="BC303" s="42">
        <v>42369</v>
      </c>
      <c r="BD303" s="42" t="s">
        <v>772</v>
      </c>
      <c r="BE303" s="42">
        <v>62</v>
      </c>
      <c r="BJ303" s="42" t="s">
        <v>375</v>
      </c>
    </row>
    <row r="304" spans="1:62" ht="12.75" x14ac:dyDescent="0.25">
      <c r="A304" s="78">
        <f t="shared" si="119"/>
        <v>0</v>
      </c>
      <c r="B304" s="65">
        <v>4</v>
      </c>
      <c r="C304" s="64"/>
      <c r="D304" s="64"/>
      <c r="E304" s="64"/>
      <c r="F304" s="64"/>
      <c r="G304" s="73" t="str">
        <f>DATEDIF(E304,F304,"y") &amp; " años " &amp; DATEDIF(E304,F304,"ym") &amp; " meses " &amp; DATEDIF(E304,F304,"md") &amp; " días"</f>
        <v>0 años 0 meses 0 días</v>
      </c>
      <c r="H304" s="62">
        <f t="shared" si="108"/>
        <v>0</v>
      </c>
      <c r="I304" s="64"/>
      <c r="J304" s="65">
        <f t="shared" si="127"/>
        <v>0</v>
      </c>
      <c r="K304" s="66">
        <f t="shared" si="111"/>
        <v>0</v>
      </c>
      <c r="L304" s="64"/>
      <c r="M304" s="64"/>
      <c r="AX304" s="42" t="s">
        <v>770</v>
      </c>
      <c r="AY304" s="42">
        <v>4</v>
      </c>
      <c r="AZ304" s="42" t="s">
        <v>378</v>
      </c>
      <c r="BA304" s="42">
        <v>86</v>
      </c>
      <c r="BB304" s="42">
        <v>42399</v>
      </c>
      <c r="BC304" s="42">
        <v>42521</v>
      </c>
      <c r="BD304" s="42" t="s">
        <v>387</v>
      </c>
      <c r="BE304" s="42">
        <v>121</v>
      </c>
      <c r="BJ304" s="42" t="s">
        <v>375</v>
      </c>
    </row>
    <row r="305" spans="1:62" ht="12.75" x14ac:dyDescent="0.25">
      <c r="A305" s="78">
        <f t="shared" si="119"/>
        <v>0</v>
      </c>
      <c r="B305" s="65">
        <v>5</v>
      </c>
      <c r="C305" s="64"/>
      <c r="D305" s="64"/>
      <c r="E305" s="64"/>
      <c r="F305" s="64"/>
      <c r="G305" s="73" t="str">
        <f t="shared" ref="G305:G310" si="128">DATEDIF(E305,F305,"y") &amp; " años " &amp; DATEDIF(E305,F305,"ym") &amp; " meses " &amp; DATEDIF(E305,F305,"md") &amp; " días"</f>
        <v>0 años 0 meses 0 días</v>
      </c>
      <c r="H305" s="62">
        <f t="shared" si="108"/>
        <v>0</v>
      </c>
      <c r="I305" s="64"/>
      <c r="J305" s="65">
        <f t="shared" si="127"/>
        <v>0</v>
      </c>
      <c r="K305" s="66">
        <f t="shared" si="111"/>
        <v>0</v>
      </c>
      <c r="L305" s="64"/>
      <c r="M305" s="64"/>
      <c r="AX305" s="42" t="s">
        <v>770</v>
      </c>
      <c r="AY305" s="42">
        <v>5</v>
      </c>
      <c r="AZ305" s="42" t="s">
        <v>378</v>
      </c>
      <c r="BA305" s="42">
        <v>525</v>
      </c>
      <c r="BB305" s="42">
        <v>42719</v>
      </c>
      <c r="BC305" s="42">
        <v>43084</v>
      </c>
      <c r="BD305" s="42" t="s">
        <v>452</v>
      </c>
      <c r="BE305" s="42">
        <v>364</v>
      </c>
      <c r="BJ305" s="42" t="s">
        <v>375</v>
      </c>
    </row>
    <row r="306" spans="1:62" ht="12.75" x14ac:dyDescent="0.25">
      <c r="A306" s="78">
        <f t="shared" si="119"/>
        <v>0</v>
      </c>
      <c r="B306" s="65">
        <v>6</v>
      </c>
      <c r="C306" s="64"/>
      <c r="D306" s="64"/>
      <c r="E306" s="64"/>
      <c r="F306" s="64"/>
      <c r="G306" s="73" t="str">
        <f t="shared" si="128"/>
        <v>0 años 0 meses 0 días</v>
      </c>
      <c r="H306" s="62">
        <f t="shared" si="108"/>
        <v>0</v>
      </c>
      <c r="I306" s="64"/>
      <c r="J306" s="65">
        <f t="shared" si="127"/>
        <v>0</v>
      </c>
      <c r="K306" s="66">
        <f t="shared" si="111"/>
        <v>0</v>
      </c>
      <c r="L306" s="64"/>
      <c r="M306" s="64"/>
      <c r="AX306" s="42" t="s">
        <v>770</v>
      </c>
      <c r="AY306" s="42">
        <v>6</v>
      </c>
      <c r="AZ306" s="42" t="s">
        <v>378</v>
      </c>
      <c r="BA306" s="42">
        <v>375</v>
      </c>
      <c r="BB306" s="42">
        <v>43082</v>
      </c>
      <c r="BC306" s="42">
        <v>43312</v>
      </c>
      <c r="BD306" s="42" t="s">
        <v>773</v>
      </c>
      <c r="BE306" s="42">
        <v>229</v>
      </c>
      <c r="BJ306" s="42" t="s">
        <v>375</v>
      </c>
    </row>
    <row r="307" spans="1:62" ht="12.75" x14ac:dyDescent="0.25">
      <c r="A307" s="78">
        <f t="shared" si="119"/>
        <v>0</v>
      </c>
      <c r="B307" s="65">
        <v>7</v>
      </c>
      <c r="C307" s="64"/>
      <c r="D307" s="64"/>
      <c r="E307" s="64"/>
      <c r="F307" s="64"/>
      <c r="G307" s="73" t="str">
        <f t="shared" si="128"/>
        <v>0 años 0 meses 0 días</v>
      </c>
      <c r="H307" s="62">
        <f t="shared" si="108"/>
        <v>0</v>
      </c>
      <c r="I307" s="64"/>
      <c r="J307" s="65">
        <f t="shared" si="127"/>
        <v>0</v>
      </c>
      <c r="K307" s="66">
        <f t="shared" si="111"/>
        <v>0</v>
      </c>
      <c r="L307" s="64"/>
      <c r="M307" s="64"/>
      <c r="AX307" s="42" t="s">
        <v>770</v>
      </c>
      <c r="AY307" s="42">
        <v>7</v>
      </c>
      <c r="AZ307" s="42" t="s">
        <v>378</v>
      </c>
      <c r="BA307" s="42">
        <v>222</v>
      </c>
      <c r="BB307" s="42">
        <v>43648</v>
      </c>
      <c r="BC307" s="42">
        <v>43818</v>
      </c>
      <c r="BD307" s="42" t="s">
        <v>774</v>
      </c>
      <c r="BE307" s="42">
        <v>169</v>
      </c>
      <c r="BJ307" s="42" t="s">
        <v>375</v>
      </c>
    </row>
    <row r="308" spans="1:62" ht="12.75" x14ac:dyDescent="0.25">
      <c r="A308" s="78">
        <f t="shared" si="119"/>
        <v>0</v>
      </c>
      <c r="B308" s="65">
        <v>8</v>
      </c>
      <c r="C308" s="64"/>
      <c r="D308" s="64"/>
      <c r="E308" s="64"/>
      <c r="F308" s="64"/>
      <c r="G308" s="73" t="str">
        <f t="shared" si="128"/>
        <v>0 años 0 meses 0 días</v>
      </c>
      <c r="H308" s="62">
        <f t="shared" si="108"/>
        <v>0</v>
      </c>
      <c r="I308" s="64"/>
      <c r="J308" s="65">
        <f t="shared" si="127"/>
        <v>0</v>
      </c>
      <c r="K308" s="66">
        <f t="shared" si="111"/>
        <v>0</v>
      </c>
      <c r="L308" s="64"/>
      <c r="M308" s="64"/>
      <c r="AX308" s="42" t="s">
        <v>770</v>
      </c>
      <c r="AY308" s="42">
        <v>8</v>
      </c>
      <c r="BD308" s="42" t="s">
        <v>376</v>
      </c>
      <c r="BE308" s="42">
        <v>-1</v>
      </c>
      <c r="BJ308" s="42" t="s">
        <v>375</v>
      </c>
    </row>
    <row r="309" spans="1:62" ht="12.75" x14ac:dyDescent="0.25">
      <c r="A309" s="76"/>
      <c r="B309" s="68">
        <v>1</v>
      </c>
      <c r="C309" s="67"/>
      <c r="D309" s="67"/>
      <c r="E309" s="67"/>
      <c r="F309" s="67"/>
      <c r="G309" s="73" t="str">
        <f t="shared" si="128"/>
        <v>0 años 0 meses 0 días</v>
      </c>
      <c r="H309" s="62">
        <f t="shared" si="108"/>
        <v>0</v>
      </c>
      <c r="I309" s="67"/>
      <c r="J309" s="68">
        <f>SUMIF($C$309:$C$316,I309,$H$309:$H$316)</f>
        <v>0</v>
      </c>
      <c r="K309" s="69">
        <f t="shared" si="111"/>
        <v>0</v>
      </c>
      <c r="L309" s="67"/>
      <c r="M309" s="67"/>
      <c r="AX309" s="42" t="s">
        <v>775</v>
      </c>
      <c r="AY309" s="42">
        <v>1</v>
      </c>
      <c r="AZ309" s="42" t="s">
        <v>523</v>
      </c>
      <c r="BA309" s="42" t="s">
        <v>776</v>
      </c>
      <c r="BB309" s="42">
        <v>43819</v>
      </c>
      <c r="BC309" s="42">
        <v>43920</v>
      </c>
      <c r="BD309" s="42" t="s">
        <v>582</v>
      </c>
      <c r="BE309" s="42">
        <v>100</v>
      </c>
      <c r="BF309" s="42" t="s">
        <v>523</v>
      </c>
      <c r="BG309" s="42">
        <v>100</v>
      </c>
      <c r="BH309" s="42">
        <v>3.3333333333333335</v>
      </c>
      <c r="BJ309" s="42" t="s">
        <v>375</v>
      </c>
    </row>
    <row r="310" spans="1:62" ht="12.75" x14ac:dyDescent="0.25">
      <c r="A310" s="77">
        <f t="shared" ref="A310" si="129">A309</f>
        <v>0</v>
      </c>
      <c r="B310" s="68">
        <v>2</v>
      </c>
      <c r="C310" s="67"/>
      <c r="D310" s="67"/>
      <c r="E310" s="67"/>
      <c r="F310" s="67"/>
      <c r="G310" s="73" t="str">
        <f t="shared" si="128"/>
        <v>0 años 0 meses 0 días</v>
      </c>
      <c r="H310" s="62">
        <f t="shared" si="108"/>
        <v>0</v>
      </c>
      <c r="I310" s="67"/>
      <c r="J310" s="68">
        <f t="shared" ref="J310:J316" si="130">SUMIF($C$309:$C$316,I310,$H$309:$H$316)</f>
        <v>0</v>
      </c>
      <c r="K310" s="69">
        <f t="shared" si="111"/>
        <v>0</v>
      </c>
      <c r="L310" s="67"/>
      <c r="M310" s="67"/>
      <c r="AX310" s="42" t="s">
        <v>775</v>
      </c>
      <c r="AY310" s="42">
        <v>2</v>
      </c>
      <c r="AZ310" s="42" t="s">
        <v>378</v>
      </c>
      <c r="BA310" s="42" t="s">
        <v>777</v>
      </c>
      <c r="BB310" s="42">
        <v>43650</v>
      </c>
      <c r="BC310" s="42">
        <v>43818</v>
      </c>
      <c r="BD310" s="42" t="s">
        <v>778</v>
      </c>
      <c r="BE310" s="42">
        <v>167</v>
      </c>
      <c r="BF310" s="42" t="s">
        <v>378</v>
      </c>
      <c r="BG310" s="42">
        <v>167</v>
      </c>
      <c r="BH310" s="42">
        <v>5.5666666666666664</v>
      </c>
      <c r="BJ310" s="42" t="s">
        <v>375</v>
      </c>
    </row>
    <row r="311" spans="1:62" ht="12.75" x14ac:dyDescent="0.25">
      <c r="A311" s="78">
        <f t="shared" si="116"/>
        <v>0</v>
      </c>
      <c r="B311" s="68">
        <v>3</v>
      </c>
      <c r="C311" s="67"/>
      <c r="D311" s="67"/>
      <c r="E311" s="67"/>
      <c r="F311" s="67"/>
      <c r="G311" s="73" t="str">
        <f>DATEDIF(E311,F311,"y") &amp; " años " &amp; DATEDIF(E311,F311,"ym") &amp; " meses " &amp; DATEDIF(E311,F311,"md") &amp; " días"</f>
        <v>0 años 0 meses 0 días</v>
      </c>
      <c r="H311" s="62">
        <f t="shared" si="108"/>
        <v>0</v>
      </c>
      <c r="I311" s="67"/>
      <c r="J311" s="68">
        <f t="shared" si="130"/>
        <v>0</v>
      </c>
      <c r="K311" s="69">
        <f t="shared" si="111"/>
        <v>0</v>
      </c>
      <c r="L311" s="67"/>
      <c r="M311" s="67"/>
      <c r="AX311" s="42" t="s">
        <v>775</v>
      </c>
      <c r="AY311" s="42">
        <v>3</v>
      </c>
      <c r="AZ311" s="42" t="s">
        <v>101</v>
      </c>
      <c r="BA311" s="42" t="s">
        <v>779</v>
      </c>
      <c r="BB311" s="42">
        <v>43164</v>
      </c>
      <c r="BC311" s="42">
        <v>43448</v>
      </c>
      <c r="BD311" s="42" t="s">
        <v>780</v>
      </c>
      <c r="BE311" s="42">
        <v>283</v>
      </c>
      <c r="BF311" s="42" t="s">
        <v>101</v>
      </c>
      <c r="BG311" s="42">
        <v>1444</v>
      </c>
      <c r="BH311" s="42">
        <v>48.133333333333333</v>
      </c>
      <c r="BJ311" s="42" t="s">
        <v>375</v>
      </c>
    </row>
    <row r="312" spans="1:62" ht="12.75" x14ac:dyDescent="0.25">
      <c r="A312" s="78">
        <f t="shared" si="116"/>
        <v>0</v>
      </c>
      <c r="B312" s="68">
        <v>4</v>
      </c>
      <c r="C312" s="67"/>
      <c r="D312" s="67"/>
      <c r="E312" s="67"/>
      <c r="F312" s="67"/>
      <c r="G312" s="73" t="str">
        <f t="shared" ref="G312:G317" si="131">DATEDIF(E312,F312,"y") &amp; " años " &amp; DATEDIF(E312,F312,"ym") &amp; " meses " &amp; DATEDIF(E312,F312,"md") &amp; " días"</f>
        <v>0 años 0 meses 0 días</v>
      </c>
      <c r="H312" s="62">
        <f t="shared" si="108"/>
        <v>0</v>
      </c>
      <c r="I312" s="67"/>
      <c r="J312" s="68">
        <f t="shared" si="130"/>
        <v>0</v>
      </c>
      <c r="K312" s="69">
        <f t="shared" si="111"/>
        <v>0</v>
      </c>
      <c r="L312" s="67"/>
      <c r="M312" s="67"/>
      <c r="AX312" s="42" t="s">
        <v>775</v>
      </c>
      <c r="AY312" s="42">
        <v>4</v>
      </c>
      <c r="AZ312" s="42" t="s">
        <v>101</v>
      </c>
      <c r="BA312" s="42" t="s">
        <v>781</v>
      </c>
      <c r="BB312" s="42">
        <v>42822</v>
      </c>
      <c r="BC312" s="42">
        <v>43069</v>
      </c>
      <c r="BD312" s="42" t="s">
        <v>782</v>
      </c>
      <c r="BE312" s="42">
        <v>246</v>
      </c>
      <c r="BJ312" s="42" t="s">
        <v>375</v>
      </c>
    </row>
    <row r="313" spans="1:62" ht="12.75" x14ac:dyDescent="0.25">
      <c r="A313" s="78">
        <f t="shared" si="116"/>
        <v>0</v>
      </c>
      <c r="B313" s="68">
        <v>5</v>
      </c>
      <c r="C313" s="67"/>
      <c r="D313" s="67"/>
      <c r="E313" s="67"/>
      <c r="F313" s="67"/>
      <c r="G313" s="73" t="str">
        <f t="shared" si="131"/>
        <v>0 años 0 meses 0 días</v>
      </c>
      <c r="H313" s="62">
        <f t="shared" si="108"/>
        <v>0</v>
      </c>
      <c r="I313" s="67"/>
      <c r="J313" s="68">
        <f t="shared" si="130"/>
        <v>0</v>
      </c>
      <c r="K313" s="69">
        <f t="shared" si="111"/>
        <v>0</v>
      </c>
      <c r="L313" s="67"/>
      <c r="M313" s="67"/>
      <c r="AX313" s="42" t="s">
        <v>775</v>
      </c>
      <c r="AY313" s="42">
        <v>5</v>
      </c>
      <c r="AZ313" s="42" t="s">
        <v>101</v>
      </c>
      <c r="BA313" s="42" t="s">
        <v>783</v>
      </c>
      <c r="BB313" s="42">
        <v>42475</v>
      </c>
      <c r="BC313" s="42">
        <v>42735</v>
      </c>
      <c r="BD313" s="42" t="s">
        <v>784</v>
      </c>
      <c r="BE313" s="42">
        <v>259</v>
      </c>
      <c r="BI313" s="42" t="s">
        <v>785</v>
      </c>
      <c r="BJ313" s="42" t="s">
        <v>375</v>
      </c>
    </row>
    <row r="314" spans="1:62" ht="12.75" x14ac:dyDescent="0.25">
      <c r="A314" s="78">
        <f t="shared" si="116"/>
        <v>0</v>
      </c>
      <c r="B314" s="68">
        <v>6</v>
      </c>
      <c r="C314" s="67"/>
      <c r="D314" s="67"/>
      <c r="E314" s="67"/>
      <c r="F314" s="67"/>
      <c r="G314" s="73" t="str">
        <f t="shared" si="131"/>
        <v>0 años 0 meses 0 días</v>
      </c>
      <c r="H314" s="62">
        <f t="shared" si="108"/>
        <v>0</v>
      </c>
      <c r="I314" s="67"/>
      <c r="J314" s="68">
        <f t="shared" si="130"/>
        <v>0</v>
      </c>
      <c r="K314" s="69">
        <f t="shared" si="111"/>
        <v>0</v>
      </c>
      <c r="L314" s="67"/>
      <c r="M314" s="67"/>
      <c r="AX314" s="42" t="s">
        <v>775</v>
      </c>
      <c r="AY314" s="42">
        <v>6</v>
      </c>
      <c r="AZ314" s="42" t="s">
        <v>101</v>
      </c>
      <c r="BA314" s="42" t="s">
        <v>786</v>
      </c>
      <c r="BB314" s="42">
        <v>42035</v>
      </c>
      <c r="BC314" s="42">
        <v>42369</v>
      </c>
      <c r="BD314" s="42" t="s">
        <v>424</v>
      </c>
      <c r="BE314" s="42">
        <v>333</v>
      </c>
      <c r="BJ314" s="42" t="s">
        <v>375</v>
      </c>
    </row>
    <row r="315" spans="1:62" ht="12.75" x14ac:dyDescent="0.25">
      <c r="A315" s="78">
        <f t="shared" si="116"/>
        <v>0</v>
      </c>
      <c r="B315" s="68">
        <v>7</v>
      </c>
      <c r="C315" s="67"/>
      <c r="D315" s="67"/>
      <c r="E315" s="67"/>
      <c r="F315" s="67"/>
      <c r="G315" s="73" t="str">
        <f t="shared" si="131"/>
        <v>0 años 0 meses 0 días</v>
      </c>
      <c r="H315" s="62">
        <f t="shared" si="108"/>
        <v>0</v>
      </c>
      <c r="I315" s="67"/>
      <c r="J315" s="68">
        <f t="shared" si="130"/>
        <v>0</v>
      </c>
      <c r="K315" s="69">
        <f t="shared" si="111"/>
        <v>0</v>
      </c>
      <c r="L315" s="67"/>
      <c r="M315" s="67"/>
      <c r="AX315" s="42" t="s">
        <v>775</v>
      </c>
      <c r="AY315" s="42">
        <v>7</v>
      </c>
      <c r="AZ315" s="42" t="s">
        <v>101</v>
      </c>
      <c r="BA315" s="42" t="s">
        <v>787</v>
      </c>
      <c r="BB315" s="42">
        <v>41944</v>
      </c>
      <c r="BC315" s="42">
        <v>41988</v>
      </c>
      <c r="BD315" s="42" t="s">
        <v>455</v>
      </c>
      <c r="BE315" s="42">
        <v>43</v>
      </c>
      <c r="BJ315" s="42" t="s">
        <v>375</v>
      </c>
    </row>
    <row r="316" spans="1:62" ht="12.75" x14ac:dyDescent="0.25">
      <c r="A316" s="78">
        <f t="shared" si="116"/>
        <v>0</v>
      </c>
      <c r="B316" s="68">
        <v>8</v>
      </c>
      <c r="C316" s="67"/>
      <c r="D316" s="67"/>
      <c r="E316" s="67"/>
      <c r="F316" s="67"/>
      <c r="G316" s="73" t="str">
        <f t="shared" si="131"/>
        <v>0 años 0 meses 0 días</v>
      </c>
      <c r="H316" s="62">
        <f t="shared" si="108"/>
        <v>0</v>
      </c>
      <c r="I316" s="67"/>
      <c r="J316" s="68">
        <f t="shared" si="130"/>
        <v>0</v>
      </c>
      <c r="K316" s="69">
        <f t="shared" si="111"/>
        <v>0</v>
      </c>
      <c r="L316" s="67"/>
      <c r="M316" s="67"/>
      <c r="AX316" s="42" t="s">
        <v>775</v>
      </c>
      <c r="AY316" s="42">
        <v>8</v>
      </c>
      <c r="AZ316" s="42" t="s">
        <v>101</v>
      </c>
      <c r="BA316" s="42" t="s">
        <v>788</v>
      </c>
      <c r="BB316" s="42">
        <v>41662</v>
      </c>
      <c r="BC316" s="42">
        <v>41943</v>
      </c>
      <c r="BD316" s="42" t="s">
        <v>789</v>
      </c>
      <c r="BE316" s="42">
        <v>280</v>
      </c>
      <c r="BI316" s="42" t="s">
        <v>790</v>
      </c>
      <c r="BJ316" s="42" t="s">
        <v>375</v>
      </c>
    </row>
    <row r="317" spans="1:62" ht="12.75" x14ac:dyDescent="0.25">
      <c r="A317" s="76"/>
      <c r="B317" s="56">
        <v>1</v>
      </c>
      <c r="C317" s="55"/>
      <c r="D317" s="55"/>
      <c r="E317" s="55"/>
      <c r="F317" s="55"/>
      <c r="G317" s="73" t="str">
        <f t="shared" si="131"/>
        <v>0 años 0 meses 0 días</v>
      </c>
      <c r="H317" s="62">
        <f t="shared" si="108"/>
        <v>0</v>
      </c>
      <c r="I317" s="55"/>
      <c r="J317" s="56">
        <f>SUMIF($C$317:$C$324,I317,$H$317:$H$324)</f>
        <v>0</v>
      </c>
      <c r="K317" s="71">
        <f t="shared" si="111"/>
        <v>0</v>
      </c>
      <c r="L317" s="55"/>
      <c r="M317" s="55"/>
      <c r="AX317" s="42" t="s">
        <v>791</v>
      </c>
      <c r="AY317" s="42">
        <v>1</v>
      </c>
      <c r="AZ317" s="42" t="s">
        <v>792</v>
      </c>
      <c r="BA317" s="42" t="s">
        <v>793</v>
      </c>
      <c r="BB317" s="42">
        <v>41780</v>
      </c>
      <c r="BC317" s="42">
        <v>42004</v>
      </c>
      <c r="BD317" s="42" t="s">
        <v>507</v>
      </c>
      <c r="BE317" s="42">
        <v>223</v>
      </c>
      <c r="BF317" s="42" t="s">
        <v>792</v>
      </c>
      <c r="BG317" s="42">
        <v>643</v>
      </c>
      <c r="BH317" s="42">
        <v>21.433333333333334</v>
      </c>
      <c r="BJ317" s="42" t="s">
        <v>364</v>
      </c>
    </row>
    <row r="318" spans="1:62" ht="12.75" x14ac:dyDescent="0.25">
      <c r="A318" s="77">
        <f t="shared" ref="A318" si="132">A317</f>
        <v>0</v>
      </c>
      <c r="B318" s="61">
        <v>2</v>
      </c>
      <c r="C318" s="60"/>
      <c r="D318" s="60"/>
      <c r="E318" s="60"/>
      <c r="F318" s="60"/>
      <c r="G318" s="73" t="str">
        <f>DATEDIF(E318,F318,"y") &amp; " años " &amp; DATEDIF(E318,F318,"ym") &amp; " meses " &amp; DATEDIF(E318,F318,"md") &amp; " días"</f>
        <v>0 años 0 meses 0 días</v>
      </c>
      <c r="H318" s="62">
        <f t="shared" si="108"/>
        <v>0</v>
      </c>
      <c r="I318" s="60"/>
      <c r="J318" s="61">
        <f>SUMIF($C$317:$C$324,I318,$H$317:$H$324)</f>
        <v>0</v>
      </c>
      <c r="K318" s="59">
        <f t="shared" si="111"/>
        <v>0</v>
      </c>
      <c r="L318" s="60"/>
      <c r="M318" s="60"/>
      <c r="AX318" s="42" t="s">
        <v>791</v>
      </c>
      <c r="AY318" s="42">
        <v>2</v>
      </c>
      <c r="AZ318" s="42" t="s">
        <v>792</v>
      </c>
      <c r="BA318" s="42" t="s">
        <v>794</v>
      </c>
      <c r="BB318" s="42">
        <v>42202</v>
      </c>
      <c r="BC318" s="42">
        <v>42353</v>
      </c>
      <c r="BD318" s="42" t="s">
        <v>796</v>
      </c>
      <c r="BE318" s="42">
        <v>150</v>
      </c>
      <c r="BF318" s="42" t="s">
        <v>146</v>
      </c>
      <c r="BG318" s="42">
        <v>566</v>
      </c>
      <c r="BH318" s="42">
        <v>18.866666666666667</v>
      </c>
      <c r="BJ318" s="42" t="s">
        <v>364</v>
      </c>
    </row>
    <row r="319" spans="1:62" ht="12.75" x14ac:dyDescent="0.25">
      <c r="A319" s="78">
        <f t="shared" si="119"/>
        <v>0</v>
      </c>
      <c r="B319" s="61">
        <v>3</v>
      </c>
      <c r="C319" s="60"/>
      <c r="D319" s="60"/>
      <c r="E319" s="60"/>
      <c r="F319" s="60"/>
      <c r="G319" s="73" t="str">
        <f t="shared" ref="G319:G323" si="133">DATEDIF(E319,F319,"y") &amp; " años " &amp; DATEDIF(E319,F319,"ym") &amp; " meses " &amp; DATEDIF(E319,F319,"md") &amp; " días"</f>
        <v>0 años 0 meses 0 días</v>
      </c>
      <c r="H319" s="62">
        <f t="shared" si="108"/>
        <v>0</v>
      </c>
      <c r="I319" s="60"/>
      <c r="J319" s="61">
        <f t="shared" ref="J319:J324" si="134">SUMIF($C$317:$C$324,I319,$H$317:$H$324)</f>
        <v>0</v>
      </c>
      <c r="K319" s="59">
        <f t="shared" si="111"/>
        <v>0</v>
      </c>
      <c r="L319" s="60"/>
      <c r="M319" s="60"/>
      <c r="AX319" s="42" t="s">
        <v>791</v>
      </c>
      <c r="AY319" s="42">
        <v>3</v>
      </c>
      <c r="AZ319" s="42" t="s">
        <v>795</v>
      </c>
      <c r="BA319" s="42" t="s">
        <v>797</v>
      </c>
      <c r="BB319" s="42">
        <v>42471</v>
      </c>
      <c r="BC319" s="42">
        <v>42719</v>
      </c>
      <c r="BD319" s="42" t="s">
        <v>798</v>
      </c>
      <c r="BE319" s="42">
        <v>247</v>
      </c>
      <c r="BJ319" s="42" t="s">
        <v>364</v>
      </c>
    </row>
    <row r="320" spans="1:62" ht="12.75" x14ac:dyDescent="0.25">
      <c r="A320" s="78">
        <f t="shared" si="119"/>
        <v>0</v>
      </c>
      <c r="B320" s="61">
        <v>4</v>
      </c>
      <c r="C320" s="60"/>
      <c r="D320" s="60"/>
      <c r="E320" s="60"/>
      <c r="F320" s="60"/>
      <c r="G320" s="73" t="str">
        <f t="shared" si="133"/>
        <v>0 años 0 meses 0 días</v>
      </c>
      <c r="H320" s="62">
        <f t="shared" si="108"/>
        <v>0</v>
      </c>
      <c r="I320" s="60"/>
      <c r="J320" s="61">
        <f t="shared" si="134"/>
        <v>0</v>
      </c>
      <c r="K320" s="59">
        <f t="shared" si="111"/>
        <v>0</v>
      </c>
      <c r="L320" s="60"/>
      <c r="M320" s="60"/>
      <c r="AX320" s="42" t="s">
        <v>791</v>
      </c>
      <c r="AY320" s="42">
        <v>4</v>
      </c>
      <c r="AZ320" s="42" t="s">
        <v>792</v>
      </c>
      <c r="BA320" s="42" t="s">
        <v>799</v>
      </c>
      <c r="BB320" s="42">
        <v>42828</v>
      </c>
      <c r="BC320" s="42">
        <v>43099</v>
      </c>
      <c r="BD320" s="42" t="s">
        <v>800</v>
      </c>
      <c r="BE320" s="42">
        <v>270</v>
      </c>
      <c r="BJ320" s="42" t="s">
        <v>364</v>
      </c>
    </row>
    <row r="321" spans="1:62" ht="12.75" x14ac:dyDescent="0.25">
      <c r="A321" s="78">
        <f t="shared" si="119"/>
        <v>0</v>
      </c>
      <c r="B321" s="61">
        <v>5</v>
      </c>
      <c r="C321" s="60"/>
      <c r="D321" s="60"/>
      <c r="E321" s="60"/>
      <c r="F321" s="60"/>
      <c r="G321" s="73" t="str">
        <f t="shared" si="133"/>
        <v>0 años 0 meses 0 días</v>
      </c>
      <c r="H321" s="62">
        <f t="shared" si="108"/>
        <v>0</v>
      </c>
      <c r="I321" s="60"/>
      <c r="J321" s="61">
        <f t="shared" si="134"/>
        <v>0</v>
      </c>
      <c r="K321" s="59">
        <f t="shared" si="111"/>
        <v>0</v>
      </c>
      <c r="L321" s="60"/>
      <c r="M321" s="60"/>
      <c r="AX321" s="42" t="s">
        <v>791</v>
      </c>
      <c r="AY321" s="42">
        <v>5</v>
      </c>
      <c r="AZ321" s="42" t="s">
        <v>795</v>
      </c>
      <c r="BA321" s="42" t="s">
        <v>801</v>
      </c>
      <c r="BB321" s="42">
        <v>43084</v>
      </c>
      <c r="BC321" s="42">
        <v>43404</v>
      </c>
      <c r="BD321" s="42" t="s">
        <v>652</v>
      </c>
      <c r="BE321" s="42">
        <v>319</v>
      </c>
      <c r="BI321" s="42" t="s">
        <v>739</v>
      </c>
      <c r="BJ321" s="42" t="s">
        <v>364</v>
      </c>
    </row>
    <row r="322" spans="1:62" ht="12.75" x14ac:dyDescent="0.25">
      <c r="A322" s="78">
        <f t="shared" si="119"/>
        <v>0</v>
      </c>
      <c r="B322" s="61">
        <v>6</v>
      </c>
      <c r="C322" s="60"/>
      <c r="D322" s="60"/>
      <c r="E322" s="60"/>
      <c r="F322" s="60"/>
      <c r="G322" s="73" t="str">
        <f t="shared" si="133"/>
        <v>0 años 0 meses 0 días</v>
      </c>
      <c r="H322" s="62">
        <f t="shared" si="108"/>
        <v>0</v>
      </c>
      <c r="I322" s="60"/>
      <c r="J322" s="61">
        <f t="shared" si="134"/>
        <v>0</v>
      </c>
      <c r="K322" s="59">
        <f t="shared" si="111"/>
        <v>0</v>
      </c>
      <c r="L322" s="60"/>
      <c r="M322" s="60"/>
      <c r="AX322" s="42" t="s">
        <v>791</v>
      </c>
      <c r="AY322" s="42">
        <v>6</v>
      </c>
      <c r="BD322" s="42" t="s">
        <v>376</v>
      </c>
      <c r="BE322" s="42">
        <v>-1</v>
      </c>
      <c r="BJ322" s="42" t="s">
        <v>375</v>
      </c>
    </row>
    <row r="323" spans="1:62" ht="12.75" x14ac:dyDescent="0.25">
      <c r="A323" s="78">
        <f t="shared" si="119"/>
        <v>0</v>
      </c>
      <c r="B323" s="61">
        <v>7</v>
      </c>
      <c r="C323" s="60"/>
      <c r="D323" s="60"/>
      <c r="E323" s="60"/>
      <c r="F323" s="60"/>
      <c r="G323" s="73" t="str">
        <f t="shared" si="133"/>
        <v>0 años 0 meses 0 días</v>
      </c>
      <c r="H323" s="62">
        <f t="shared" si="108"/>
        <v>0</v>
      </c>
      <c r="I323" s="60"/>
      <c r="J323" s="61">
        <f t="shared" si="134"/>
        <v>0</v>
      </c>
      <c r="K323" s="59">
        <f t="shared" si="111"/>
        <v>0</v>
      </c>
      <c r="L323" s="60"/>
      <c r="M323" s="60"/>
      <c r="AX323" s="42" t="s">
        <v>791</v>
      </c>
      <c r="AY323" s="42">
        <v>7</v>
      </c>
      <c r="BD323" s="42" t="s">
        <v>376</v>
      </c>
      <c r="BE323" s="42">
        <v>-1</v>
      </c>
      <c r="BJ323" s="42" t="s">
        <v>375</v>
      </c>
    </row>
    <row r="324" spans="1:62" ht="12.75" x14ac:dyDescent="0.25">
      <c r="A324" s="78">
        <f t="shared" si="119"/>
        <v>0</v>
      </c>
      <c r="B324" s="61">
        <v>8</v>
      </c>
      <c r="C324" s="60"/>
      <c r="D324" s="60"/>
      <c r="E324" s="60"/>
      <c r="F324" s="60"/>
      <c r="G324" s="73" t="str">
        <f>DATEDIF(E324,F324,"y") &amp; " años " &amp; DATEDIF(E324,F324,"ym") &amp; " meses " &amp; DATEDIF(E324,F324,"md") &amp; " días"</f>
        <v>0 años 0 meses 0 días</v>
      </c>
      <c r="H324" s="62">
        <f t="shared" si="108"/>
        <v>0</v>
      </c>
      <c r="I324" s="60"/>
      <c r="J324" s="61">
        <f t="shared" si="134"/>
        <v>0</v>
      </c>
      <c r="K324" s="59">
        <f t="shared" si="111"/>
        <v>0</v>
      </c>
      <c r="L324" s="60"/>
      <c r="M324" s="60"/>
      <c r="AX324" s="42" t="s">
        <v>791</v>
      </c>
      <c r="AY324" s="42">
        <v>8</v>
      </c>
      <c r="BD324" s="42" t="s">
        <v>376</v>
      </c>
      <c r="BE324" s="42">
        <v>-1</v>
      </c>
      <c r="BJ324" s="42" t="s">
        <v>375</v>
      </c>
    </row>
    <row r="325" spans="1:62" ht="12.75" x14ac:dyDescent="0.25">
      <c r="A325" s="76"/>
      <c r="B325" s="65">
        <v>1</v>
      </c>
      <c r="C325" s="64"/>
      <c r="D325" s="64"/>
      <c r="E325" s="64"/>
      <c r="F325" s="64"/>
      <c r="G325" s="73" t="str">
        <f t="shared" ref="G325:G326" si="135">DATEDIF(E325,F325,"y") &amp; " años " &amp; DATEDIF(E325,F325,"ym") &amp; " meses " &amp; DATEDIF(E325,F325,"md") &amp; " días"</f>
        <v>0 años 0 meses 0 días</v>
      </c>
      <c r="H325" s="62">
        <f t="shared" ref="H325:H388" si="136">(E325-F325)*-1</f>
        <v>0</v>
      </c>
      <c r="I325" s="64"/>
      <c r="J325" s="65">
        <f>SUMIF($C$325:$C$332,I325,$H$325:$H$332)</f>
        <v>0</v>
      </c>
      <c r="K325" s="66">
        <f t="shared" si="111"/>
        <v>0</v>
      </c>
      <c r="L325" s="64"/>
      <c r="M325" s="64"/>
      <c r="AX325" s="42" t="s">
        <v>802</v>
      </c>
      <c r="AY325" s="42">
        <v>1</v>
      </c>
      <c r="AZ325" s="42" t="s">
        <v>378</v>
      </c>
      <c r="BA325" s="42">
        <v>132</v>
      </c>
      <c r="BB325" s="42">
        <v>42403</v>
      </c>
      <c r="BC325" s="42">
        <v>42521</v>
      </c>
      <c r="BD325" s="42" t="s">
        <v>547</v>
      </c>
      <c r="BE325" s="42">
        <v>117</v>
      </c>
      <c r="BF325" s="42" t="s">
        <v>378</v>
      </c>
      <c r="BG325" s="42">
        <v>1643</v>
      </c>
      <c r="BH325" s="42">
        <v>54.766666666666666</v>
      </c>
      <c r="BI325" s="42" t="s">
        <v>803</v>
      </c>
      <c r="BJ325" s="42" t="s">
        <v>364</v>
      </c>
    </row>
    <row r="326" spans="1:62" ht="12.75" x14ac:dyDescent="0.25">
      <c r="A326" s="77">
        <f t="shared" ref="A326" si="137">A325</f>
        <v>0</v>
      </c>
      <c r="B326" s="65">
        <v>2</v>
      </c>
      <c r="C326" s="64"/>
      <c r="D326" s="64"/>
      <c r="E326" s="64"/>
      <c r="F326" s="64"/>
      <c r="G326" s="73" t="str">
        <f t="shared" si="135"/>
        <v>0 años 0 meses 0 días</v>
      </c>
      <c r="H326" s="62">
        <f t="shared" si="136"/>
        <v>0</v>
      </c>
      <c r="I326" s="64"/>
      <c r="J326" s="65">
        <f t="shared" ref="J326:J332" si="138">SUMIF($C$325:$C$332,I326,$H$325:$H$332)</f>
        <v>0</v>
      </c>
      <c r="K326" s="66">
        <f t="shared" ref="K326:K389" si="139">+J326/30</f>
        <v>0</v>
      </c>
      <c r="L326" s="64"/>
      <c r="M326" s="64"/>
      <c r="AX326" s="42" t="s">
        <v>802</v>
      </c>
      <c r="AY326" s="42">
        <v>2</v>
      </c>
      <c r="AZ326" s="42" t="s">
        <v>378</v>
      </c>
      <c r="BA326" s="42">
        <v>497</v>
      </c>
      <c r="BB326" s="42">
        <v>42705</v>
      </c>
      <c r="BC326" s="42">
        <v>43069</v>
      </c>
      <c r="BD326" s="42" t="s">
        <v>381</v>
      </c>
      <c r="BE326" s="42">
        <v>363</v>
      </c>
      <c r="BI326" s="42" t="s">
        <v>804</v>
      </c>
      <c r="BJ326" s="42" t="s">
        <v>364</v>
      </c>
    </row>
    <row r="327" spans="1:62" ht="12.75" x14ac:dyDescent="0.25">
      <c r="A327" s="78">
        <f t="shared" si="116"/>
        <v>0</v>
      </c>
      <c r="B327" s="65">
        <v>3</v>
      </c>
      <c r="C327" s="64"/>
      <c r="D327" s="64"/>
      <c r="E327" s="64"/>
      <c r="F327" s="64"/>
      <c r="G327" s="73" t="str">
        <f>DATEDIF(E327,F327,"y") &amp; " años " &amp; DATEDIF(E327,F327,"ym") &amp; " meses " &amp; DATEDIF(E327,F327,"md") &amp; " días"</f>
        <v>0 años 0 meses 0 días</v>
      </c>
      <c r="H327" s="62">
        <f t="shared" si="136"/>
        <v>0</v>
      </c>
      <c r="I327" s="64"/>
      <c r="J327" s="65">
        <f t="shared" si="138"/>
        <v>0</v>
      </c>
      <c r="K327" s="66">
        <f t="shared" si="139"/>
        <v>0</v>
      </c>
      <c r="L327" s="64"/>
      <c r="M327" s="64"/>
      <c r="AX327" s="42" t="s">
        <v>802</v>
      </c>
      <c r="AY327" s="42">
        <v>3</v>
      </c>
      <c r="AZ327" s="42" t="s">
        <v>378</v>
      </c>
      <c r="BA327" s="42">
        <v>294</v>
      </c>
      <c r="BB327" s="42">
        <v>41996</v>
      </c>
      <c r="BC327" s="42">
        <v>42369</v>
      </c>
      <c r="BD327" s="42" t="s">
        <v>578</v>
      </c>
      <c r="BE327" s="42">
        <v>372</v>
      </c>
      <c r="BI327" s="42" t="s">
        <v>804</v>
      </c>
      <c r="BJ327" s="42" t="s">
        <v>364</v>
      </c>
    </row>
    <row r="328" spans="1:62" ht="12.75" x14ac:dyDescent="0.25">
      <c r="A328" s="78">
        <f t="shared" si="116"/>
        <v>0</v>
      </c>
      <c r="B328" s="65">
        <v>4</v>
      </c>
      <c r="C328" s="64"/>
      <c r="D328" s="64"/>
      <c r="E328" s="64"/>
      <c r="F328" s="64"/>
      <c r="G328" s="73" t="str">
        <f t="shared" ref="G328:G333" si="140">DATEDIF(E328,F328,"y") &amp; " años " &amp; DATEDIF(E328,F328,"ym") &amp; " meses " &amp; DATEDIF(E328,F328,"md") &amp; " días"</f>
        <v>0 años 0 meses 0 días</v>
      </c>
      <c r="H328" s="62">
        <f t="shared" si="136"/>
        <v>0</v>
      </c>
      <c r="I328" s="64"/>
      <c r="J328" s="65">
        <f t="shared" si="138"/>
        <v>0</v>
      </c>
      <c r="K328" s="66">
        <f t="shared" si="139"/>
        <v>0</v>
      </c>
      <c r="L328" s="64"/>
      <c r="M328" s="64"/>
      <c r="AX328" s="42" t="s">
        <v>802</v>
      </c>
      <c r="AY328" s="42">
        <v>4</v>
      </c>
      <c r="AZ328" s="42" t="s">
        <v>378</v>
      </c>
      <c r="BA328" s="42">
        <v>206</v>
      </c>
      <c r="BB328" s="42">
        <v>42519</v>
      </c>
      <c r="BC328" s="42">
        <v>42674</v>
      </c>
      <c r="BD328" s="42" t="s">
        <v>805</v>
      </c>
      <c r="BE328" s="42">
        <v>154</v>
      </c>
      <c r="BI328" s="42" t="s">
        <v>804</v>
      </c>
      <c r="BJ328" s="42" t="s">
        <v>364</v>
      </c>
    </row>
    <row r="329" spans="1:62" ht="12.75" x14ac:dyDescent="0.25">
      <c r="A329" s="78">
        <f t="shared" si="116"/>
        <v>0</v>
      </c>
      <c r="B329" s="65">
        <v>5</v>
      </c>
      <c r="C329" s="64"/>
      <c r="D329" s="64"/>
      <c r="E329" s="64"/>
      <c r="F329" s="64"/>
      <c r="G329" s="73" t="str">
        <f t="shared" si="140"/>
        <v>0 años 0 meses 0 días</v>
      </c>
      <c r="H329" s="62">
        <f t="shared" si="136"/>
        <v>0</v>
      </c>
      <c r="I329" s="64"/>
      <c r="J329" s="65">
        <f t="shared" si="138"/>
        <v>0</v>
      </c>
      <c r="K329" s="66">
        <f t="shared" si="139"/>
        <v>0</v>
      </c>
      <c r="L329" s="64"/>
      <c r="M329" s="64"/>
      <c r="AX329" s="42" t="s">
        <v>802</v>
      </c>
      <c r="AY329" s="42">
        <v>5</v>
      </c>
      <c r="AZ329" s="42" t="s">
        <v>378</v>
      </c>
      <c r="BA329" s="42">
        <v>352</v>
      </c>
      <c r="BB329" s="42">
        <v>43070</v>
      </c>
      <c r="BC329" s="42">
        <v>43404</v>
      </c>
      <c r="BD329" s="42" t="s">
        <v>380</v>
      </c>
      <c r="BE329" s="42">
        <v>333</v>
      </c>
      <c r="BI329" s="42" t="s">
        <v>804</v>
      </c>
      <c r="BJ329" s="42" t="s">
        <v>364</v>
      </c>
    </row>
    <row r="330" spans="1:62" ht="12.75" x14ac:dyDescent="0.25">
      <c r="A330" s="78">
        <f t="shared" si="116"/>
        <v>0</v>
      </c>
      <c r="B330" s="65">
        <v>6</v>
      </c>
      <c r="C330" s="64"/>
      <c r="D330" s="64"/>
      <c r="E330" s="64"/>
      <c r="F330" s="64"/>
      <c r="G330" s="73" t="str">
        <f t="shared" si="140"/>
        <v>0 años 0 meses 0 días</v>
      </c>
      <c r="H330" s="62">
        <f t="shared" si="136"/>
        <v>0</v>
      </c>
      <c r="I330" s="64"/>
      <c r="J330" s="65">
        <f t="shared" si="138"/>
        <v>0</v>
      </c>
      <c r="K330" s="66">
        <f t="shared" si="139"/>
        <v>0</v>
      </c>
      <c r="L330" s="64"/>
      <c r="M330" s="64"/>
      <c r="AX330" s="42" t="s">
        <v>802</v>
      </c>
      <c r="AY330" s="42">
        <v>6</v>
      </c>
      <c r="AZ330" s="42" t="s">
        <v>378</v>
      </c>
      <c r="BA330" s="42">
        <v>219</v>
      </c>
      <c r="BB330" s="42">
        <v>43648</v>
      </c>
      <c r="BC330" s="42">
        <v>43818</v>
      </c>
      <c r="BD330" s="42" t="s">
        <v>774</v>
      </c>
      <c r="BE330" s="42">
        <v>169</v>
      </c>
      <c r="BI330" s="42" t="s">
        <v>804</v>
      </c>
      <c r="BJ330" s="42" t="s">
        <v>364</v>
      </c>
    </row>
    <row r="331" spans="1:62" ht="12.75" x14ac:dyDescent="0.25">
      <c r="A331" s="78">
        <f t="shared" si="116"/>
        <v>0</v>
      </c>
      <c r="B331" s="65">
        <v>7</v>
      </c>
      <c r="C331" s="64"/>
      <c r="D331" s="64"/>
      <c r="E331" s="64"/>
      <c r="F331" s="64"/>
      <c r="G331" s="73" t="str">
        <f t="shared" si="140"/>
        <v>0 años 0 meses 0 días</v>
      </c>
      <c r="H331" s="62">
        <f t="shared" si="136"/>
        <v>0</v>
      </c>
      <c r="I331" s="64"/>
      <c r="J331" s="65">
        <f t="shared" si="138"/>
        <v>0</v>
      </c>
      <c r="K331" s="66">
        <f t="shared" si="139"/>
        <v>0</v>
      </c>
      <c r="L331" s="64"/>
      <c r="M331" s="64"/>
      <c r="AX331" s="42" t="s">
        <v>802</v>
      </c>
      <c r="AY331" s="42">
        <v>7</v>
      </c>
      <c r="AZ331" s="42" t="s">
        <v>378</v>
      </c>
      <c r="BA331" s="42">
        <v>144</v>
      </c>
      <c r="BB331" s="42">
        <v>43495</v>
      </c>
      <c r="BC331" s="42">
        <v>43631</v>
      </c>
      <c r="BD331" s="42" t="s">
        <v>806</v>
      </c>
      <c r="BE331" s="42">
        <v>135</v>
      </c>
      <c r="BI331" s="42" t="s">
        <v>804</v>
      </c>
      <c r="BJ331" s="42" t="s">
        <v>364</v>
      </c>
    </row>
    <row r="332" spans="1:62" ht="12.75" x14ac:dyDescent="0.25">
      <c r="A332" s="78">
        <f t="shared" si="116"/>
        <v>0</v>
      </c>
      <c r="B332" s="65">
        <v>8</v>
      </c>
      <c r="C332" s="64"/>
      <c r="D332" s="64"/>
      <c r="E332" s="64"/>
      <c r="F332" s="64"/>
      <c r="G332" s="73" t="str">
        <f t="shared" si="140"/>
        <v>0 años 0 meses 0 días</v>
      </c>
      <c r="H332" s="62">
        <f t="shared" si="136"/>
        <v>0</v>
      </c>
      <c r="I332" s="64"/>
      <c r="J332" s="65">
        <f t="shared" si="138"/>
        <v>0</v>
      </c>
      <c r="K332" s="66">
        <f t="shared" si="139"/>
        <v>0</v>
      </c>
      <c r="L332" s="64"/>
      <c r="M332" s="64"/>
      <c r="AX332" s="42" t="s">
        <v>802</v>
      </c>
      <c r="AY332" s="42">
        <v>8</v>
      </c>
      <c r="BD332" s="42" t="s">
        <v>376</v>
      </c>
      <c r="BE332" s="42">
        <v>-1</v>
      </c>
      <c r="BJ332" s="42" t="s">
        <v>375</v>
      </c>
    </row>
    <row r="333" spans="1:62" ht="12.75" x14ac:dyDescent="0.25">
      <c r="A333" s="76"/>
      <c r="B333" s="68">
        <v>1</v>
      </c>
      <c r="C333" s="67"/>
      <c r="D333" s="67"/>
      <c r="E333" s="67"/>
      <c r="F333" s="67"/>
      <c r="G333" s="73" t="str">
        <f t="shared" si="140"/>
        <v>0 años 0 meses 0 días</v>
      </c>
      <c r="H333" s="62">
        <f t="shared" si="136"/>
        <v>0</v>
      </c>
      <c r="I333" s="67"/>
      <c r="J333" s="68">
        <f>SUMIF($C$333:$C$340,I333,$H$333:$H$340)</f>
        <v>0</v>
      </c>
      <c r="K333" s="69">
        <f t="shared" si="139"/>
        <v>0</v>
      </c>
      <c r="L333" s="67"/>
      <c r="M333" s="67"/>
      <c r="AX333" s="42" t="s">
        <v>807</v>
      </c>
      <c r="AY333" s="42">
        <v>1</v>
      </c>
      <c r="AZ333" s="42" t="s">
        <v>378</v>
      </c>
      <c r="BA333" s="42" t="s">
        <v>808</v>
      </c>
      <c r="BB333" s="42">
        <v>42449</v>
      </c>
      <c r="BC333" s="42">
        <v>42724</v>
      </c>
      <c r="BD333" s="42" t="s">
        <v>771</v>
      </c>
      <c r="BE333" s="42">
        <v>274</v>
      </c>
      <c r="BF333" s="42" t="s">
        <v>378</v>
      </c>
      <c r="BG333" s="42">
        <v>1677</v>
      </c>
      <c r="BH333" s="42">
        <v>55.9</v>
      </c>
      <c r="BJ333" s="42" t="s">
        <v>364</v>
      </c>
    </row>
    <row r="334" spans="1:62" ht="12.75" x14ac:dyDescent="0.25">
      <c r="A334" s="77">
        <f t="shared" ref="A334" si="141">A333</f>
        <v>0</v>
      </c>
      <c r="B334" s="68">
        <v>2</v>
      </c>
      <c r="C334" s="67"/>
      <c r="D334" s="67"/>
      <c r="E334" s="67"/>
      <c r="F334" s="67"/>
      <c r="G334" s="73" t="str">
        <f>DATEDIF(E334,F334,"y") &amp; " años " &amp; DATEDIF(E334,F334,"ym") &amp; " meses " &amp; DATEDIF(E334,F334,"md") &amp; " días"</f>
        <v>0 años 0 meses 0 días</v>
      </c>
      <c r="H334" s="62">
        <f t="shared" si="136"/>
        <v>0</v>
      </c>
      <c r="I334" s="67"/>
      <c r="J334" s="68">
        <f t="shared" ref="J334:J340" si="142">SUMIF($C$333:$C$340,I334,$H$333:$H$340)</f>
        <v>0</v>
      </c>
      <c r="K334" s="69">
        <f t="shared" si="139"/>
        <v>0</v>
      </c>
      <c r="L334" s="67"/>
      <c r="M334" s="67"/>
      <c r="AX334" s="42" t="s">
        <v>807</v>
      </c>
      <c r="AY334" s="42">
        <v>2</v>
      </c>
      <c r="AZ334" s="42" t="s">
        <v>378</v>
      </c>
      <c r="BA334" s="42" t="s">
        <v>809</v>
      </c>
      <c r="BB334" s="42">
        <v>43108</v>
      </c>
      <c r="BC334" s="42">
        <v>43707</v>
      </c>
      <c r="BD334" s="42" t="s">
        <v>810</v>
      </c>
      <c r="BE334" s="42">
        <v>598</v>
      </c>
      <c r="BJ334" s="42" t="s">
        <v>364</v>
      </c>
    </row>
    <row r="335" spans="1:62" ht="12.75" x14ac:dyDescent="0.25">
      <c r="A335" s="78">
        <f t="shared" si="119"/>
        <v>0</v>
      </c>
      <c r="B335" s="68">
        <v>3</v>
      </c>
      <c r="C335" s="67"/>
      <c r="D335" s="67"/>
      <c r="E335" s="67"/>
      <c r="F335" s="67"/>
      <c r="G335" s="73" t="str">
        <f>DATEDIF(E335,F335,"y") &amp; " años " &amp; DATEDIF(E335,F335,"ym") &amp; " meses " &amp; DATEDIF(E335,F335,"md") &amp; " días"</f>
        <v>0 años 0 meses 0 días</v>
      </c>
      <c r="H335" s="62">
        <f t="shared" si="136"/>
        <v>0</v>
      </c>
      <c r="I335" s="67"/>
      <c r="J335" s="68">
        <f t="shared" si="142"/>
        <v>0</v>
      </c>
      <c r="K335" s="69">
        <f t="shared" si="139"/>
        <v>0</v>
      </c>
      <c r="L335" s="67"/>
      <c r="M335" s="67"/>
      <c r="AX335" s="42" t="s">
        <v>807</v>
      </c>
      <c r="AY335" s="42">
        <v>3</v>
      </c>
      <c r="AZ335" s="42" t="s">
        <v>378</v>
      </c>
      <c r="BA335" s="42" t="s">
        <v>811</v>
      </c>
      <c r="BB335" s="42">
        <v>43483</v>
      </c>
      <c r="BC335" s="42">
        <v>43830</v>
      </c>
      <c r="BD335" s="42" t="s">
        <v>659</v>
      </c>
      <c r="BE335" s="42">
        <v>346</v>
      </c>
      <c r="BJ335" s="42" t="s">
        <v>364</v>
      </c>
    </row>
    <row r="336" spans="1:62" ht="12.75" x14ac:dyDescent="0.25">
      <c r="A336" s="78">
        <f t="shared" si="119"/>
        <v>0</v>
      </c>
      <c r="B336" s="68">
        <v>4</v>
      </c>
      <c r="C336" s="67"/>
      <c r="D336" s="67"/>
      <c r="E336" s="67"/>
      <c r="F336" s="67"/>
      <c r="G336" s="73" t="str">
        <f>DATEDIF(E336,F336,"y") &amp; " años " &amp; DATEDIF(E336,F336,"ym") &amp; " meses " &amp; DATEDIF(E336,F336,"md") &amp; " días"</f>
        <v>0 años 0 meses 0 días</v>
      </c>
      <c r="H336" s="62">
        <f t="shared" si="136"/>
        <v>0</v>
      </c>
      <c r="I336" s="67"/>
      <c r="J336" s="68">
        <f t="shared" si="142"/>
        <v>0</v>
      </c>
      <c r="K336" s="69">
        <f t="shared" si="139"/>
        <v>0</v>
      </c>
      <c r="L336" s="67"/>
      <c r="M336" s="67"/>
      <c r="AX336" s="42" t="s">
        <v>807</v>
      </c>
      <c r="AY336" s="42">
        <v>4</v>
      </c>
      <c r="AZ336" s="42" t="s">
        <v>378</v>
      </c>
      <c r="BA336" s="42" t="s">
        <v>812</v>
      </c>
      <c r="BB336" s="42">
        <v>43843</v>
      </c>
      <c r="BC336" s="42">
        <v>43963</v>
      </c>
      <c r="BD336" s="42" t="s">
        <v>553</v>
      </c>
      <c r="BE336" s="42">
        <v>119</v>
      </c>
      <c r="BI336" s="42" t="s">
        <v>813</v>
      </c>
      <c r="BJ336" s="42" t="s">
        <v>364</v>
      </c>
    </row>
    <row r="337" spans="1:62" ht="12.75" x14ac:dyDescent="0.25">
      <c r="A337" s="78">
        <f t="shared" si="119"/>
        <v>0</v>
      </c>
      <c r="B337" s="68">
        <v>5</v>
      </c>
      <c r="C337" s="67"/>
      <c r="D337" s="67"/>
      <c r="E337" s="67"/>
      <c r="F337" s="67"/>
      <c r="G337" s="73" t="str">
        <f t="shared" ref="G337:G338" si="143">DATEDIF(E337,F337,"y") &amp; " años " &amp; DATEDIF(E337,F337,"ym") &amp; " meses " &amp; DATEDIF(E337,F337,"md") &amp; " días"</f>
        <v>0 años 0 meses 0 días</v>
      </c>
      <c r="H337" s="62">
        <f t="shared" si="136"/>
        <v>0</v>
      </c>
      <c r="I337" s="67"/>
      <c r="J337" s="68">
        <f t="shared" si="142"/>
        <v>0</v>
      </c>
      <c r="K337" s="69">
        <f t="shared" si="139"/>
        <v>0</v>
      </c>
      <c r="L337" s="67"/>
      <c r="M337" s="67"/>
      <c r="AX337" s="42" t="s">
        <v>807</v>
      </c>
      <c r="AY337" s="42">
        <v>5</v>
      </c>
      <c r="AZ337" s="42" t="s">
        <v>378</v>
      </c>
      <c r="BA337" s="42" t="s">
        <v>814</v>
      </c>
      <c r="BB337" s="42">
        <v>41655</v>
      </c>
      <c r="BC337" s="42">
        <v>41996</v>
      </c>
      <c r="BD337" s="42" t="s">
        <v>815</v>
      </c>
      <c r="BE337" s="42">
        <v>340</v>
      </c>
      <c r="BJ337" s="42" t="s">
        <v>364</v>
      </c>
    </row>
    <row r="338" spans="1:62" ht="12.75" x14ac:dyDescent="0.25">
      <c r="A338" s="78">
        <f t="shared" si="119"/>
        <v>0</v>
      </c>
      <c r="B338" s="68">
        <v>6</v>
      </c>
      <c r="C338" s="67"/>
      <c r="D338" s="67"/>
      <c r="E338" s="67"/>
      <c r="F338" s="67"/>
      <c r="G338" s="73" t="str">
        <f t="shared" si="143"/>
        <v>0 años 0 meses 0 días</v>
      </c>
      <c r="H338" s="62">
        <f t="shared" si="136"/>
        <v>0</v>
      </c>
      <c r="I338" s="67"/>
      <c r="J338" s="68">
        <f t="shared" si="142"/>
        <v>0</v>
      </c>
      <c r="K338" s="69">
        <f t="shared" si="139"/>
        <v>0</v>
      </c>
      <c r="L338" s="67"/>
      <c r="M338" s="67"/>
      <c r="AX338" s="42" t="s">
        <v>807</v>
      </c>
      <c r="AY338" s="42">
        <v>6</v>
      </c>
      <c r="BD338" s="42" t="s">
        <v>376</v>
      </c>
      <c r="BE338" s="42">
        <v>-1</v>
      </c>
      <c r="BJ338" s="42" t="s">
        <v>375</v>
      </c>
    </row>
    <row r="339" spans="1:62" ht="12.75" x14ac:dyDescent="0.25">
      <c r="A339" s="78">
        <f t="shared" si="119"/>
        <v>0</v>
      </c>
      <c r="B339" s="68">
        <v>7</v>
      </c>
      <c r="C339" s="67"/>
      <c r="D339" s="67"/>
      <c r="E339" s="67"/>
      <c r="F339" s="67"/>
      <c r="G339" s="73" t="str">
        <f>DATEDIF(E339,F339,"y") &amp; " años " &amp; DATEDIF(E339,F339,"ym") &amp; " meses " &amp; DATEDIF(E339,F339,"md") &amp; " días"</f>
        <v>0 años 0 meses 0 días</v>
      </c>
      <c r="H339" s="62">
        <f t="shared" si="136"/>
        <v>0</v>
      </c>
      <c r="I339" s="67"/>
      <c r="J339" s="68">
        <f t="shared" si="142"/>
        <v>0</v>
      </c>
      <c r="K339" s="69">
        <f t="shared" si="139"/>
        <v>0</v>
      </c>
      <c r="L339" s="67"/>
      <c r="M339" s="67"/>
      <c r="AX339" s="42" t="s">
        <v>807</v>
      </c>
      <c r="AY339" s="42">
        <v>7</v>
      </c>
      <c r="BD339" s="42" t="s">
        <v>376</v>
      </c>
      <c r="BE339" s="42">
        <v>-1</v>
      </c>
      <c r="BJ339" s="42" t="s">
        <v>375</v>
      </c>
    </row>
    <row r="340" spans="1:62" ht="12.75" x14ac:dyDescent="0.25">
      <c r="A340" s="78">
        <f t="shared" si="119"/>
        <v>0</v>
      </c>
      <c r="B340" s="68">
        <v>8</v>
      </c>
      <c r="C340" s="67"/>
      <c r="D340" s="67"/>
      <c r="E340" s="67"/>
      <c r="F340" s="67"/>
      <c r="G340" s="73" t="str">
        <f>DATEDIF(E340,F340,"y") &amp; " años " &amp; DATEDIF(E340,F340,"ym") &amp; " meses " &amp; DATEDIF(E340,F340,"md") &amp; " días"</f>
        <v>0 años 0 meses 0 días</v>
      </c>
      <c r="H340" s="62">
        <f t="shared" si="136"/>
        <v>0</v>
      </c>
      <c r="I340" s="67"/>
      <c r="J340" s="68">
        <f t="shared" si="142"/>
        <v>0</v>
      </c>
      <c r="K340" s="69">
        <f t="shared" si="139"/>
        <v>0</v>
      </c>
      <c r="L340" s="67"/>
      <c r="M340" s="67"/>
      <c r="AX340" s="42" t="s">
        <v>807</v>
      </c>
      <c r="AY340" s="42">
        <v>8</v>
      </c>
      <c r="BD340" s="42" t="s">
        <v>376</v>
      </c>
      <c r="BE340" s="42">
        <v>-1</v>
      </c>
      <c r="BJ340" s="42" t="s">
        <v>375</v>
      </c>
    </row>
    <row r="341" spans="1:62" ht="12.75" x14ac:dyDescent="0.25">
      <c r="A341" s="76"/>
      <c r="B341" s="56">
        <v>1</v>
      </c>
      <c r="C341" s="55"/>
      <c r="D341" s="55"/>
      <c r="E341" s="55"/>
      <c r="F341" s="55"/>
      <c r="G341" s="73" t="str">
        <f t="shared" ref="G341:G342" si="144">DATEDIF(E341,F341,"y") &amp; " años " &amp; DATEDIF(E341,F341,"ym") &amp; " meses " &amp; DATEDIF(E341,F341,"md") &amp; " días"</f>
        <v>0 años 0 meses 0 días</v>
      </c>
      <c r="H341" s="62">
        <f t="shared" si="136"/>
        <v>0</v>
      </c>
      <c r="I341" s="55"/>
      <c r="J341" s="56">
        <f>SUMIF($C$341:$C$348,I341,$H$341:$H$348)</f>
        <v>0</v>
      </c>
      <c r="K341" s="71">
        <f t="shared" si="139"/>
        <v>0</v>
      </c>
      <c r="L341" s="55"/>
      <c r="M341" s="55"/>
      <c r="AX341" s="42" t="s">
        <v>816</v>
      </c>
      <c r="AY341" s="42">
        <v>1</v>
      </c>
      <c r="AZ341" s="42" t="s">
        <v>27</v>
      </c>
      <c r="BA341" s="42" t="s">
        <v>817</v>
      </c>
      <c r="BB341" s="42">
        <v>43484</v>
      </c>
      <c r="BC341" s="42">
        <v>43822</v>
      </c>
      <c r="BD341" s="42" t="s">
        <v>478</v>
      </c>
      <c r="BE341" s="42">
        <v>337</v>
      </c>
      <c r="BF341" s="42" t="s">
        <v>27</v>
      </c>
      <c r="BG341" s="42">
        <v>1761</v>
      </c>
      <c r="BH341" s="42">
        <v>58.7</v>
      </c>
      <c r="BJ341" s="42" t="s">
        <v>364</v>
      </c>
    </row>
    <row r="342" spans="1:62" ht="12.75" x14ac:dyDescent="0.25">
      <c r="A342" s="77">
        <f t="shared" ref="A342:A396" si="145">A341</f>
        <v>0</v>
      </c>
      <c r="B342" s="61">
        <v>2</v>
      </c>
      <c r="C342" s="60"/>
      <c r="D342" s="60"/>
      <c r="E342" s="60"/>
      <c r="F342" s="60"/>
      <c r="G342" s="73" t="str">
        <f t="shared" si="144"/>
        <v>0 años 0 meses 0 días</v>
      </c>
      <c r="H342" s="62">
        <f t="shared" si="136"/>
        <v>0</v>
      </c>
      <c r="I342" s="60"/>
      <c r="J342" s="61">
        <f t="shared" ref="J342:J348" si="146">SUMIF($C$341:$C$348,I342,$H$341:$H$348)</f>
        <v>0</v>
      </c>
      <c r="K342" s="59">
        <f t="shared" si="139"/>
        <v>0</v>
      </c>
      <c r="L342" s="60"/>
      <c r="M342" s="60"/>
      <c r="AX342" s="42" t="s">
        <v>816</v>
      </c>
      <c r="AY342" s="42">
        <v>2</v>
      </c>
      <c r="AZ342" s="42" t="s">
        <v>27</v>
      </c>
      <c r="BA342" s="42" t="s">
        <v>818</v>
      </c>
      <c r="BB342" s="42">
        <v>43300</v>
      </c>
      <c r="BC342" s="42">
        <v>43449</v>
      </c>
      <c r="BD342" s="42" t="s">
        <v>819</v>
      </c>
      <c r="BE342" s="42">
        <v>148</v>
      </c>
      <c r="BJ342" s="42" t="s">
        <v>364</v>
      </c>
    </row>
    <row r="343" spans="1:62" ht="12.75" x14ac:dyDescent="0.25">
      <c r="A343" s="78">
        <f t="shared" si="145"/>
        <v>0</v>
      </c>
      <c r="B343" s="61">
        <v>3</v>
      </c>
      <c r="C343" s="60"/>
      <c r="D343" s="60"/>
      <c r="E343" s="60"/>
      <c r="F343" s="60"/>
      <c r="G343" s="73" t="str">
        <f>DATEDIF(E343,F343,"y") &amp; " años " &amp; DATEDIF(E343,F343,"ym") &amp; " meses " &amp; DATEDIF(E343,F343,"md") &amp; " días"</f>
        <v>0 años 0 meses 0 días</v>
      </c>
      <c r="H343" s="62">
        <f t="shared" si="136"/>
        <v>0</v>
      </c>
      <c r="I343" s="60"/>
      <c r="J343" s="61">
        <f t="shared" si="146"/>
        <v>0</v>
      </c>
      <c r="K343" s="59">
        <f t="shared" si="139"/>
        <v>0</v>
      </c>
      <c r="L343" s="60"/>
      <c r="M343" s="60"/>
      <c r="AX343" s="42" t="s">
        <v>816</v>
      </c>
      <c r="AY343" s="42">
        <v>3</v>
      </c>
      <c r="AZ343" s="42" t="s">
        <v>27</v>
      </c>
      <c r="BA343" s="42" t="s">
        <v>820</v>
      </c>
      <c r="BB343" s="42">
        <v>42674</v>
      </c>
      <c r="BC343" s="42">
        <v>43312</v>
      </c>
      <c r="BD343" s="42" t="s">
        <v>821</v>
      </c>
      <c r="BE343" s="42">
        <v>637</v>
      </c>
      <c r="BJ343" s="42" t="s">
        <v>364</v>
      </c>
    </row>
    <row r="344" spans="1:62" ht="12.75" x14ac:dyDescent="0.25">
      <c r="A344" s="78">
        <f t="shared" si="145"/>
        <v>0</v>
      </c>
      <c r="B344" s="61">
        <v>4</v>
      </c>
      <c r="C344" s="60"/>
      <c r="D344" s="60"/>
      <c r="E344" s="60"/>
      <c r="F344" s="60"/>
      <c r="G344" s="73" t="str">
        <f t="shared" ref="G344:G347" si="147">DATEDIF(E344,F344,"y") &amp; " años " &amp; DATEDIF(E344,F344,"ym") &amp; " meses " &amp; DATEDIF(E344,F344,"md") &amp; " días"</f>
        <v>0 años 0 meses 0 días</v>
      </c>
      <c r="H344" s="62">
        <f t="shared" si="136"/>
        <v>0</v>
      </c>
      <c r="I344" s="60"/>
      <c r="J344" s="61">
        <f t="shared" si="146"/>
        <v>0</v>
      </c>
      <c r="K344" s="59">
        <f t="shared" si="139"/>
        <v>0</v>
      </c>
      <c r="L344" s="60"/>
      <c r="M344" s="60"/>
      <c r="AX344" s="42" t="s">
        <v>816</v>
      </c>
      <c r="AY344" s="42">
        <v>4</v>
      </c>
      <c r="AZ344" s="42" t="s">
        <v>27</v>
      </c>
      <c r="BA344" s="42" t="s">
        <v>822</v>
      </c>
      <c r="BB344" s="42">
        <v>42558</v>
      </c>
      <c r="BC344" s="42">
        <v>42674</v>
      </c>
      <c r="BD344" s="42" t="s">
        <v>823</v>
      </c>
      <c r="BE344" s="42">
        <v>115</v>
      </c>
      <c r="BJ344" s="42" t="s">
        <v>364</v>
      </c>
    </row>
    <row r="345" spans="1:62" ht="12.75" x14ac:dyDescent="0.25">
      <c r="A345" s="78">
        <f t="shared" si="145"/>
        <v>0</v>
      </c>
      <c r="B345" s="61">
        <v>5</v>
      </c>
      <c r="C345" s="60"/>
      <c r="D345" s="60"/>
      <c r="E345" s="60"/>
      <c r="F345" s="60"/>
      <c r="G345" s="73" t="str">
        <f t="shared" si="147"/>
        <v>0 años 0 meses 0 días</v>
      </c>
      <c r="H345" s="62">
        <f t="shared" si="136"/>
        <v>0</v>
      </c>
      <c r="I345" s="60"/>
      <c r="J345" s="61">
        <f t="shared" si="146"/>
        <v>0</v>
      </c>
      <c r="K345" s="59">
        <f t="shared" si="139"/>
        <v>0</v>
      </c>
      <c r="L345" s="60"/>
      <c r="M345" s="60"/>
      <c r="AX345" s="42" t="s">
        <v>816</v>
      </c>
      <c r="AY345" s="42">
        <v>5</v>
      </c>
      <c r="AZ345" s="42" t="s">
        <v>27</v>
      </c>
      <c r="BA345" s="42" t="s">
        <v>824</v>
      </c>
      <c r="BB345" s="42">
        <v>42399</v>
      </c>
      <c r="BC345" s="42">
        <v>42521</v>
      </c>
      <c r="BD345" s="42" t="s">
        <v>387</v>
      </c>
      <c r="BE345" s="42">
        <v>121</v>
      </c>
      <c r="BJ345" s="42" t="s">
        <v>364</v>
      </c>
    </row>
    <row r="346" spans="1:62" ht="12.75" x14ac:dyDescent="0.25">
      <c r="A346" s="78">
        <f t="shared" si="145"/>
        <v>0</v>
      </c>
      <c r="B346" s="61">
        <v>6</v>
      </c>
      <c r="C346" s="60"/>
      <c r="D346" s="60"/>
      <c r="E346" s="60"/>
      <c r="F346" s="60"/>
      <c r="G346" s="73" t="str">
        <f t="shared" si="147"/>
        <v>0 años 0 meses 0 días</v>
      </c>
      <c r="H346" s="62">
        <f t="shared" si="136"/>
        <v>0</v>
      </c>
      <c r="I346" s="60"/>
      <c r="J346" s="61">
        <f t="shared" si="146"/>
        <v>0</v>
      </c>
      <c r="K346" s="59">
        <f t="shared" si="139"/>
        <v>0</v>
      </c>
      <c r="L346" s="60"/>
      <c r="M346" s="60"/>
      <c r="AX346" s="42" t="s">
        <v>816</v>
      </c>
      <c r="AY346" s="42">
        <v>6</v>
      </c>
      <c r="AZ346" s="42" t="s">
        <v>27</v>
      </c>
      <c r="BA346" s="42" t="s">
        <v>825</v>
      </c>
      <c r="BB346" s="42">
        <v>42307</v>
      </c>
      <c r="BC346" s="42">
        <v>42369</v>
      </c>
      <c r="BD346" s="42" t="s">
        <v>826</v>
      </c>
      <c r="BE346" s="42">
        <v>61</v>
      </c>
      <c r="BJ346" s="42" t="s">
        <v>364</v>
      </c>
    </row>
    <row r="347" spans="1:62" ht="12.75" x14ac:dyDescent="0.25">
      <c r="A347" s="78">
        <f t="shared" si="145"/>
        <v>0</v>
      </c>
      <c r="B347" s="61">
        <v>7</v>
      </c>
      <c r="C347" s="60"/>
      <c r="D347" s="60"/>
      <c r="E347" s="60"/>
      <c r="F347" s="60"/>
      <c r="G347" s="73" t="str">
        <f t="shared" si="147"/>
        <v>0 años 0 meses 0 días</v>
      </c>
      <c r="H347" s="62">
        <f t="shared" si="136"/>
        <v>0</v>
      </c>
      <c r="I347" s="60"/>
      <c r="J347" s="61">
        <f t="shared" si="146"/>
        <v>0</v>
      </c>
      <c r="K347" s="59">
        <f t="shared" si="139"/>
        <v>0</v>
      </c>
      <c r="L347" s="60"/>
      <c r="M347" s="60"/>
      <c r="AX347" s="42" t="s">
        <v>816</v>
      </c>
      <c r="AY347" s="42">
        <v>7</v>
      </c>
      <c r="AZ347" s="42" t="s">
        <v>27</v>
      </c>
      <c r="BA347" s="42" t="s">
        <v>827</v>
      </c>
      <c r="BB347" s="42">
        <v>41661</v>
      </c>
      <c r="BC347" s="42">
        <v>42004</v>
      </c>
      <c r="BD347" s="42" t="s">
        <v>379</v>
      </c>
      <c r="BE347" s="42">
        <v>342</v>
      </c>
      <c r="BJ347" s="42" t="s">
        <v>364</v>
      </c>
    </row>
    <row r="348" spans="1:62" ht="12.75" x14ac:dyDescent="0.25">
      <c r="A348" s="78">
        <f t="shared" si="145"/>
        <v>0</v>
      </c>
      <c r="B348" s="61">
        <v>8</v>
      </c>
      <c r="C348" s="60"/>
      <c r="D348" s="60"/>
      <c r="E348" s="60"/>
      <c r="F348" s="60"/>
      <c r="G348" s="73" t="str">
        <f>DATEDIF(E348,F348,"y") &amp; " años " &amp; DATEDIF(E348,F348,"ym") &amp; " meses " &amp; DATEDIF(E348,F348,"md") &amp; " días"</f>
        <v>0 años 0 meses 0 días</v>
      </c>
      <c r="H348" s="62">
        <f t="shared" si="136"/>
        <v>0</v>
      </c>
      <c r="I348" s="60"/>
      <c r="J348" s="61">
        <f t="shared" si="146"/>
        <v>0</v>
      </c>
      <c r="K348" s="59">
        <f t="shared" si="139"/>
        <v>0</v>
      </c>
      <c r="L348" s="60"/>
      <c r="M348" s="60"/>
      <c r="AX348" s="42" t="s">
        <v>816</v>
      </c>
      <c r="AY348" s="42">
        <v>8</v>
      </c>
      <c r="BD348" s="42" t="s">
        <v>376</v>
      </c>
      <c r="BE348" s="42">
        <v>-1</v>
      </c>
      <c r="BJ348" s="42" t="s">
        <v>375</v>
      </c>
    </row>
    <row r="349" spans="1:62" ht="12.75" x14ac:dyDescent="0.25">
      <c r="A349" s="76"/>
      <c r="B349" s="65">
        <v>1</v>
      </c>
      <c r="C349" s="64"/>
      <c r="D349" s="64"/>
      <c r="E349" s="64"/>
      <c r="F349" s="64"/>
      <c r="G349" s="73" t="str">
        <f t="shared" ref="G349:G355" si="148">DATEDIF(E349,F349,"y") &amp; " años " &amp; DATEDIF(E349,F349,"ym") &amp; " meses " &amp; DATEDIF(E349,F349,"md") &amp; " días"</f>
        <v>0 años 0 meses 0 días</v>
      </c>
      <c r="H349" s="62">
        <f t="shared" si="136"/>
        <v>0</v>
      </c>
      <c r="I349" s="64"/>
      <c r="J349" s="65">
        <f>SUMIF($C$349:$C$356,I349,$H$349:$H$356)</f>
        <v>0</v>
      </c>
      <c r="K349" s="66">
        <f t="shared" si="139"/>
        <v>0</v>
      </c>
      <c r="L349" s="64"/>
      <c r="M349" s="64"/>
      <c r="AX349" s="42" t="s">
        <v>828</v>
      </c>
      <c r="AY349" s="42">
        <v>1</v>
      </c>
      <c r="AZ349" s="42" t="s">
        <v>27</v>
      </c>
      <c r="BA349" s="42">
        <v>495</v>
      </c>
      <c r="BB349" s="42">
        <v>42674</v>
      </c>
      <c r="BC349" s="42">
        <v>43312</v>
      </c>
      <c r="BD349" s="42" t="s">
        <v>821</v>
      </c>
      <c r="BE349" s="42">
        <v>637</v>
      </c>
      <c r="BF349" s="42" t="s">
        <v>27</v>
      </c>
      <c r="BG349" s="42">
        <v>2074</v>
      </c>
      <c r="BH349" s="42">
        <v>69.13333333333334</v>
      </c>
      <c r="BJ349" s="42" t="s">
        <v>364</v>
      </c>
    </row>
    <row r="350" spans="1:62" ht="12.75" x14ac:dyDescent="0.25">
      <c r="A350" s="77">
        <f t="shared" ref="A350:A404" si="149">A349</f>
        <v>0</v>
      </c>
      <c r="B350" s="65">
        <v>2</v>
      </c>
      <c r="C350" s="64"/>
      <c r="D350" s="64"/>
      <c r="E350" s="64"/>
      <c r="F350" s="64"/>
      <c r="G350" s="73" t="str">
        <f t="shared" si="148"/>
        <v>0 años 0 meses 0 días</v>
      </c>
      <c r="H350" s="62">
        <f t="shared" si="136"/>
        <v>0</v>
      </c>
      <c r="I350" s="64"/>
      <c r="J350" s="65">
        <f t="shared" ref="J350:J356" si="150">SUMIF($C$349:$C$356,I350,$H$349:$H$356)</f>
        <v>0</v>
      </c>
      <c r="K350" s="66">
        <f t="shared" si="139"/>
        <v>0</v>
      </c>
      <c r="L350" s="64"/>
      <c r="M350" s="64"/>
      <c r="AX350" s="42" t="s">
        <v>828</v>
      </c>
      <c r="AY350" s="42">
        <v>2</v>
      </c>
      <c r="AZ350" s="42" t="s">
        <v>27</v>
      </c>
      <c r="BA350" s="42">
        <v>107</v>
      </c>
      <c r="BB350" s="42">
        <v>42403</v>
      </c>
      <c r="BC350" s="42">
        <v>42521</v>
      </c>
      <c r="BD350" s="42" t="s">
        <v>547</v>
      </c>
      <c r="BE350" s="42">
        <v>117</v>
      </c>
      <c r="BJ350" s="42" t="s">
        <v>364</v>
      </c>
    </row>
    <row r="351" spans="1:62" ht="12.75" x14ac:dyDescent="0.25">
      <c r="A351" s="78">
        <f t="shared" si="149"/>
        <v>0</v>
      </c>
      <c r="B351" s="65">
        <v>3</v>
      </c>
      <c r="C351" s="64"/>
      <c r="D351" s="64"/>
      <c r="E351" s="64"/>
      <c r="F351" s="64"/>
      <c r="G351" s="73" t="str">
        <f t="shared" si="148"/>
        <v>0 años 0 meses 0 días</v>
      </c>
      <c r="H351" s="62">
        <f t="shared" si="136"/>
        <v>0</v>
      </c>
      <c r="I351" s="64"/>
      <c r="J351" s="65">
        <f t="shared" si="150"/>
        <v>0</v>
      </c>
      <c r="K351" s="66">
        <f t="shared" si="139"/>
        <v>0</v>
      </c>
      <c r="L351" s="64"/>
      <c r="M351" s="64"/>
      <c r="AX351" s="42" t="s">
        <v>828</v>
      </c>
      <c r="AY351" s="42">
        <v>3</v>
      </c>
      <c r="AZ351" s="42" t="s">
        <v>27</v>
      </c>
      <c r="BA351" s="42">
        <v>49</v>
      </c>
      <c r="BB351" s="42">
        <v>42033</v>
      </c>
      <c r="BC351" s="42">
        <v>42368</v>
      </c>
      <c r="BD351" s="42" t="s">
        <v>580</v>
      </c>
      <c r="BE351" s="42">
        <v>334</v>
      </c>
      <c r="BJ351" s="42" t="s">
        <v>364</v>
      </c>
    </row>
    <row r="352" spans="1:62" ht="12.75" x14ac:dyDescent="0.25">
      <c r="A352" s="78">
        <f t="shared" si="149"/>
        <v>0</v>
      </c>
      <c r="B352" s="65">
        <v>4</v>
      </c>
      <c r="C352" s="64"/>
      <c r="D352" s="64"/>
      <c r="E352" s="64"/>
      <c r="F352" s="64"/>
      <c r="G352" s="73" t="str">
        <f t="shared" si="148"/>
        <v>0 años 0 meses 0 días</v>
      </c>
      <c r="H352" s="62">
        <f t="shared" si="136"/>
        <v>0</v>
      </c>
      <c r="I352" s="64"/>
      <c r="J352" s="65">
        <f t="shared" si="150"/>
        <v>0</v>
      </c>
      <c r="K352" s="66">
        <f t="shared" si="139"/>
        <v>0</v>
      </c>
      <c r="L352" s="64"/>
      <c r="M352" s="64"/>
      <c r="AX352" s="42" t="s">
        <v>828</v>
      </c>
      <c r="AY352" s="42">
        <v>4</v>
      </c>
      <c r="AZ352" s="42" t="s">
        <v>27</v>
      </c>
      <c r="BA352" s="42">
        <v>86</v>
      </c>
      <c r="BB352" s="42">
        <v>41669</v>
      </c>
      <c r="BC352" s="42">
        <v>41673</v>
      </c>
      <c r="BD352" s="42" t="s">
        <v>830</v>
      </c>
      <c r="BE352" s="42">
        <v>3</v>
      </c>
      <c r="BI352" s="42" t="s">
        <v>829</v>
      </c>
    </row>
    <row r="353" spans="1:62" ht="12.75" x14ac:dyDescent="0.25">
      <c r="A353" s="78">
        <f t="shared" si="149"/>
        <v>0</v>
      </c>
      <c r="B353" s="65">
        <v>5</v>
      </c>
      <c r="C353" s="64"/>
      <c r="D353" s="64"/>
      <c r="E353" s="64"/>
      <c r="F353" s="64"/>
      <c r="G353" s="73" t="str">
        <f t="shared" si="148"/>
        <v>0 años 0 meses 0 días</v>
      </c>
      <c r="H353" s="62">
        <f t="shared" si="136"/>
        <v>0</v>
      </c>
      <c r="I353" s="64"/>
      <c r="J353" s="65">
        <f t="shared" si="150"/>
        <v>0</v>
      </c>
      <c r="K353" s="66">
        <f t="shared" si="139"/>
        <v>0</v>
      </c>
      <c r="L353" s="64"/>
      <c r="M353" s="64"/>
      <c r="AX353" s="42" t="s">
        <v>828</v>
      </c>
      <c r="AY353" s="42">
        <v>5</v>
      </c>
      <c r="AZ353" s="42" t="s">
        <v>27</v>
      </c>
      <c r="BA353" s="42">
        <v>131</v>
      </c>
      <c r="BB353" s="42">
        <v>41673</v>
      </c>
      <c r="BC353" s="42">
        <v>42003</v>
      </c>
      <c r="BD353" s="42" t="s">
        <v>647</v>
      </c>
      <c r="BE353" s="42">
        <v>329</v>
      </c>
      <c r="BJ353" s="42" t="s">
        <v>364</v>
      </c>
    </row>
    <row r="354" spans="1:62" ht="12.75" x14ac:dyDescent="0.25">
      <c r="A354" s="78">
        <f t="shared" si="149"/>
        <v>0</v>
      </c>
      <c r="B354" s="65">
        <v>6</v>
      </c>
      <c r="C354" s="64"/>
      <c r="D354" s="64"/>
      <c r="E354" s="64"/>
      <c r="F354" s="64"/>
      <c r="G354" s="73" t="str">
        <f t="shared" si="148"/>
        <v>0 años 0 meses 0 días</v>
      </c>
      <c r="H354" s="62">
        <f t="shared" si="136"/>
        <v>0</v>
      </c>
      <c r="I354" s="64"/>
      <c r="J354" s="65">
        <f t="shared" si="150"/>
        <v>0</v>
      </c>
      <c r="K354" s="66">
        <f t="shared" si="139"/>
        <v>0</v>
      </c>
      <c r="L354" s="64"/>
      <c r="M354" s="64"/>
      <c r="AX354" s="42" t="s">
        <v>828</v>
      </c>
      <c r="AY354" s="42">
        <v>6</v>
      </c>
      <c r="AZ354" s="42" t="s">
        <v>27</v>
      </c>
      <c r="BA354" s="42">
        <v>332</v>
      </c>
      <c r="BB354" s="42">
        <v>42006</v>
      </c>
      <c r="BC354" s="42">
        <v>42308</v>
      </c>
      <c r="BD354" s="42" t="s">
        <v>469</v>
      </c>
      <c r="BE354" s="42">
        <v>301</v>
      </c>
      <c r="BJ354" s="42" t="s">
        <v>364</v>
      </c>
    </row>
    <row r="355" spans="1:62" ht="12.75" x14ac:dyDescent="0.25">
      <c r="A355" s="78">
        <f t="shared" si="149"/>
        <v>0</v>
      </c>
      <c r="B355" s="65">
        <v>7</v>
      </c>
      <c r="C355" s="64"/>
      <c r="D355" s="64"/>
      <c r="E355" s="64"/>
      <c r="F355" s="64"/>
      <c r="G355" s="73" t="str">
        <f t="shared" si="148"/>
        <v>0 años 0 meses 0 días</v>
      </c>
      <c r="H355" s="62">
        <f t="shared" si="136"/>
        <v>0</v>
      </c>
      <c r="I355" s="64"/>
      <c r="J355" s="65">
        <f t="shared" si="150"/>
        <v>0</v>
      </c>
      <c r="K355" s="66">
        <f t="shared" si="139"/>
        <v>0</v>
      </c>
      <c r="L355" s="64"/>
      <c r="M355" s="64"/>
      <c r="AX355" s="42" t="s">
        <v>828</v>
      </c>
      <c r="AY355" s="42">
        <v>7</v>
      </c>
      <c r="AZ355" s="42" t="s">
        <v>27</v>
      </c>
      <c r="BA355" s="42">
        <v>71</v>
      </c>
      <c r="BB355" s="42">
        <v>41285</v>
      </c>
      <c r="BC355" s="42">
        <v>41639</v>
      </c>
      <c r="BD355" s="42" t="s">
        <v>831</v>
      </c>
      <c r="BE355" s="42">
        <v>353</v>
      </c>
      <c r="BJ355" s="42" t="s">
        <v>364</v>
      </c>
    </row>
    <row r="356" spans="1:62" ht="12.75" x14ac:dyDescent="0.25">
      <c r="A356" s="78">
        <f t="shared" si="149"/>
        <v>0</v>
      </c>
      <c r="B356" s="65">
        <v>8</v>
      </c>
      <c r="C356" s="64"/>
      <c r="D356" s="64"/>
      <c r="E356" s="64"/>
      <c r="F356" s="64"/>
      <c r="G356" s="73" t="str">
        <f>DATEDIF(E356,F356,"y") &amp; " años " &amp; DATEDIF(E356,F356,"ym") &amp; " meses " &amp; DATEDIF(E356,F356,"md") &amp; " días"</f>
        <v>0 años 0 meses 0 días</v>
      </c>
      <c r="H356" s="62">
        <f t="shared" si="136"/>
        <v>0</v>
      </c>
      <c r="I356" s="64"/>
      <c r="J356" s="65">
        <f t="shared" si="150"/>
        <v>0</v>
      </c>
      <c r="K356" s="66">
        <f t="shared" si="139"/>
        <v>0</v>
      </c>
      <c r="L356" s="64"/>
      <c r="M356" s="64"/>
      <c r="AX356" s="42" t="s">
        <v>828</v>
      </c>
      <c r="AY356" s="42">
        <v>8</v>
      </c>
      <c r="BD356" s="42" t="s">
        <v>376</v>
      </c>
      <c r="BE356" s="42">
        <v>-1</v>
      </c>
      <c r="BJ356" s="42" t="s">
        <v>375</v>
      </c>
    </row>
    <row r="357" spans="1:62" ht="12.75" x14ac:dyDescent="0.25">
      <c r="A357" s="76"/>
      <c r="B357" s="68">
        <v>1</v>
      </c>
      <c r="C357" s="67"/>
      <c r="D357" s="67"/>
      <c r="E357" s="67"/>
      <c r="F357" s="67"/>
      <c r="G357" s="73" t="str">
        <f t="shared" ref="G357:G362" si="151">DATEDIF(E357,F357,"y") &amp; " años " &amp; DATEDIF(E357,F357,"ym") &amp; " meses " &amp; DATEDIF(E357,F357,"md") &amp; " días"</f>
        <v>0 años 0 meses 0 días</v>
      </c>
      <c r="H357" s="62">
        <f t="shared" si="136"/>
        <v>0</v>
      </c>
      <c r="I357" s="67"/>
      <c r="J357" s="68">
        <f>SUMIF($C$357:$C$364,I357,$H$357:$H$364)</f>
        <v>0</v>
      </c>
      <c r="K357" s="69">
        <f t="shared" si="139"/>
        <v>0</v>
      </c>
      <c r="L357" s="67"/>
      <c r="M357" s="67"/>
      <c r="AX357" s="42" t="s">
        <v>832</v>
      </c>
      <c r="AY357" s="42">
        <v>1</v>
      </c>
      <c r="AZ357" s="42" t="s">
        <v>77</v>
      </c>
      <c r="BA357" s="42" t="s">
        <v>833</v>
      </c>
      <c r="BB357" s="42">
        <v>41541</v>
      </c>
      <c r="BC357" s="42">
        <v>41988</v>
      </c>
      <c r="BD357" s="42" t="s">
        <v>834</v>
      </c>
      <c r="BE357" s="42">
        <v>446</v>
      </c>
      <c r="BF357" s="42" t="s">
        <v>77</v>
      </c>
      <c r="BG357" s="42">
        <v>2079</v>
      </c>
      <c r="BH357" s="42">
        <v>69.3</v>
      </c>
      <c r="BJ357" s="42" t="s">
        <v>364</v>
      </c>
    </row>
    <row r="358" spans="1:62" ht="12.75" x14ac:dyDescent="0.25">
      <c r="A358" s="77">
        <f t="shared" ref="A358" si="152">A357</f>
        <v>0</v>
      </c>
      <c r="B358" s="68">
        <v>2</v>
      </c>
      <c r="C358" s="67"/>
      <c r="D358" s="67"/>
      <c r="E358" s="67"/>
      <c r="F358" s="67"/>
      <c r="G358" s="73" t="str">
        <f t="shared" si="151"/>
        <v>0 años 0 meses 0 días</v>
      </c>
      <c r="H358" s="62">
        <f t="shared" si="136"/>
        <v>0</v>
      </c>
      <c r="I358" s="67"/>
      <c r="J358" s="68">
        <f t="shared" ref="J358:J364" si="153">SUMIF($C$357:$C$364,I358,$H$357:$H$364)</f>
        <v>0</v>
      </c>
      <c r="K358" s="69">
        <f t="shared" si="139"/>
        <v>0</v>
      </c>
      <c r="L358" s="67"/>
      <c r="M358" s="67"/>
      <c r="AX358" s="42" t="s">
        <v>832</v>
      </c>
      <c r="AY358" s="42">
        <v>2</v>
      </c>
      <c r="AZ358" s="42" t="s">
        <v>77</v>
      </c>
      <c r="BA358" s="42" t="s">
        <v>835</v>
      </c>
      <c r="BB358" s="42">
        <v>42002</v>
      </c>
      <c r="BC358" s="42">
        <v>42369</v>
      </c>
      <c r="BD358" s="42" t="s">
        <v>704</v>
      </c>
      <c r="BE358" s="42">
        <v>366</v>
      </c>
      <c r="BJ358" s="42" t="s">
        <v>364</v>
      </c>
    </row>
    <row r="359" spans="1:62" ht="12.75" x14ac:dyDescent="0.25">
      <c r="A359" s="78">
        <f t="shared" si="145"/>
        <v>0</v>
      </c>
      <c r="B359" s="68">
        <v>3</v>
      </c>
      <c r="C359" s="67"/>
      <c r="D359" s="67"/>
      <c r="E359" s="67"/>
      <c r="F359" s="67"/>
      <c r="G359" s="73" t="str">
        <f t="shared" si="151"/>
        <v>0 años 0 meses 0 días</v>
      </c>
      <c r="H359" s="62">
        <f t="shared" si="136"/>
        <v>0</v>
      </c>
      <c r="I359" s="67"/>
      <c r="J359" s="68">
        <f t="shared" si="153"/>
        <v>0</v>
      </c>
      <c r="K359" s="69">
        <f t="shared" si="139"/>
        <v>0</v>
      </c>
      <c r="L359" s="67"/>
      <c r="M359" s="67"/>
      <c r="AX359" s="42" t="s">
        <v>832</v>
      </c>
      <c r="AY359" s="42">
        <v>3</v>
      </c>
      <c r="AZ359" s="42" t="s">
        <v>77</v>
      </c>
      <c r="BA359" s="42" t="s">
        <v>836</v>
      </c>
      <c r="BB359" s="42">
        <v>42398</v>
      </c>
      <c r="BC359" s="42">
        <v>42719</v>
      </c>
      <c r="BD359" s="42" t="s">
        <v>652</v>
      </c>
      <c r="BE359" s="42">
        <v>320</v>
      </c>
      <c r="BI359" s="42" t="s">
        <v>837</v>
      </c>
      <c r="BJ359" s="42" t="s">
        <v>364</v>
      </c>
    </row>
    <row r="360" spans="1:62" ht="12.75" x14ac:dyDescent="0.25">
      <c r="A360" s="78">
        <f t="shared" si="145"/>
        <v>0</v>
      </c>
      <c r="B360" s="68">
        <v>4</v>
      </c>
      <c r="C360" s="67"/>
      <c r="D360" s="67"/>
      <c r="E360" s="67"/>
      <c r="F360" s="67"/>
      <c r="G360" s="73" t="str">
        <f t="shared" si="151"/>
        <v>0 años 0 meses 0 días</v>
      </c>
      <c r="H360" s="62">
        <f t="shared" si="136"/>
        <v>0</v>
      </c>
      <c r="I360" s="67"/>
      <c r="J360" s="68">
        <f t="shared" si="153"/>
        <v>0</v>
      </c>
      <c r="K360" s="69">
        <f t="shared" si="139"/>
        <v>0</v>
      </c>
      <c r="L360" s="67"/>
      <c r="M360" s="67"/>
      <c r="AX360" s="42" t="s">
        <v>832</v>
      </c>
      <c r="AY360" s="42">
        <v>4</v>
      </c>
      <c r="AZ360" s="42" t="s">
        <v>77</v>
      </c>
      <c r="BA360" s="42" t="s">
        <v>838</v>
      </c>
      <c r="BB360" s="42">
        <v>42822</v>
      </c>
      <c r="BC360" s="42">
        <v>43081</v>
      </c>
      <c r="BD360" s="42" t="s">
        <v>840</v>
      </c>
      <c r="BE360" s="42">
        <v>258</v>
      </c>
      <c r="BI360" s="42" t="s">
        <v>839</v>
      </c>
      <c r="BJ360" s="42" t="s">
        <v>364</v>
      </c>
    </row>
    <row r="361" spans="1:62" ht="12.75" x14ac:dyDescent="0.25">
      <c r="A361" s="78">
        <f t="shared" si="145"/>
        <v>0</v>
      </c>
      <c r="B361" s="68">
        <v>5</v>
      </c>
      <c r="C361" s="67"/>
      <c r="D361" s="67"/>
      <c r="E361" s="67"/>
      <c r="F361" s="67"/>
      <c r="G361" s="73" t="str">
        <f t="shared" si="151"/>
        <v>0 años 0 meses 0 días</v>
      </c>
      <c r="H361" s="62">
        <f t="shared" si="136"/>
        <v>0</v>
      </c>
      <c r="I361" s="67"/>
      <c r="J361" s="68">
        <f t="shared" si="153"/>
        <v>0</v>
      </c>
      <c r="K361" s="69">
        <f t="shared" si="139"/>
        <v>0</v>
      </c>
      <c r="L361" s="67"/>
      <c r="M361" s="67"/>
      <c r="AX361" s="42" t="s">
        <v>832</v>
      </c>
      <c r="AY361" s="42">
        <v>5</v>
      </c>
      <c r="AZ361" s="42" t="s">
        <v>77</v>
      </c>
      <c r="BA361" s="42" t="s">
        <v>841</v>
      </c>
      <c r="BB361" s="42">
        <v>43081</v>
      </c>
      <c r="BC361" s="42">
        <v>43434</v>
      </c>
      <c r="BD361" s="42" t="s">
        <v>569</v>
      </c>
      <c r="BE361" s="42">
        <v>352</v>
      </c>
      <c r="BJ361" s="42" t="s">
        <v>364</v>
      </c>
    </row>
    <row r="362" spans="1:62" ht="12.75" x14ac:dyDescent="0.25">
      <c r="A362" s="78">
        <f t="shared" si="145"/>
        <v>0</v>
      </c>
      <c r="B362" s="68">
        <v>6</v>
      </c>
      <c r="C362" s="67"/>
      <c r="D362" s="67"/>
      <c r="E362" s="67"/>
      <c r="F362" s="67"/>
      <c r="G362" s="73" t="str">
        <f t="shared" si="151"/>
        <v>0 años 0 meses 0 días</v>
      </c>
      <c r="H362" s="62">
        <f t="shared" si="136"/>
        <v>0</v>
      </c>
      <c r="I362" s="67"/>
      <c r="J362" s="68">
        <f t="shared" si="153"/>
        <v>0</v>
      </c>
      <c r="K362" s="69">
        <f t="shared" si="139"/>
        <v>0</v>
      </c>
      <c r="L362" s="67"/>
      <c r="M362" s="67"/>
      <c r="AX362" s="42" t="s">
        <v>832</v>
      </c>
      <c r="AY362" s="42">
        <v>6</v>
      </c>
      <c r="AZ362" s="42" t="s">
        <v>77</v>
      </c>
      <c r="BA362" s="42" t="s">
        <v>842</v>
      </c>
      <c r="BB362" s="42">
        <v>43483</v>
      </c>
      <c r="BC362" s="42">
        <v>43821</v>
      </c>
      <c r="BD362" s="42" t="s">
        <v>478</v>
      </c>
      <c r="BE362" s="42">
        <v>337</v>
      </c>
      <c r="BJ362" s="42" t="s">
        <v>364</v>
      </c>
    </row>
    <row r="363" spans="1:62" ht="12.75" x14ac:dyDescent="0.25">
      <c r="A363" s="78">
        <f t="shared" si="145"/>
        <v>0</v>
      </c>
      <c r="B363" s="68">
        <v>7</v>
      </c>
      <c r="C363" s="67"/>
      <c r="D363" s="67"/>
      <c r="E363" s="67"/>
      <c r="F363" s="67"/>
      <c r="G363" s="73" t="str">
        <f>DATEDIF(E363,F363,"y") &amp; " años " &amp; DATEDIF(E363,F363,"ym") &amp; " meses " &amp; DATEDIF(E363,F363,"md") &amp; " días"</f>
        <v>0 años 0 meses 0 días</v>
      </c>
      <c r="H363" s="62">
        <f t="shared" si="136"/>
        <v>0</v>
      </c>
      <c r="I363" s="67"/>
      <c r="J363" s="68">
        <f t="shared" si="153"/>
        <v>0</v>
      </c>
      <c r="K363" s="69">
        <f t="shared" si="139"/>
        <v>0</v>
      </c>
      <c r="L363" s="67"/>
      <c r="M363" s="67"/>
      <c r="AX363" s="42" t="s">
        <v>832</v>
      </c>
      <c r="AY363" s="42">
        <v>7</v>
      </c>
      <c r="BD363" s="42" t="s">
        <v>376</v>
      </c>
      <c r="BE363" s="42">
        <v>-1</v>
      </c>
      <c r="BJ363" s="42" t="s">
        <v>375</v>
      </c>
    </row>
    <row r="364" spans="1:62" ht="12.75" x14ac:dyDescent="0.25">
      <c r="A364" s="78">
        <f t="shared" si="145"/>
        <v>0</v>
      </c>
      <c r="B364" s="68">
        <v>8</v>
      </c>
      <c r="C364" s="67"/>
      <c r="D364" s="67"/>
      <c r="E364" s="67"/>
      <c r="F364" s="67"/>
      <c r="G364" s="73" t="str">
        <f t="shared" ref="G364:G366" si="154">DATEDIF(E364,F364,"y") &amp; " años " &amp; DATEDIF(E364,F364,"ym") &amp; " meses " &amp; DATEDIF(E364,F364,"md") &amp; " días"</f>
        <v>0 años 0 meses 0 días</v>
      </c>
      <c r="H364" s="62">
        <f t="shared" si="136"/>
        <v>0</v>
      </c>
      <c r="I364" s="67"/>
      <c r="J364" s="68">
        <f t="shared" si="153"/>
        <v>0</v>
      </c>
      <c r="K364" s="69">
        <f t="shared" si="139"/>
        <v>0</v>
      </c>
      <c r="L364" s="67"/>
      <c r="M364" s="67"/>
      <c r="AX364" s="42" t="s">
        <v>832</v>
      </c>
      <c r="AY364" s="42">
        <v>8</v>
      </c>
      <c r="BD364" s="42" t="s">
        <v>376</v>
      </c>
      <c r="BE364" s="42">
        <v>-1</v>
      </c>
      <c r="BJ364" s="42" t="s">
        <v>375</v>
      </c>
    </row>
    <row r="365" spans="1:62" ht="12.75" x14ac:dyDescent="0.25">
      <c r="A365" s="76"/>
      <c r="B365" s="56">
        <v>1</v>
      </c>
      <c r="C365" s="55"/>
      <c r="D365" s="55"/>
      <c r="E365" s="55"/>
      <c r="F365" s="55"/>
      <c r="G365" s="73" t="str">
        <f t="shared" si="154"/>
        <v>0 años 0 meses 0 días</v>
      </c>
      <c r="H365" s="62">
        <f t="shared" si="136"/>
        <v>0</v>
      </c>
      <c r="I365" s="55"/>
      <c r="J365" s="56">
        <f>SUMIF($C$365:$C$372,I365,$H$365:$H$372)</f>
        <v>0</v>
      </c>
      <c r="K365" s="71">
        <f t="shared" si="139"/>
        <v>0</v>
      </c>
      <c r="L365" s="55"/>
      <c r="M365" s="55"/>
      <c r="AX365" s="42" t="s">
        <v>843</v>
      </c>
      <c r="AY365" s="42">
        <v>1</v>
      </c>
      <c r="AZ365" s="42" t="s">
        <v>165</v>
      </c>
      <c r="BA365" s="42" t="s">
        <v>844</v>
      </c>
      <c r="BB365" s="42">
        <v>43850</v>
      </c>
      <c r="BC365" s="42">
        <v>43967</v>
      </c>
      <c r="BD365" s="42" t="s">
        <v>845</v>
      </c>
      <c r="BE365" s="42">
        <v>116</v>
      </c>
      <c r="BF365" s="42" t="s">
        <v>165</v>
      </c>
      <c r="BG365" s="42">
        <v>1666</v>
      </c>
      <c r="BH365" s="42">
        <v>55.533333333333331</v>
      </c>
      <c r="BJ365" s="42" t="s">
        <v>364</v>
      </c>
    </row>
    <row r="366" spans="1:62" ht="12.75" x14ac:dyDescent="0.25">
      <c r="A366" s="77">
        <f t="shared" ref="A366" si="155">A365</f>
        <v>0</v>
      </c>
      <c r="B366" s="61">
        <v>2</v>
      </c>
      <c r="C366" s="60"/>
      <c r="D366" s="60"/>
      <c r="E366" s="60"/>
      <c r="F366" s="60"/>
      <c r="G366" s="73" t="str">
        <f t="shared" si="154"/>
        <v>0 años 0 meses 0 días</v>
      </c>
      <c r="H366" s="62">
        <f t="shared" si="136"/>
        <v>0</v>
      </c>
      <c r="I366" s="60"/>
      <c r="J366" s="61">
        <f t="shared" ref="J366:J372" si="156">SUMIF($C$365:$C$372,I366,$H$365:$H$372)</f>
        <v>0</v>
      </c>
      <c r="K366" s="59">
        <f t="shared" si="139"/>
        <v>0</v>
      </c>
      <c r="L366" s="60"/>
      <c r="M366" s="60"/>
      <c r="AX366" s="42" t="s">
        <v>843</v>
      </c>
      <c r="AY366" s="42">
        <v>2</v>
      </c>
      <c r="AZ366" s="42" t="s">
        <v>165</v>
      </c>
      <c r="BA366" s="42" t="s">
        <v>846</v>
      </c>
      <c r="BB366" s="42">
        <v>43816</v>
      </c>
      <c r="BC366" s="42">
        <v>43921</v>
      </c>
      <c r="BD366" s="42" t="s">
        <v>721</v>
      </c>
      <c r="BE366" s="42">
        <v>104</v>
      </c>
      <c r="BJ366" s="42" t="s">
        <v>364</v>
      </c>
    </row>
    <row r="367" spans="1:62" ht="12.75" x14ac:dyDescent="0.25">
      <c r="A367" s="78">
        <f t="shared" si="149"/>
        <v>0</v>
      </c>
      <c r="B367" s="61">
        <v>3</v>
      </c>
      <c r="C367" s="60"/>
      <c r="D367" s="60"/>
      <c r="E367" s="60"/>
      <c r="F367" s="60"/>
      <c r="G367" s="73" t="str">
        <f>DATEDIF(E367,F367,"y") &amp; " años " &amp; DATEDIF(E367,F367,"ym") &amp; " meses " &amp; DATEDIF(E367,F367,"md") &amp; " días"</f>
        <v>0 años 0 meses 0 días</v>
      </c>
      <c r="H367" s="62">
        <f t="shared" si="136"/>
        <v>0</v>
      </c>
      <c r="I367" s="60"/>
      <c r="J367" s="61">
        <f t="shared" si="156"/>
        <v>0</v>
      </c>
      <c r="K367" s="59">
        <f t="shared" si="139"/>
        <v>0</v>
      </c>
      <c r="L367" s="60"/>
      <c r="M367" s="60"/>
      <c r="AX367" s="42" t="s">
        <v>843</v>
      </c>
      <c r="AY367" s="42">
        <v>3</v>
      </c>
      <c r="AZ367" s="42" t="s">
        <v>165</v>
      </c>
      <c r="BA367" s="42" t="s">
        <v>847</v>
      </c>
      <c r="BB367" s="42">
        <v>43627</v>
      </c>
      <c r="BC367" s="42">
        <v>43815</v>
      </c>
      <c r="BD367" s="42" t="s">
        <v>848</v>
      </c>
      <c r="BE367" s="42">
        <v>187</v>
      </c>
      <c r="BJ367" s="42" t="s">
        <v>364</v>
      </c>
    </row>
    <row r="368" spans="1:62" ht="12.75" x14ac:dyDescent="0.25">
      <c r="A368" s="78">
        <f t="shared" si="149"/>
        <v>0</v>
      </c>
      <c r="B368" s="61">
        <v>4</v>
      </c>
      <c r="C368" s="60"/>
      <c r="D368" s="60"/>
      <c r="E368" s="60"/>
      <c r="F368" s="60"/>
      <c r="G368" s="73" t="str">
        <f t="shared" ref="G368:G371" si="157">DATEDIF(E368,F368,"y") &amp; " años " &amp; DATEDIF(E368,F368,"ym") &amp; " meses " &amp; DATEDIF(E368,F368,"md") &amp; " días"</f>
        <v>0 años 0 meses 0 días</v>
      </c>
      <c r="H368" s="62">
        <f t="shared" si="136"/>
        <v>0</v>
      </c>
      <c r="I368" s="60"/>
      <c r="J368" s="61">
        <f t="shared" si="156"/>
        <v>0</v>
      </c>
      <c r="K368" s="59">
        <f t="shared" si="139"/>
        <v>0</v>
      </c>
      <c r="L368" s="60"/>
      <c r="M368" s="60"/>
      <c r="AX368" s="42" t="s">
        <v>843</v>
      </c>
      <c r="AY368" s="42">
        <v>4</v>
      </c>
      <c r="AZ368" s="42" t="s">
        <v>165</v>
      </c>
      <c r="BA368" s="42" t="s">
        <v>849</v>
      </c>
      <c r="BB368" s="42">
        <v>43921</v>
      </c>
      <c r="BC368" s="42">
        <v>44181</v>
      </c>
      <c r="BD368" s="42" t="s">
        <v>755</v>
      </c>
      <c r="BE368" s="42">
        <v>259</v>
      </c>
      <c r="BI368" s="42" t="s">
        <v>850</v>
      </c>
      <c r="BJ368" s="42" t="s">
        <v>364</v>
      </c>
    </row>
    <row r="369" spans="1:62" ht="12.75" x14ac:dyDescent="0.25">
      <c r="A369" s="78">
        <f t="shared" si="149"/>
        <v>0</v>
      </c>
      <c r="B369" s="61">
        <v>5</v>
      </c>
      <c r="C369" s="60"/>
      <c r="D369" s="60"/>
      <c r="E369" s="60"/>
      <c r="F369" s="60"/>
      <c r="G369" s="73" t="str">
        <f t="shared" si="157"/>
        <v>0 años 0 meses 0 días</v>
      </c>
      <c r="H369" s="62">
        <f t="shared" si="136"/>
        <v>0</v>
      </c>
      <c r="I369" s="60"/>
      <c r="J369" s="61">
        <f t="shared" si="156"/>
        <v>0</v>
      </c>
      <c r="K369" s="59">
        <f t="shared" si="139"/>
        <v>0</v>
      </c>
      <c r="L369" s="60"/>
      <c r="M369" s="60"/>
      <c r="AX369" s="42" t="s">
        <v>843</v>
      </c>
      <c r="AY369" s="42">
        <v>5</v>
      </c>
      <c r="AZ369" s="42" t="s">
        <v>165</v>
      </c>
      <c r="BA369" s="42" t="s">
        <v>851</v>
      </c>
      <c r="BB369" s="42">
        <v>43085</v>
      </c>
      <c r="BC369" s="42">
        <v>43404</v>
      </c>
      <c r="BD369" s="42" t="s">
        <v>504</v>
      </c>
      <c r="BE369" s="42">
        <v>318</v>
      </c>
      <c r="BJ369" s="42" t="s">
        <v>364</v>
      </c>
    </row>
    <row r="370" spans="1:62" ht="12.75" x14ac:dyDescent="0.25">
      <c r="A370" s="78">
        <f t="shared" si="149"/>
        <v>0</v>
      </c>
      <c r="B370" s="61">
        <v>6</v>
      </c>
      <c r="C370" s="60"/>
      <c r="D370" s="60"/>
      <c r="E370" s="60"/>
      <c r="F370" s="60"/>
      <c r="G370" s="73" t="str">
        <f>DATEDIF(E370,F370,"y") &amp; " años " &amp; DATEDIF(E370,F370,"ym") &amp; " meses " &amp; DATEDIF(E370,F370,"md") &amp; " días"</f>
        <v>0 años 0 meses 0 días</v>
      </c>
      <c r="H370" s="62">
        <f t="shared" si="136"/>
        <v>0</v>
      </c>
      <c r="I370" s="60"/>
      <c r="J370" s="61">
        <f t="shared" si="156"/>
        <v>0</v>
      </c>
      <c r="K370" s="59">
        <f t="shared" si="139"/>
        <v>0</v>
      </c>
      <c r="L370" s="60"/>
      <c r="M370" s="60"/>
      <c r="AX370" s="42" t="s">
        <v>843</v>
      </c>
      <c r="AY370" s="42">
        <v>6</v>
      </c>
      <c r="AZ370" s="42" t="s">
        <v>165</v>
      </c>
      <c r="BA370" s="42" t="s">
        <v>852</v>
      </c>
      <c r="BB370" s="42">
        <v>42720</v>
      </c>
      <c r="BC370" s="42">
        <v>43084</v>
      </c>
      <c r="BD370" s="42" t="s">
        <v>381</v>
      </c>
      <c r="BE370" s="42">
        <v>363</v>
      </c>
      <c r="BJ370" s="42" t="s">
        <v>364</v>
      </c>
    </row>
    <row r="371" spans="1:62" ht="12.75" x14ac:dyDescent="0.25">
      <c r="A371" s="78">
        <f t="shared" si="149"/>
        <v>0</v>
      </c>
      <c r="B371" s="61">
        <v>7</v>
      </c>
      <c r="C371" s="60"/>
      <c r="D371" s="60"/>
      <c r="E371" s="60"/>
      <c r="F371" s="60"/>
      <c r="G371" s="73" t="str">
        <f t="shared" si="157"/>
        <v>0 años 0 meses 0 días</v>
      </c>
      <c r="H371" s="62">
        <f t="shared" si="136"/>
        <v>0</v>
      </c>
      <c r="I371" s="60"/>
      <c r="J371" s="61">
        <f t="shared" si="156"/>
        <v>0</v>
      </c>
      <c r="K371" s="59">
        <f t="shared" si="139"/>
        <v>0</v>
      </c>
      <c r="L371" s="60"/>
      <c r="M371" s="60"/>
      <c r="AX371" s="42" t="s">
        <v>843</v>
      </c>
      <c r="AY371" s="42">
        <v>7</v>
      </c>
      <c r="AZ371" s="42" t="s">
        <v>165</v>
      </c>
      <c r="BA371" s="42" t="s">
        <v>853</v>
      </c>
      <c r="BB371" s="42">
        <v>42399</v>
      </c>
      <c r="BC371" s="42">
        <v>42719</v>
      </c>
      <c r="BD371" s="42" t="s">
        <v>504</v>
      </c>
      <c r="BE371" s="42">
        <v>319</v>
      </c>
      <c r="BJ371" s="42" t="s">
        <v>364</v>
      </c>
    </row>
    <row r="372" spans="1:62" ht="12.75" x14ac:dyDescent="0.25">
      <c r="A372" s="78">
        <f t="shared" si="149"/>
        <v>0</v>
      </c>
      <c r="B372" s="61">
        <v>8</v>
      </c>
      <c r="C372" s="60"/>
      <c r="D372" s="60"/>
      <c r="E372" s="60"/>
      <c r="F372" s="60"/>
      <c r="G372" s="73" t="str">
        <f>DATEDIF(E372,F372,"y") &amp; " años " &amp; DATEDIF(E372,F372,"ym") &amp; " meses " &amp; DATEDIF(E372,F372,"md") &amp; " días"</f>
        <v>0 años 0 meses 0 días</v>
      </c>
      <c r="H372" s="62">
        <f t="shared" si="136"/>
        <v>0</v>
      </c>
      <c r="I372" s="60"/>
      <c r="J372" s="61">
        <f t="shared" si="156"/>
        <v>0</v>
      </c>
      <c r="K372" s="59">
        <f t="shared" si="139"/>
        <v>0</v>
      </c>
      <c r="L372" s="60"/>
      <c r="M372" s="60"/>
      <c r="AX372" s="42" t="s">
        <v>843</v>
      </c>
      <c r="AY372" s="42">
        <v>8</v>
      </c>
      <c r="BD372" s="42" t="s">
        <v>376</v>
      </c>
      <c r="BE372" s="42">
        <v>-1</v>
      </c>
      <c r="BJ372" s="42" t="s">
        <v>375</v>
      </c>
    </row>
    <row r="373" spans="1:62" ht="12.75" x14ac:dyDescent="0.25">
      <c r="A373" s="76"/>
      <c r="B373" s="65">
        <v>1</v>
      </c>
      <c r="C373" s="64"/>
      <c r="D373" s="64"/>
      <c r="E373" s="64"/>
      <c r="F373" s="64"/>
      <c r="G373" s="73" t="str">
        <f t="shared" ref="G373:G378" si="158">DATEDIF(E373,F373,"y") &amp; " años " &amp; DATEDIF(E373,F373,"ym") &amp; " meses " &amp; DATEDIF(E373,F373,"md") &amp; " días"</f>
        <v>0 años 0 meses 0 días</v>
      </c>
      <c r="H373" s="62">
        <f t="shared" si="136"/>
        <v>0</v>
      </c>
      <c r="I373" s="64"/>
      <c r="J373" s="65">
        <f>SUMIF($C$373:$C$380,I373,$H$373:$H$380)</f>
        <v>0</v>
      </c>
      <c r="K373" s="66">
        <f t="shared" si="139"/>
        <v>0</v>
      </c>
      <c r="L373" s="64"/>
      <c r="M373" s="64"/>
      <c r="AX373" s="42" t="s">
        <v>854</v>
      </c>
      <c r="AY373" s="42">
        <v>1</v>
      </c>
      <c r="AZ373" s="42" t="s">
        <v>165</v>
      </c>
      <c r="BA373" s="42">
        <v>42186</v>
      </c>
      <c r="BB373" s="42">
        <v>42005</v>
      </c>
      <c r="BC373" s="42">
        <v>42369</v>
      </c>
      <c r="BD373" s="42" t="s">
        <v>633</v>
      </c>
      <c r="BE373" s="42">
        <v>363</v>
      </c>
      <c r="BF373" s="42" t="s">
        <v>165</v>
      </c>
      <c r="BG373" s="42">
        <v>1655</v>
      </c>
      <c r="BH373" s="42">
        <v>55.166666666666664</v>
      </c>
      <c r="BJ373" s="42" t="s">
        <v>364</v>
      </c>
    </row>
    <row r="374" spans="1:62" ht="12.75" x14ac:dyDescent="0.25">
      <c r="A374" s="77">
        <f t="shared" ref="A374" si="159">A373</f>
        <v>0</v>
      </c>
      <c r="B374" s="65">
        <v>2</v>
      </c>
      <c r="C374" s="64"/>
      <c r="D374" s="64"/>
      <c r="E374" s="64"/>
      <c r="F374" s="64"/>
      <c r="G374" s="73" t="str">
        <f t="shared" si="158"/>
        <v>0 años 0 meses 0 días</v>
      </c>
      <c r="H374" s="62">
        <f t="shared" si="136"/>
        <v>0</v>
      </c>
      <c r="I374" s="64"/>
      <c r="J374" s="65">
        <f>SUMIF($C$373:$C$380,I374,$H$373:$H$380)</f>
        <v>0</v>
      </c>
      <c r="K374" s="66">
        <f t="shared" si="139"/>
        <v>0</v>
      </c>
      <c r="L374" s="64"/>
      <c r="M374" s="64"/>
      <c r="AX374" s="42" t="s">
        <v>854</v>
      </c>
      <c r="AY374" s="42">
        <v>2</v>
      </c>
      <c r="AZ374" s="42" t="s">
        <v>165</v>
      </c>
      <c r="BA374" s="42" t="s">
        <v>855</v>
      </c>
      <c r="BB374" s="42">
        <v>42399</v>
      </c>
      <c r="BC374" s="42">
        <v>42613</v>
      </c>
      <c r="BD374" s="42" t="s">
        <v>856</v>
      </c>
      <c r="BE374" s="42">
        <v>213</v>
      </c>
      <c r="BF374" s="42" t="s">
        <v>168</v>
      </c>
      <c r="BG374" s="42">
        <v>118</v>
      </c>
      <c r="BH374" s="42">
        <v>3.9333333333333331</v>
      </c>
      <c r="BJ374" s="42" t="s">
        <v>364</v>
      </c>
    </row>
    <row r="375" spans="1:62" ht="12.75" x14ac:dyDescent="0.25">
      <c r="A375" s="78">
        <f t="shared" si="145"/>
        <v>0</v>
      </c>
      <c r="B375" s="65">
        <v>3</v>
      </c>
      <c r="C375" s="64"/>
      <c r="D375" s="64"/>
      <c r="E375" s="64"/>
      <c r="F375" s="64"/>
      <c r="G375" s="73" t="str">
        <f t="shared" si="158"/>
        <v>0 años 0 meses 0 días</v>
      </c>
      <c r="H375" s="62">
        <f t="shared" si="136"/>
        <v>0</v>
      </c>
      <c r="I375" s="64"/>
      <c r="J375" s="65">
        <f t="shared" ref="J375:J380" si="160">SUMIF($C$373:$C$380,I375,$H$373:$H$380)</f>
        <v>0</v>
      </c>
      <c r="K375" s="66">
        <f t="shared" si="139"/>
        <v>0</v>
      </c>
      <c r="L375" s="64"/>
      <c r="M375" s="64"/>
      <c r="AX375" s="42" t="s">
        <v>854</v>
      </c>
      <c r="AY375" s="42">
        <v>3</v>
      </c>
      <c r="AZ375" s="42" t="s">
        <v>165</v>
      </c>
      <c r="BA375" s="42" t="s">
        <v>857</v>
      </c>
      <c r="BB375" s="42">
        <v>42720</v>
      </c>
      <c r="BC375" s="42">
        <v>43084</v>
      </c>
      <c r="BD375" s="42" t="s">
        <v>381</v>
      </c>
      <c r="BE375" s="42">
        <v>363</v>
      </c>
      <c r="BJ375" s="42" t="s">
        <v>364</v>
      </c>
    </row>
    <row r="376" spans="1:62" ht="12.75" x14ac:dyDescent="0.25">
      <c r="A376" s="78">
        <f t="shared" si="145"/>
        <v>0</v>
      </c>
      <c r="B376" s="65">
        <v>4</v>
      </c>
      <c r="C376" s="64"/>
      <c r="D376" s="64"/>
      <c r="E376" s="64"/>
      <c r="F376" s="64"/>
      <c r="G376" s="73" t="str">
        <f t="shared" si="158"/>
        <v>0 años 0 meses 0 días</v>
      </c>
      <c r="H376" s="62">
        <f t="shared" si="136"/>
        <v>0</v>
      </c>
      <c r="I376" s="64"/>
      <c r="J376" s="65">
        <f t="shared" si="160"/>
        <v>0</v>
      </c>
      <c r="K376" s="66">
        <f t="shared" si="139"/>
        <v>0</v>
      </c>
      <c r="L376" s="64"/>
      <c r="M376" s="64"/>
      <c r="AX376" s="42" t="s">
        <v>854</v>
      </c>
      <c r="AY376" s="42">
        <v>4</v>
      </c>
      <c r="AZ376" s="42" t="s">
        <v>165</v>
      </c>
      <c r="BA376" s="42" t="s">
        <v>858</v>
      </c>
      <c r="BB376" s="42">
        <v>43085</v>
      </c>
      <c r="BC376" s="42">
        <v>43404</v>
      </c>
      <c r="BD376" s="42" t="s">
        <v>504</v>
      </c>
      <c r="BE376" s="42">
        <v>318</v>
      </c>
      <c r="BJ376" s="42" t="s">
        <v>364</v>
      </c>
    </row>
    <row r="377" spans="1:62" ht="12.75" x14ac:dyDescent="0.25">
      <c r="A377" s="78">
        <f t="shared" si="145"/>
        <v>0</v>
      </c>
      <c r="B377" s="65">
        <v>5</v>
      </c>
      <c r="C377" s="64"/>
      <c r="D377" s="64"/>
      <c r="E377" s="64"/>
      <c r="F377" s="64"/>
      <c r="G377" s="73" t="str">
        <f t="shared" si="158"/>
        <v>0 años 0 meses 0 días</v>
      </c>
      <c r="H377" s="62">
        <f t="shared" si="136"/>
        <v>0</v>
      </c>
      <c r="I377" s="64"/>
      <c r="J377" s="65">
        <f t="shared" si="160"/>
        <v>0</v>
      </c>
      <c r="K377" s="66">
        <f t="shared" si="139"/>
        <v>0</v>
      </c>
      <c r="L377" s="64"/>
      <c r="M377" s="64"/>
      <c r="AX377" s="42" t="s">
        <v>854</v>
      </c>
      <c r="AY377" s="42">
        <v>5</v>
      </c>
      <c r="AZ377" s="42" t="s">
        <v>165</v>
      </c>
      <c r="BA377" s="42" t="s">
        <v>859</v>
      </c>
      <c r="BB377" s="42">
        <v>43405</v>
      </c>
      <c r="BC377" s="42">
        <v>43441</v>
      </c>
      <c r="BD377" s="42" t="s">
        <v>654</v>
      </c>
      <c r="BE377" s="42">
        <v>35</v>
      </c>
      <c r="BI377" s="42" t="s">
        <v>860</v>
      </c>
      <c r="BJ377" s="42" t="s">
        <v>364</v>
      </c>
    </row>
    <row r="378" spans="1:62" ht="12.75" x14ac:dyDescent="0.25">
      <c r="A378" s="78">
        <f t="shared" si="145"/>
        <v>0</v>
      </c>
      <c r="B378" s="65">
        <v>6</v>
      </c>
      <c r="C378" s="64"/>
      <c r="D378" s="64"/>
      <c r="E378" s="64"/>
      <c r="F378" s="64"/>
      <c r="G378" s="73" t="str">
        <f t="shared" si="158"/>
        <v>0 años 0 meses 0 días</v>
      </c>
      <c r="H378" s="62">
        <f t="shared" si="136"/>
        <v>0</v>
      </c>
      <c r="I378" s="64"/>
      <c r="J378" s="65">
        <f t="shared" si="160"/>
        <v>0</v>
      </c>
      <c r="K378" s="66">
        <f t="shared" si="139"/>
        <v>0</v>
      </c>
      <c r="L378" s="64"/>
      <c r="M378" s="64"/>
      <c r="AX378" s="42" t="s">
        <v>854</v>
      </c>
      <c r="AY378" s="42">
        <v>6</v>
      </c>
      <c r="BD378" s="42" t="s">
        <v>376</v>
      </c>
      <c r="BE378" s="42">
        <v>-1</v>
      </c>
      <c r="BJ378" s="42" t="s">
        <v>375</v>
      </c>
    </row>
    <row r="379" spans="1:62" ht="12.75" x14ac:dyDescent="0.25">
      <c r="A379" s="78">
        <f t="shared" si="145"/>
        <v>0</v>
      </c>
      <c r="B379" s="65">
        <v>7</v>
      </c>
      <c r="C379" s="64"/>
      <c r="D379" s="64"/>
      <c r="E379" s="64"/>
      <c r="F379" s="64"/>
      <c r="G379" s="73" t="str">
        <f>DATEDIF(E379,F379,"y") &amp; " años " &amp; DATEDIF(E379,F379,"ym") &amp; " meses " &amp; DATEDIF(E379,F379,"md") &amp; " días"</f>
        <v>0 años 0 meses 0 días</v>
      </c>
      <c r="H379" s="62">
        <f t="shared" si="136"/>
        <v>0</v>
      </c>
      <c r="I379" s="64"/>
      <c r="J379" s="65">
        <f t="shared" si="160"/>
        <v>0</v>
      </c>
      <c r="K379" s="66">
        <f t="shared" si="139"/>
        <v>0</v>
      </c>
      <c r="L379" s="64"/>
      <c r="M379" s="64"/>
      <c r="AX379" s="42" t="s">
        <v>854</v>
      </c>
      <c r="AY379" s="42">
        <v>7</v>
      </c>
      <c r="AZ379" s="42" t="s">
        <v>165</v>
      </c>
      <c r="BA379" s="42" t="s">
        <v>861</v>
      </c>
      <c r="BB379" s="42">
        <v>43466</v>
      </c>
      <c r="BC379" s="42">
        <v>43830</v>
      </c>
      <c r="BD379" s="42" t="s">
        <v>633</v>
      </c>
      <c r="BE379" s="42">
        <v>363</v>
      </c>
      <c r="BJ379" s="42" t="s">
        <v>364</v>
      </c>
    </row>
    <row r="380" spans="1:62" ht="12.75" x14ac:dyDescent="0.25">
      <c r="A380" s="78">
        <f t="shared" si="145"/>
        <v>0</v>
      </c>
      <c r="B380" s="65">
        <v>8</v>
      </c>
      <c r="C380" s="64"/>
      <c r="D380" s="64"/>
      <c r="E380" s="64"/>
      <c r="F380" s="64"/>
      <c r="G380" s="73" t="str">
        <f t="shared" ref="G380:G384" si="161">DATEDIF(E380,F380,"y") &amp; " años " &amp; DATEDIF(E380,F380,"ym") &amp; " meses " &amp; DATEDIF(E380,F380,"md") &amp; " días"</f>
        <v>0 años 0 meses 0 días</v>
      </c>
      <c r="H380" s="62">
        <f t="shared" si="136"/>
        <v>0</v>
      </c>
      <c r="I380" s="64"/>
      <c r="J380" s="65">
        <f t="shared" si="160"/>
        <v>0</v>
      </c>
      <c r="K380" s="66">
        <f t="shared" si="139"/>
        <v>0</v>
      </c>
      <c r="L380" s="64"/>
      <c r="M380" s="64"/>
      <c r="AX380" s="42" t="s">
        <v>854</v>
      </c>
      <c r="AY380" s="42">
        <v>8</v>
      </c>
      <c r="AZ380" s="42" t="s">
        <v>168</v>
      </c>
      <c r="BA380" s="42" t="s">
        <v>862</v>
      </c>
      <c r="BB380" s="42">
        <v>43847</v>
      </c>
      <c r="BC380" s="42">
        <v>43966</v>
      </c>
      <c r="BD380" s="42" t="s">
        <v>547</v>
      </c>
      <c r="BE380" s="42">
        <v>118</v>
      </c>
      <c r="BJ380" s="42" t="s">
        <v>364</v>
      </c>
    </row>
    <row r="381" spans="1:62" ht="12.75" x14ac:dyDescent="0.25">
      <c r="A381" s="76"/>
      <c r="B381" s="68">
        <v>1</v>
      </c>
      <c r="C381" s="67"/>
      <c r="D381" s="67"/>
      <c r="E381" s="67"/>
      <c r="F381" s="67"/>
      <c r="G381" s="73" t="str">
        <f t="shared" si="161"/>
        <v>0 años 0 meses 0 días</v>
      </c>
      <c r="H381" s="62">
        <f t="shared" si="136"/>
        <v>0</v>
      </c>
      <c r="I381" s="67"/>
      <c r="J381" s="68">
        <f>SUMIF($C$381:$C$388,I381,$H$381:$H$388)</f>
        <v>0</v>
      </c>
      <c r="K381" s="69">
        <f t="shared" si="139"/>
        <v>0</v>
      </c>
      <c r="L381" s="67"/>
      <c r="M381" s="67"/>
      <c r="AX381" s="42" t="s">
        <v>863</v>
      </c>
      <c r="AY381" s="42">
        <v>1</v>
      </c>
      <c r="AZ381" s="42" t="s">
        <v>523</v>
      </c>
      <c r="BA381" s="42">
        <v>23003092018</v>
      </c>
      <c r="BB381" s="42">
        <v>43402</v>
      </c>
      <c r="BC381" s="42">
        <v>43444</v>
      </c>
      <c r="BD381" s="42" t="s">
        <v>864</v>
      </c>
      <c r="BE381" s="42">
        <v>41</v>
      </c>
      <c r="BF381" s="42" t="s">
        <v>523</v>
      </c>
      <c r="BG381" s="42">
        <v>723</v>
      </c>
      <c r="BH381" s="42">
        <v>24.1</v>
      </c>
      <c r="BJ381" s="42" t="s">
        <v>364</v>
      </c>
    </row>
    <row r="382" spans="1:62" ht="12.75" x14ac:dyDescent="0.25">
      <c r="A382" s="77">
        <f t="shared" ref="A382" si="162">A381</f>
        <v>0</v>
      </c>
      <c r="B382" s="68">
        <v>2</v>
      </c>
      <c r="C382" s="67"/>
      <c r="D382" s="67"/>
      <c r="E382" s="67"/>
      <c r="F382" s="67"/>
      <c r="G382" s="73" t="str">
        <f t="shared" si="161"/>
        <v>0 años 0 meses 0 días</v>
      </c>
      <c r="H382" s="62">
        <f t="shared" si="136"/>
        <v>0</v>
      </c>
      <c r="I382" s="67"/>
      <c r="J382" s="68">
        <f>SUMIF($C$381:$C$388,I382,$H$381:$H$388)</f>
        <v>0</v>
      </c>
      <c r="K382" s="69">
        <f t="shared" si="139"/>
        <v>0</v>
      </c>
      <c r="L382" s="67"/>
      <c r="M382" s="67"/>
      <c r="AX382" s="42" t="s">
        <v>863</v>
      </c>
      <c r="AY382" s="42">
        <v>2</v>
      </c>
      <c r="AZ382" s="42" t="s">
        <v>523</v>
      </c>
      <c r="BA382" s="42">
        <v>23004102017</v>
      </c>
      <c r="BB382" s="42">
        <v>43085</v>
      </c>
      <c r="BC382" s="42">
        <v>43404</v>
      </c>
      <c r="BD382" s="42" t="s">
        <v>504</v>
      </c>
      <c r="BE382" s="42">
        <v>318</v>
      </c>
      <c r="BF382" s="42" t="s">
        <v>101</v>
      </c>
      <c r="BG382" s="42">
        <v>742</v>
      </c>
      <c r="BH382" s="42">
        <v>24.733333333333334</v>
      </c>
      <c r="BJ382" s="42" t="s">
        <v>364</v>
      </c>
    </row>
    <row r="383" spans="1:62" ht="12.75" x14ac:dyDescent="0.25">
      <c r="A383" s="78">
        <f t="shared" si="149"/>
        <v>0</v>
      </c>
      <c r="B383" s="68">
        <v>3</v>
      </c>
      <c r="C383" s="67"/>
      <c r="D383" s="67"/>
      <c r="E383" s="67"/>
      <c r="F383" s="67"/>
      <c r="G383" s="73" t="str">
        <f t="shared" si="161"/>
        <v>0 años 0 meses 0 días</v>
      </c>
      <c r="H383" s="62">
        <f t="shared" si="136"/>
        <v>0</v>
      </c>
      <c r="I383" s="67"/>
      <c r="J383" s="68">
        <f t="shared" ref="J383:J388" si="163">SUMIF($C$381:$C$388,I383,$H$381:$H$388)</f>
        <v>0</v>
      </c>
      <c r="K383" s="69">
        <f t="shared" si="139"/>
        <v>0</v>
      </c>
      <c r="L383" s="67"/>
      <c r="M383" s="67"/>
      <c r="AX383" s="42" t="s">
        <v>863</v>
      </c>
      <c r="AY383" s="42">
        <v>3</v>
      </c>
      <c r="AZ383" s="42" t="s">
        <v>523</v>
      </c>
      <c r="BA383" s="42">
        <v>23005462016</v>
      </c>
      <c r="BB383" s="42">
        <v>42720</v>
      </c>
      <c r="BC383" s="42">
        <v>43085</v>
      </c>
      <c r="BD383" s="42" t="s">
        <v>452</v>
      </c>
      <c r="BE383" s="42">
        <v>364</v>
      </c>
      <c r="BJ383" s="42" t="s">
        <v>364</v>
      </c>
    </row>
    <row r="384" spans="1:62" ht="12.75" x14ac:dyDescent="0.25">
      <c r="A384" s="78">
        <f t="shared" si="149"/>
        <v>0</v>
      </c>
      <c r="B384" s="68">
        <v>4</v>
      </c>
      <c r="C384" s="67"/>
      <c r="D384" s="67"/>
      <c r="E384" s="67"/>
      <c r="F384" s="67"/>
      <c r="G384" s="73" t="str">
        <f t="shared" si="161"/>
        <v>0 años 0 meses 0 días</v>
      </c>
      <c r="H384" s="62">
        <f t="shared" si="136"/>
        <v>0</v>
      </c>
      <c r="I384" s="67"/>
      <c r="J384" s="68">
        <f t="shared" si="163"/>
        <v>0</v>
      </c>
      <c r="K384" s="69">
        <f t="shared" si="139"/>
        <v>0</v>
      </c>
      <c r="L384" s="67"/>
      <c r="M384" s="67"/>
      <c r="AX384" s="42" t="s">
        <v>863</v>
      </c>
      <c r="AY384" s="42">
        <v>4</v>
      </c>
      <c r="AZ384" s="42" t="s">
        <v>101</v>
      </c>
      <c r="BA384" s="42" t="s">
        <v>865</v>
      </c>
      <c r="BB384" s="42">
        <v>41681</v>
      </c>
      <c r="BC384" s="42">
        <v>42424</v>
      </c>
      <c r="BD384" s="42" t="s">
        <v>866</v>
      </c>
      <c r="BE384" s="42">
        <v>742</v>
      </c>
      <c r="BJ384" s="42" t="s">
        <v>364</v>
      </c>
    </row>
    <row r="385" spans="1:62" ht="12.75" x14ac:dyDescent="0.25">
      <c r="A385" s="78">
        <f t="shared" si="149"/>
        <v>0</v>
      </c>
      <c r="B385" s="68">
        <v>5</v>
      </c>
      <c r="C385" s="67"/>
      <c r="D385" s="67"/>
      <c r="E385" s="67"/>
      <c r="F385" s="67"/>
      <c r="G385" s="73" t="str">
        <f>DATEDIF(E385,F385,"y") &amp; " años " &amp; DATEDIF(E385,F385,"ym") &amp; " meses " &amp; DATEDIF(E385,F385,"md") &amp; " días"</f>
        <v>0 años 0 meses 0 días</v>
      </c>
      <c r="H385" s="62">
        <f t="shared" si="136"/>
        <v>0</v>
      </c>
      <c r="I385" s="67"/>
      <c r="J385" s="68">
        <f t="shared" si="163"/>
        <v>0</v>
      </c>
      <c r="K385" s="69">
        <f t="shared" si="139"/>
        <v>0</v>
      </c>
      <c r="L385" s="67"/>
      <c r="M385" s="67"/>
      <c r="AX385" s="42" t="s">
        <v>863</v>
      </c>
      <c r="AY385" s="42">
        <v>5</v>
      </c>
      <c r="BD385" s="42" t="s">
        <v>376</v>
      </c>
      <c r="BE385" s="42">
        <v>-1</v>
      </c>
      <c r="BJ385" s="42" t="s">
        <v>375</v>
      </c>
    </row>
    <row r="386" spans="1:62" ht="12.75" x14ac:dyDescent="0.25">
      <c r="A386" s="78">
        <f t="shared" si="149"/>
        <v>0</v>
      </c>
      <c r="B386" s="68">
        <v>6</v>
      </c>
      <c r="C386" s="67"/>
      <c r="D386" s="67"/>
      <c r="E386" s="67"/>
      <c r="F386" s="67"/>
      <c r="G386" s="73" t="str">
        <f t="shared" ref="G386:G394" si="164">DATEDIF(E386,F386,"y") &amp; " años " &amp; DATEDIF(E386,F386,"ym") &amp; " meses " &amp; DATEDIF(E386,F386,"md") &amp; " días"</f>
        <v>0 años 0 meses 0 días</v>
      </c>
      <c r="H386" s="62">
        <f t="shared" si="136"/>
        <v>0</v>
      </c>
      <c r="I386" s="67"/>
      <c r="J386" s="68">
        <f t="shared" si="163"/>
        <v>0</v>
      </c>
      <c r="K386" s="69">
        <f t="shared" si="139"/>
        <v>0</v>
      </c>
      <c r="L386" s="67"/>
      <c r="M386" s="67"/>
      <c r="AX386" s="42" t="s">
        <v>863</v>
      </c>
      <c r="AY386" s="42">
        <v>6</v>
      </c>
      <c r="BD386" s="42" t="s">
        <v>376</v>
      </c>
      <c r="BE386" s="42">
        <v>-1</v>
      </c>
      <c r="BJ386" s="42" t="s">
        <v>375</v>
      </c>
    </row>
    <row r="387" spans="1:62" ht="12.75" x14ac:dyDescent="0.25">
      <c r="A387" s="78">
        <f t="shared" si="149"/>
        <v>0</v>
      </c>
      <c r="B387" s="68">
        <v>7</v>
      </c>
      <c r="C387" s="67"/>
      <c r="D387" s="67"/>
      <c r="E387" s="67"/>
      <c r="F387" s="67"/>
      <c r="G387" s="73" t="str">
        <f t="shared" si="164"/>
        <v>0 años 0 meses 0 días</v>
      </c>
      <c r="H387" s="62">
        <f t="shared" si="136"/>
        <v>0</v>
      </c>
      <c r="I387" s="67"/>
      <c r="J387" s="68">
        <f t="shared" si="163"/>
        <v>0</v>
      </c>
      <c r="K387" s="69">
        <f t="shared" si="139"/>
        <v>0</v>
      </c>
      <c r="L387" s="67"/>
      <c r="M387" s="67"/>
      <c r="AX387" s="42" t="s">
        <v>863</v>
      </c>
      <c r="AY387" s="42">
        <v>7</v>
      </c>
      <c r="BD387" s="42" t="s">
        <v>376</v>
      </c>
      <c r="BE387" s="42">
        <v>-1</v>
      </c>
      <c r="BJ387" s="42" t="s">
        <v>375</v>
      </c>
    </row>
    <row r="388" spans="1:62" ht="12.75" x14ac:dyDescent="0.25">
      <c r="A388" s="78">
        <f t="shared" si="149"/>
        <v>0</v>
      </c>
      <c r="B388" s="68">
        <v>8</v>
      </c>
      <c r="C388" s="67"/>
      <c r="D388" s="67"/>
      <c r="E388" s="67"/>
      <c r="F388" s="67"/>
      <c r="G388" s="73" t="str">
        <f t="shared" si="164"/>
        <v>0 años 0 meses 0 días</v>
      </c>
      <c r="H388" s="62">
        <f t="shared" si="136"/>
        <v>0</v>
      </c>
      <c r="I388" s="67"/>
      <c r="J388" s="68">
        <f t="shared" si="163"/>
        <v>0</v>
      </c>
      <c r="K388" s="69">
        <f t="shared" si="139"/>
        <v>0</v>
      </c>
      <c r="L388" s="67"/>
      <c r="M388" s="67"/>
      <c r="AX388" s="42" t="s">
        <v>863</v>
      </c>
      <c r="AY388" s="42">
        <v>8</v>
      </c>
      <c r="BD388" s="42" t="s">
        <v>376</v>
      </c>
      <c r="BE388" s="42">
        <v>-1</v>
      </c>
      <c r="BJ388" s="42" t="s">
        <v>375</v>
      </c>
    </row>
    <row r="389" spans="1:62" ht="12.75" x14ac:dyDescent="0.25">
      <c r="A389" s="76"/>
      <c r="B389" s="56">
        <v>1</v>
      </c>
      <c r="C389" s="55"/>
      <c r="D389" s="55"/>
      <c r="E389" s="55"/>
      <c r="F389" s="55"/>
      <c r="G389" s="73" t="str">
        <f t="shared" si="164"/>
        <v>0 años 0 meses 0 días</v>
      </c>
      <c r="H389" s="62">
        <f t="shared" ref="H389:H452" si="165">(E389-F389)*-1</f>
        <v>0</v>
      </c>
      <c r="I389" s="55"/>
      <c r="J389" s="56">
        <f>SUMIF($C$389:$C$396,I389,$H$389:$H$396)</f>
        <v>0</v>
      </c>
      <c r="K389" s="71">
        <f t="shared" si="139"/>
        <v>0</v>
      </c>
      <c r="L389" s="55"/>
      <c r="M389" s="55"/>
      <c r="AX389" s="42" t="s">
        <v>867</v>
      </c>
      <c r="AY389" s="42">
        <v>1</v>
      </c>
      <c r="AZ389" s="42" t="s">
        <v>27</v>
      </c>
      <c r="BA389" s="42">
        <v>104</v>
      </c>
      <c r="BB389" s="42">
        <v>41296</v>
      </c>
      <c r="BC389" s="42">
        <v>41639</v>
      </c>
      <c r="BD389" s="42" t="s">
        <v>379</v>
      </c>
      <c r="BE389" s="42">
        <v>342</v>
      </c>
      <c r="BF389" s="42" t="s">
        <v>27</v>
      </c>
      <c r="BG389" s="42">
        <v>2105</v>
      </c>
      <c r="BH389" s="42">
        <v>70.166666666666671</v>
      </c>
      <c r="BI389" s="42" t="s">
        <v>868</v>
      </c>
      <c r="BJ389" s="42" t="s">
        <v>364</v>
      </c>
    </row>
    <row r="390" spans="1:62" ht="12.75" x14ac:dyDescent="0.25">
      <c r="A390" s="77">
        <f t="shared" ref="A390" si="166">A389</f>
        <v>0</v>
      </c>
      <c r="B390" s="61">
        <v>2</v>
      </c>
      <c r="C390" s="60"/>
      <c r="D390" s="60"/>
      <c r="E390" s="60"/>
      <c r="F390" s="60"/>
      <c r="G390" s="73" t="str">
        <f t="shared" si="164"/>
        <v>0 años 0 meses 0 días</v>
      </c>
      <c r="H390" s="62">
        <f t="shared" si="165"/>
        <v>0</v>
      </c>
      <c r="I390" s="60"/>
      <c r="J390" s="61">
        <f t="shared" ref="J390:J396" si="167">SUMIF($C$389:$C$396,I390,$H$389:$H$396)</f>
        <v>0</v>
      </c>
      <c r="K390" s="59">
        <f t="shared" ref="K390:K453" si="168">+J390/30</f>
        <v>0</v>
      </c>
      <c r="L390" s="60"/>
      <c r="M390" s="60"/>
      <c r="AX390" s="42" t="s">
        <v>867</v>
      </c>
      <c r="AY390" s="42">
        <v>2</v>
      </c>
      <c r="AZ390" s="42" t="s">
        <v>27</v>
      </c>
      <c r="BA390" s="42">
        <v>136</v>
      </c>
      <c r="BB390" s="42">
        <v>41673</v>
      </c>
      <c r="BC390" s="42">
        <v>42004</v>
      </c>
      <c r="BD390" s="42" t="s">
        <v>869</v>
      </c>
      <c r="BE390" s="42">
        <v>330</v>
      </c>
      <c r="BJ390" s="42" t="s">
        <v>364</v>
      </c>
    </row>
    <row r="391" spans="1:62" ht="12.75" x14ac:dyDescent="0.25">
      <c r="A391" s="78">
        <f t="shared" si="145"/>
        <v>0</v>
      </c>
      <c r="B391" s="61">
        <v>3</v>
      </c>
      <c r="C391" s="60"/>
      <c r="D391" s="60"/>
      <c r="E391" s="60"/>
      <c r="F391" s="60"/>
      <c r="G391" s="73" t="str">
        <f t="shared" si="164"/>
        <v>0 años 0 meses 0 días</v>
      </c>
      <c r="H391" s="62">
        <f t="shared" si="165"/>
        <v>0</v>
      </c>
      <c r="I391" s="60"/>
      <c r="J391" s="61">
        <f t="shared" si="167"/>
        <v>0</v>
      </c>
      <c r="K391" s="59">
        <f t="shared" si="168"/>
        <v>0</v>
      </c>
      <c r="L391" s="60"/>
      <c r="M391" s="60"/>
      <c r="AX391" s="42" t="s">
        <v>867</v>
      </c>
      <c r="AY391" s="42">
        <v>3</v>
      </c>
      <c r="AZ391" s="42" t="s">
        <v>27</v>
      </c>
      <c r="BA391" s="42">
        <v>328</v>
      </c>
      <c r="BB391" s="42">
        <v>41998</v>
      </c>
      <c r="BC391" s="42">
        <v>42308</v>
      </c>
      <c r="BD391" s="42" t="s">
        <v>870</v>
      </c>
      <c r="BE391" s="42">
        <v>309</v>
      </c>
      <c r="BJ391" s="42" t="s">
        <v>364</v>
      </c>
    </row>
    <row r="392" spans="1:62" ht="12.75" x14ac:dyDescent="0.25">
      <c r="A392" s="78">
        <f t="shared" si="145"/>
        <v>0</v>
      </c>
      <c r="B392" s="61">
        <v>4</v>
      </c>
      <c r="C392" s="60"/>
      <c r="D392" s="60"/>
      <c r="E392" s="60"/>
      <c r="F392" s="60"/>
      <c r="G392" s="73" t="str">
        <f t="shared" si="164"/>
        <v>0 años 0 meses 0 días</v>
      </c>
      <c r="H392" s="62">
        <f t="shared" si="165"/>
        <v>0</v>
      </c>
      <c r="I392" s="60"/>
      <c r="J392" s="61">
        <f t="shared" si="167"/>
        <v>0</v>
      </c>
      <c r="K392" s="59">
        <f t="shared" si="168"/>
        <v>0</v>
      </c>
      <c r="L392" s="60"/>
      <c r="M392" s="60"/>
      <c r="AX392" s="42" t="s">
        <v>867</v>
      </c>
      <c r="AY392" s="42">
        <v>4</v>
      </c>
      <c r="AZ392" s="42" t="s">
        <v>27</v>
      </c>
      <c r="BA392" s="42">
        <v>180</v>
      </c>
      <c r="BB392" s="42">
        <v>42309</v>
      </c>
      <c r="BC392" s="42">
        <v>42369</v>
      </c>
      <c r="BD392" s="42" t="s">
        <v>649</v>
      </c>
      <c r="BE392" s="42">
        <v>59</v>
      </c>
      <c r="BI392" s="42" t="s">
        <v>871</v>
      </c>
      <c r="BJ392" s="42" t="s">
        <v>364</v>
      </c>
    </row>
    <row r="393" spans="1:62" ht="12.75" x14ac:dyDescent="0.25">
      <c r="A393" s="78">
        <f t="shared" si="145"/>
        <v>0</v>
      </c>
      <c r="B393" s="61">
        <v>5</v>
      </c>
      <c r="C393" s="60"/>
      <c r="D393" s="60"/>
      <c r="E393" s="60"/>
      <c r="F393" s="60"/>
      <c r="G393" s="73" t="str">
        <f t="shared" si="164"/>
        <v>0 años 0 meses 0 días</v>
      </c>
      <c r="H393" s="62">
        <f t="shared" si="165"/>
        <v>0</v>
      </c>
      <c r="I393" s="60"/>
      <c r="J393" s="61">
        <f t="shared" si="167"/>
        <v>0</v>
      </c>
      <c r="K393" s="59">
        <f t="shared" si="168"/>
        <v>0</v>
      </c>
      <c r="L393" s="60"/>
      <c r="M393" s="60"/>
      <c r="AX393" s="42" t="s">
        <v>867</v>
      </c>
      <c r="AY393" s="42">
        <v>5</v>
      </c>
      <c r="AZ393" s="42" t="s">
        <v>27</v>
      </c>
      <c r="BA393" s="42">
        <v>100</v>
      </c>
      <c r="BB393" s="42">
        <v>42402</v>
      </c>
      <c r="BC393" s="42">
        <v>42521</v>
      </c>
      <c r="BD393" s="42" t="s">
        <v>553</v>
      </c>
      <c r="BE393" s="42">
        <v>118</v>
      </c>
      <c r="BJ393" s="42" t="s">
        <v>364</v>
      </c>
    </row>
    <row r="394" spans="1:62" ht="12.75" x14ac:dyDescent="0.25">
      <c r="A394" s="78">
        <f t="shared" si="145"/>
        <v>0</v>
      </c>
      <c r="B394" s="61">
        <v>6</v>
      </c>
      <c r="C394" s="60"/>
      <c r="D394" s="60"/>
      <c r="E394" s="60"/>
      <c r="F394" s="60"/>
      <c r="G394" s="73" t="str">
        <f t="shared" si="164"/>
        <v>0 años 0 meses 0 días</v>
      </c>
      <c r="H394" s="62">
        <f t="shared" si="165"/>
        <v>0</v>
      </c>
      <c r="I394" s="60"/>
      <c r="J394" s="61">
        <f t="shared" si="167"/>
        <v>0</v>
      </c>
      <c r="K394" s="59">
        <f t="shared" si="168"/>
        <v>0</v>
      </c>
      <c r="L394" s="60"/>
      <c r="M394" s="60"/>
      <c r="AX394" s="42" t="s">
        <v>867</v>
      </c>
      <c r="AY394" s="42">
        <v>6</v>
      </c>
      <c r="AZ394" s="42" t="s">
        <v>27</v>
      </c>
      <c r="BA394" s="42">
        <v>560</v>
      </c>
      <c r="BB394" s="42">
        <v>42719</v>
      </c>
      <c r="BC394" s="42">
        <v>43084</v>
      </c>
      <c r="BD394" s="42" t="s">
        <v>452</v>
      </c>
      <c r="BE394" s="42">
        <v>364</v>
      </c>
      <c r="BI394" s="42" t="s">
        <v>872</v>
      </c>
      <c r="BJ394" s="42" t="s">
        <v>364</v>
      </c>
    </row>
    <row r="395" spans="1:62" ht="12.75" x14ac:dyDescent="0.25">
      <c r="A395" s="78">
        <f t="shared" si="145"/>
        <v>0</v>
      </c>
      <c r="B395" s="61">
        <v>7</v>
      </c>
      <c r="C395" s="60"/>
      <c r="D395" s="60"/>
      <c r="E395" s="60"/>
      <c r="F395" s="60"/>
      <c r="G395" s="73" t="str">
        <f>DATEDIF(E395,F395,"y") &amp; " años " &amp; DATEDIF(E395,F395,"ym") &amp; " meses " &amp; DATEDIF(E395,F395,"md") &amp; " días"</f>
        <v>0 años 0 meses 0 días</v>
      </c>
      <c r="H395" s="62">
        <f t="shared" si="165"/>
        <v>0</v>
      </c>
      <c r="I395" s="60"/>
      <c r="J395" s="61">
        <f t="shared" si="167"/>
        <v>0</v>
      </c>
      <c r="K395" s="59">
        <f t="shared" si="168"/>
        <v>0</v>
      </c>
      <c r="L395" s="60"/>
      <c r="M395" s="60"/>
      <c r="AX395" s="42" t="s">
        <v>867</v>
      </c>
      <c r="AY395" s="42">
        <v>7</v>
      </c>
      <c r="AZ395" s="42" t="s">
        <v>27</v>
      </c>
      <c r="BA395" s="42">
        <v>323</v>
      </c>
      <c r="BB395" s="42">
        <v>43084</v>
      </c>
      <c r="BC395" s="42">
        <v>43404</v>
      </c>
      <c r="BD395" s="42" t="s">
        <v>652</v>
      </c>
      <c r="BE395" s="42">
        <v>319</v>
      </c>
      <c r="BJ395" s="42" t="s">
        <v>364</v>
      </c>
    </row>
    <row r="396" spans="1:62" ht="12.75" x14ac:dyDescent="0.25">
      <c r="A396" s="78">
        <f t="shared" si="145"/>
        <v>0</v>
      </c>
      <c r="B396" s="61">
        <v>8</v>
      </c>
      <c r="C396" s="60"/>
      <c r="D396" s="60"/>
      <c r="E396" s="60"/>
      <c r="F396" s="60"/>
      <c r="G396" s="73" t="str">
        <f t="shared" ref="G396:G402" si="169">DATEDIF(E396,F396,"y") &amp; " años " &amp; DATEDIF(E396,F396,"ym") &amp; " meses " &amp; DATEDIF(E396,F396,"md") &amp; " días"</f>
        <v>0 años 0 meses 0 días</v>
      </c>
      <c r="H396" s="62">
        <f t="shared" si="165"/>
        <v>0</v>
      </c>
      <c r="I396" s="60"/>
      <c r="J396" s="61">
        <f t="shared" si="167"/>
        <v>0</v>
      </c>
      <c r="K396" s="59">
        <f t="shared" si="168"/>
        <v>0</v>
      </c>
      <c r="L396" s="60"/>
      <c r="M396" s="60"/>
      <c r="AX396" s="42" t="s">
        <v>867</v>
      </c>
      <c r="AY396" s="42">
        <v>8</v>
      </c>
      <c r="AZ396" s="42" t="s">
        <v>27</v>
      </c>
      <c r="BA396" s="42">
        <v>94</v>
      </c>
      <c r="BB396" s="42">
        <v>43488</v>
      </c>
      <c r="BC396" s="42">
        <v>43753</v>
      </c>
      <c r="BD396" s="42" t="s">
        <v>873</v>
      </c>
      <c r="BE396" s="42">
        <v>264</v>
      </c>
      <c r="BJ396" s="42" t="s">
        <v>364</v>
      </c>
    </row>
    <row r="397" spans="1:62" ht="12.75" x14ac:dyDescent="0.25">
      <c r="A397" s="76"/>
      <c r="B397" s="65">
        <v>1</v>
      </c>
      <c r="C397" s="64"/>
      <c r="D397" s="64"/>
      <c r="E397" s="64"/>
      <c r="F397" s="64"/>
      <c r="G397" s="73" t="str">
        <f t="shared" si="169"/>
        <v>0 años 0 meses 0 días</v>
      </c>
      <c r="H397" s="62">
        <f t="shared" si="165"/>
        <v>0</v>
      </c>
      <c r="I397" s="64"/>
      <c r="J397" s="65">
        <f>SUMIF($C$397:$C$404,I397,H397:H404)</f>
        <v>0</v>
      </c>
      <c r="K397" s="66">
        <f t="shared" si="168"/>
        <v>0</v>
      </c>
      <c r="L397" s="64"/>
      <c r="M397" s="64"/>
      <c r="AX397" s="42" t="s">
        <v>874</v>
      </c>
      <c r="AY397" s="42">
        <v>1</v>
      </c>
      <c r="AZ397" s="42" t="s">
        <v>43</v>
      </c>
      <c r="BA397" s="42" t="s">
        <v>875</v>
      </c>
      <c r="BB397" s="42">
        <v>42036</v>
      </c>
      <c r="BC397" s="42">
        <v>42307</v>
      </c>
      <c r="BD397" s="42" t="s">
        <v>385</v>
      </c>
      <c r="BE397" s="42">
        <v>270</v>
      </c>
      <c r="BF397" s="42" t="s">
        <v>43</v>
      </c>
      <c r="BG397" s="42">
        <v>1935</v>
      </c>
      <c r="BH397" s="42">
        <v>64.5</v>
      </c>
      <c r="BI397" s="42" t="s">
        <v>876</v>
      </c>
      <c r="BJ397" s="42" t="s">
        <v>364</v>
      </c>
    </row>
    <row r="398" spans="1:62" ht="12.75" x14ac:dyDescent="0.25">
      <c r="A398" s="77">
        <f t="shared" ref="A398" si="170">A397</f>
        <v>0</v>
      </c>
      <c r="B398" s="65">
        <v>2</v>
      </c>
      <c r="C398" s="64"/>
      <c r="D398" s="64"/>
      <c r="E398" s="64"/>
      <c r="F398" s="64"/>
      <c r="G398" s="73" t="str">
        <f t="shared" si="169"/>
        <v>0 años 0 meses 0 días</v>
      </c>
      <c r="H398" s="62">
        <f t="shared" si="165"/>
        <v>0</v>
      </c>
      <c r="I398" s="64"/>
      <c r="J398" s="65">
        <f t="shared" ref="J398:J404" si="171">SUMIF($C$397:$C$404,I398,H398:H405)</f>
        <v>0</v>
      </c>
      <c r="K398" s="66">
        <f t="shared" si="168"/>
        <v>0</v>
      </c>
      <c r="L398" s="64"/>
      <c r="M398" s="64"/>
      <c r="AX398" s="42" t="s">
        <v>874</v>
      </c>
      <c r="AY398" s="42">
        <v>2</v>
      </c>
      <c r="AZ398" s="42" t="s">
        <v>43</v>
      </c>
      <c r="BA398" s="42" t="s">
        <v>877</v>
      </c>
      <c r="BB398" s="42">
        <v>42396</v>
      </c>
      <c r="BC398" s="42">
        <v>42674</v>
      </c>
      <c r="BD398" s="42" t="s">
        <v>878</v>
      </c>
      <c r="BE398" s="42">
        <v>277</v>
      </c>
      <c r="BJ398" s="42" t="s">
        <v>364</v>
      </c>
    </row>
    <row r="399" spans="1:62" ht="12.75" x14ac:dyDescent="0.25">
      <c r="A399" s="78">
        <f t="shared" si="149"/>
        <v>0</v>
      </c>
      <c r="B399" s="65">
        <v>3</v>
      </c>
      <c r="C399" s="64"/>
      <c r="D399" s="64"/>
      <c r="E399" s="64"/>
      <c r="F399" s="64"/>
      <c r="G399" s="73" t="str">
        <f t="shared" si="169"/>
        <v>0 años 0 meses 0 días</v>
      </c>
      <c r="H399" s="62">
        <f t="shared" si="165"/>
        <v>0</v>
      </c>
      <c r="I399" s="64"/>
      <c r="J399" s="65">
        <f t="shared" si="171"/>
        <v>0</v>
      </c>
      <c r="K399" s="66">
        <f t="shared" si="168"/>
        <v>0</v>
      </c>
      <c r="L399" s="64"/>
      <c r="M399" s="64"/>
      <c r="AX399" s="42" t="s">
        <v>874</v>
      </c>
      <c r="AY399" s="42">
        <v>3</v>
      </c>
      <c r="AZ399" s="42" t="s">
        <v>43</v>
      </c>
      <c r="BA399" s="42" t="s">
        <v>879</v>
      </c>
      <c r="BB399" s="42">
        <v>42674</v>
      </c>
      <c r="BC399" s="42">
        <v>43312</v>
      </c>
      <c r="BD399" s="42" t="s">
        <v>821</v>
      </c>
      <c r="BE399" s="42">
        <v>637</v>
      </c>
      <c r="BJ399" s="42" t="s">
        <v>364</v>
      </c>
    </row>
    <row r="400" spans="1:62" ht="12.75" x14ac:dyDescent="0.25">
      <c r="A400" s="78">
        <f t="shared" si="149"/>
        <v>0</v>
      </c>
      <c r="B400" s="65">
        <v>4</v>
      </c>
      <c r="C400" s="64"/>
      <c r="D400" s="64"/>
      <c r="E400" s="64"/>
      <c r="F400" s="64"/>
      <c r="G400" s="73" t="str">
        <f t="shared" si="169"/>
        <v>0 años 0 meses 0 días</v>
      </c>
      <c r="H400" s="62">
        <f t="shared" si="165"/>
        <v>0</v>
      </c>
      <c r="I400" s="64"/>
      <c r="J400" s="65">
        <f t="shared" si="171"/>
        <v>0</v>
      </c>
      <c r="K400" s="66">
        <f t="shared" si="168"/>
        <v>0</v>
      </c>
      <c r="L400" s="64"/>
      <c r="M400" s="64"/>
      <c r="AX400" s="42" t="s">
        <v>874</v>
      </c>
      <c r="AY400" s="42">
        <v>4</v>
      </c>
      <c r="AZ400" s="42" t="s">
        <v>43</v>
      </c>
      <c r="BA400" s="42" t="s">
        <v>880</v>
      </c>
      <c r="BB400" s="42">
        <v>43313</v>
      </c>
      <c r="BC400" s="42">
        <v>43449</v>
      </c>
      <c r="BD400" s="42" t="s">
        <v>411</v>
      </c>
      <c r="BE400" s="42">
        <v>135</v>
      </c>
      <c r="BJ400" s="42" t="s">
        <v>364</v>
      </c>
    </row>
    <row r="401" spans="1:62" ht="12.75" x14ac:dyDescent="0.25">
      <c r="A401" s="78">
        <f t="shared" si="149"/>
        <v>0</v>
      </c>
      <c r="B401" s="65">
        <v>5</v>
      </c>
      <c r="C401" s="64"/>
      <c r="D401" s="64"/>
      <c r="E401" s="64"/>
      <c r="F401" s="64"/>
      <c r="G401" s="73" t="str">
        <f t="shared" si="169"/>
        <v>0 años 0 meses 0 días</v>
      </c>
      <c r="H401" s="62">
        <f t="shared" si="165"/>
        <v>0</v>
      </c>
      <c r="I401" s="64"/>
      <c r="J401" s="65">
        <f t="shared" si="171"/>
        <v>0</v>
      </c>
      <c r="K401" s="66">
        <f t="shared" si="168"/>
        <v>0</v>
      </c>
      <c r="L401" s="64"/>
      <c r="M401" s="64"/>
      <c r="AX401" s="42" t="s">
        <v>874</v>
      </c>
      <c r="AY401" s="42">
        <v>5</v>
      </c>
      <c r="AZ401" s="42" t="s">
        <v>43</v>
      </c>
      <c r="BA401" s="42" t="s">
        <v>881</v>
      </c>
      <c r="BB401" s="42">
        <v>43483</v>
      </c>
      <c r="BC401" s="42">
        <v>43819</v>
      </c>
      <c r="BD401" s="42" t="s">
        <v>500</v>
      </c>
      <c r="BE401" s="42">
        <v>335</v>
      </c>
      <c r="BJ401" s="42" t="s">
        <v>364</v>
      </c>
    </row>
    <row r="402" spans="1:62" ht="12.75" x14ac:dyDescent="0.25">
      <c r="A402" s="78">
        <f t="shared" si="149"/>
        <v>0</v>
      </c>
      <c r="B402" s="65">
        <v>6</v>
      </c>
      <c r="C402" s="64"/>
      <c r="D402" s="64"/>
      <c r="E402" s="64"/>
      <c r="F402" s="64"/>
      <c r="G402" s="73" t="str">
        <f t="shared" si="169"/>
        <v>0 años 0 meses 0 días</v>
      </c>
      <c r="H402" s="62">
        <f t="shared" si="165"/>
        <v>0</v>
      </c>
      <c r="I402" s="64"/>
      <c r="J402" s="65">
        <f t="shared" si="171"/>
        <v>0</v>
      </c>
      <c r="K402" s="66">
        <f t="shared" si="168"/>
        <v>0</v>
      </c>
      <c r="L402" s="64"/>
      <c r="M402" s="64"/>
      <c r="AX402" s="42" t="s">
        <v>874</v>
      </c>
      <c r="AY402" s="42">
        <v>6</v>
      </c>
      <c r="AZ402" s="42" t="s">
        <v>43</v>
      </c>
      <c r="BA402" s="42" t="s">
        <v>882</v>
      </c>
      <c r="BB402" s="42">
        <v>43649</v>
      </c>
      <c r="BC402" s="42">
        <v>43830</v>
      </c>
      <c r="BD402" s="42" t="s">
        <v>883</v>
      </c>
      <c r="BE402" s="42">
        <v>180</v>
      </c>
      <c r="BJ402" s="42" t="s">
        <v>364</v>
      </c>
    </row>
    <row r="403" spans="1:62" ht="12.75" x14ac:dyDescent="0.25">
      <c r="A403" s="78">
        <f t="shared" si="149"/>
        <v>0</v>
      </c>
      <c r="B403" s="65">
        <v>7</v>
      </c>
      <c r="C403" s="64"/>
      <c r="D403" s="64"/>
      <c r="E403" s="64"/>
      <c r="F403" s="64"/>
      <c r="G403" s="73" t="str">
        <f>DATEDIF(E403,F403,"y") &amp; " años " &amp; DATEDIF(E403,F403,"ym") &amp; " meses " &amp; DATEDIF(E403,F403,"md") &amp; " días"</f>
        <v>0 años 0 meses 0 días</v>
      </c>
      <c r="H403" s="62">
        <f t="shared" si="165"/>
        <v>0</v>
      </c>
      <c r="I403" s="64"/>
      <c r="J403" s="65">
        <f t="shared" si="171"/>
        <v>0</v>
      </c>
      <c r="K403" s="66">
        <f t="shared" si="168"/>
        <v>0</v>
      </c>
      <c r="L403" s="64"/>
      <c r="M403" s="64"/>
      <c r="AX403" s="42" t="s">
        <v>874</v>
      </c>
      <c r="AY403" s="42">
        <v>7</v>
      </c>
      <c r="AZ403" s="42" t="s">
        <v>43</v>
      </c>
      <c r="BA403" s="42" t="s">
        <v>884</v>
      </c>
      <c r="BB403" s="42">
        <v>43819</v>
      </c>
      <c r="BC403" s="42">
        <v>43921</v>
      </c>
      <c r="BD403" s="42" t="s">
        <v>496</v>
      </c>
      <c r="BE403" s="42">
        <v>101</v>
      </c>
      <c r="BJ403" s="42" t="s">
        <v>364</v>
      </c>
    </row>
    <row r="404" spans="1:62" ht="12.75" x14ac:dyDescent="0.25">
      <c r="A404" s="78">
        <f t="shared" si="149"/>
        <v>0</v>
      </c>
      <c r="B404" s="65">
        <v>8</v>
      </c>
      <c r="C404" s="64"/>
      <c r="D404" s="64"/>
      <c r="E404" s="64"/>
      <c r="F404" s="64"/>
      <c r="G404" s="73" t="str">
        <f t="shared" ref="G404:G409" si="172">DATEDIF(E404,F404,"y") &amp; " años " &amp; DATEDIF(E404,F404,"ym") &amp; " meses " &amp; DATEDIF(E404,F404,"md") &amp; " días"</f>
        <v>0 años 0 meses 0 días</v>
      </c>
      <c r="H404" s="62">
        <f t="shared" si="165"/>
        <v>0</v>
      </c>
      <c r="I404" s="64"/>
      <c r="J404" s="65">
        <f t="shared" si="171"/>
        <v>0</v>
      </c>
      <c r="K404" s="66">
        <f t="shared" si="168"/>
        <v>0</v>
      </c>
      <c r="L404" s="64"/>
      <c r="M404" s="64"/>
      <c r="AX404" s="42" t="s">
        <v>874</v>
      </c>
      <c r="AY404" s="42">
        <v>8</v>
      </c>
      <c r="BD404" s="42" t="s">
        <v>376</v>
      </c>
      <c r="BE404" s="42">
        <v>-1</v>
      </c>
      <c r="BJ404" s="42" t="s">
        <v>375</v>
      </c>
    </row>
    <row r="405" spans="1:62" ht="12.75" x14ac:dyDescent="0.25">
      <c r="A405" s="76"/>
      <c r="B405" s="68">
        <v>1</v>
      </c>
      <c r="C405" s="67"/>
      <c r="D405" s="67"/>
      <c r="E405" s="67"/>
      <c r="F405" s="67"/>
      <c r="G405" s="73" t="str">
        <f t="shared" si="172"/>
        <v>0 años 0 meses 0 días</v>
      </c>
      <c r="H405" s="62">
        <f t="shared" si="165"/>
        <v>0</v>
      </c>
      <c r="I405" s="67"/>
      <c r="J405" s="68">
        <f>SUMIF($C$405:$C$412,I405,$H$405:$H$412)</f>
        <v>0</v>
      </c>
      <c r="K405" s="69">
        <f t="shared" si="168"/>
        <v>0</v>
      </c>
      <c r="L405" s="67"/>
      <c r="M405" s="67"/>
      <c r="AX405" s="42" t="s">
        <v>885</v>
      </c>
      <c r="AY405" s="42">
        <v>1</v>
      </c>
      <c r="AZ405" s="42" t="s">
        <v>35</v>
      </c>
      <c r="BA405" s="42" t="s">
        <v>886</v>
      </c>
      <c r="BB405" s="42">
        <v>41528</v>
      </c>
      <c r="BC405" s="42">
        <v>41985</v>
      </c>
      <c r="BD405" s="42" t="s">
        <v>887</v>
      </c>
      <c r="BE405" s="42">
        <v>456</v>
      </c>
      <c r="BF405" s="42" t="s">
        <v>35</v>
      </c>
      <c r="BG405" s="42">
        <v>1069</v>
      </c>
      <c r="BH405" s="42">
        <v>35.633333333333333</v>
      </c>
      <c r="BI405" s="42" t="s">
        <v>888</v>
      </c>
      <c r="BJ405" s="42" t="s">
        <v>364</v>
      </c>
    </row>
    <row r="406" spans="1:62" ht="12.75" x14ac:dyDescent="0.25">
      <c r="A406" s="77">
        <f t="shared" ref="A406:A460" si="173">A405</f>
        <v>0</v>
      </c>
      <c r="B406" s="68">
        <v>2</v>
      </c>
      <c r="C406" s="67"/>
      <c r="D406" s="67"/>
      <c r="E406" s="67"/>
      <c r="F406" s="67"/>
      <c r="G406" s="73" t="str">
        <f t="shared" si="172"/>
        <v>0 años 0 meses 0 días</v>
      </c>
      <c r="H406" s="62">
        <f t="shared" si="165"/>
        <v>0</v>
      </c>
      <c r="I406" s="67"/>
      <c r="J406" s="68">
        <f t="shared" ref="J406:J412" si="174">SUMIF($C$405:$C$412,I406,$H$405:$H$412)</f>
        <v>0</v>
      </c>
      <c r="K406" s="69">
        <f t="shared" si="168"/>
        <v>0</v>
      </c>
      <c r="L406" s="67"/>
      <c r="M406" s="67"/>
      <c r="AX406" s="42" t="s">
        <v>885</v>
      </c>
      <c r="AY406" s="42">
        <v>2</v>
      </c>
      <c r="AZ406" s="42" t="s">
        <v>35</v>
      </c>
      <c r="BA406" s="42" t="s">
        <v>889</v>
      </c>
      <c r="BB406" s="42">
        <v>42009</v>
      </c>
      <c r="BC406" s="42">
        <v>42351</v>
      </c>
      <c r="BD406" s="42" t="s">
        <v>890</v>
      </c>
      <c r="BE406" s="42">
        <v>341</v>
      </c>
      <c r="BF406" s="42" t="s">
        <v>107</v>
      </c>
      <c r="BG406" s="42">
        <v>348</v>
      </c>
      <c r="BH406" s="42">
        <v>11.6</v>
      </c>
      <c r="BI406" s="42" t="s">
        <v>445</v>
      </c>
      <c r="BJ406" s="42" t="s">
        <v>364</v>
      </c>
    </row>
    <row r="407" spans="1:62" ht="12.75" x14ac:dyDescent="0.25">
      <c r="A407" s="78">
        <f t="shared" si="173"/>
        <v>0</v>
      </c>
      <c r="B407" s="68">
        <v>3</v>
      </c>
      <c r="C407" s="67"/>
      <c r="D407" s="67"/>
      <c r="E407" s="67"/>
      <c r="F407" s="67"/>
      <c r="G407" s="73" t="str">
        <f t="shared" si="172"/>
        <v>0 años 0 meses 0 días</v>
      </c>
      <c r="H407" s="62">
        <f t="shared" si="165"/>
        <v>0</v>
      </c>
      <c r="I407" s="67"/>
      <c r="J407" s="68">
        <f t="shared" si="174"/>
        <v>0</v>
      </c>
      <c r="K407" s="69">
        <f t="shared" si="168"/>
        <v>0</v>
      </c>
      <c r="L407" s="67"/>
      <c r="M407" s="67"/>
      <c r="AX407" s="42" t="s">
        <v>885</v>
      </c>
      <c r="AY407" s="42">
        <v>3</v>
      </c>
      <c r="AZ407" s="42" t="s">
        <v>35</v>
      </c>
      <c r="BA407" s="42" t="s">
        <v>891</v>
      </c>
      <c r="BB407" s="42">
        <v>42401</v>
      </c>
      <c r="BC407" s="42">
        <v>42674</v>
      </c>
      <c r="BD407" s="42" t="s">
        <v>624</v>
      </c>
      <c r="BE407" s="42">
        <v>272</v>
      </c>
      <c r="BF407" s="42" t="s">
        <v>523</v>
      </c>
      <c r="BG407" s="42">
        <v>272</v>
      </c>
      <c r="BH407" s="42">
        <v>9.0666666666666664</v>
      </c>
      <c r="BI407" s="42" t="s">
        <v>428</v>
      </c>
      <c r="BJ407" s="42" t="s">
        <v>364</v>
      </c>
    </row>
    <row r="408" spans="1:62" ht="12.75" x14ac:dyDescent="0.25">
      <c r="A408" s="78">
        <f t="shared" si="173"/>
        <v>0</v>
      </c>
      <c r="B408" s="68">
        <v>4</v>
      </c>
      <c r="C408" s="67"/>
      <c r="D408" s="67"/>
      <c r="E408" s="67"/>
      <c r="F408" s="67"/>
      <c r="G408" s="73" t="str">
        <f t="shared" si="172"/>
        <v>0 años 0 meses 0 días</v>
      </c>
      <c r="H408" s="62">
        <f t="shared" si="165"/>
        <v>0</v>
      </c>
      <c r="I408" s="67"/>
      <c r="J408" s="68">
        <f t="shared" si="174"/>
        <v>0</v>
      </c>
      <c r="K408" s="69">
        <f t="shared" si="168"/>
        <v>0</v>
      </c>
      <c r="L408" s="67"/>
      <c r="M408" s="67"/>
      <c r="AX408" s="42" t="s">
        <v>885</v>
      </c>
      <c r="AY408" s="42">
        <v>4</v>
      </c>
      <c r="AZ408" s="42" t="s">
        <v>107</v>
      </c>
      <c r="BA408" s="42" t="s">
        <v>892</v>
      </c>
      <c r="BB408" s="42">
        <v>43481</v>
      </c>
      <c r="BC408" s="42">
        <v>43830</v>
      </c>
      <c r="BD408" s="42" t="s">
        <v>894</v>
      </c>
      <c r="BE408" s="42">
        <v>348</v>
      </c>
      <c r="BF408" s="42" t="s">
        <v>176</v>
      </c>
      <c r="BG408" s="42">
        <v>219</v>
      </c>
      <c r="BH408" s="42">
        <v>7.3</v>
      </c>
      <c r="BI408" s="42" t="s">
        <v>428</v>
      </c>
      <c r="BJ408" s="42" t="s">
        <v>364</v>
      </c>
    </row>
    <row r="409" spans="1:62" ht="12.75" x14ac:dyDescent="0.25">
      <c r="A409" s="78">
        <f t="shared" si="173"/>
        <v>0</v>
      </c>
      <c r="B409" s="68">
        <v>5</v>
      </c>
      <c r="C409" s="67"/>
      <c r="D409" s="67"/>
      <c r="E409" s="67"/>
      <c r="F409" s="67"/>
      <c r="G409" s="73" t="str">
        <f t="shared" si="172"/>
        <v>0 años 0 meses 0 días</v>
      </c>
      <c r="H409" s="62">
        <f t="shared" si="165"/>
        <v>0</v>
      </c>
      <c r="I409" s="67"/>
      <c r="J409" s="68">
        <f>SUMIF($C$405:$C$412,I409,$H$405:$H$412)</f>
        <v>0</v>
      </c>
      <c r="K409" s="69">
        <f t="shared" si="168"/>
        <v>0</v>
      </c>
      <c r="L409" s="67"/>
      <c r="M409" s="67"/>
      <c r="AX409" s="42" t="s">
        <v>885</v>
      </c>
      <c r="AY409" s="42">
        <v>5</v>
      </c>
      <c r="AZ409" s="42" t="s">
        <v>523</v>
      </c>
      <c r="BA409" s="42" t="s">
        <v>895</v>
      </c>
      <c r="BB409" s="42">
        <v>42826</v>
      </c>
      <c r="BC409" s="42">
        <v>43099</v>
      </c>
      <c r="BD409" s="42" t="s">
        <v>385</v>
      </c>
      <c r="BE409" s="42">
        <v>272</v>
      </c>
      <c r="BI409" s="42" t="s">
        <v>428</v>
      </c>
      <c r="BJ409" s="42" t="s">
        <v>364</v>
      </c>
    </row>
    <row r="410" spans="1:62" ht="12.75" x14ac:dyDescent="0.25">
      <c r="A410" s="78">
        <f t="shared" si="173"/>
        <v>0</v>
      </c>
      <c r="B410" s="68">
        <v>6</v>
      </c>
      <c r="C410" s="67"/>
      <c r="D410" s="67"/>
      <c r="E410" s="67"/>
      <c r="F410" s="67"/>
      <c r="G410" s="73" t="str">
        <f>DATEDIF(E410,F410,"y") &amp; " años " &amp; DATEDIF(E410,F410,"ym") &amp; " meses " &amp; DATEDIF(E410,F410,"md") &amp; " días"</f>
        <v>0 años 0 meses 0 días</v>
      </c>
      <c r="H410" s="62">
        <f t="shared" si="165"/>
        <v>0</v>
      </c>
      <c r="I410" s="67"/>
      <c r="J410" s="68">
        <f t="shared" si="174"/>
        <v>0</v>
      </c>
      <c r="K410" s="69">
        <f t="shared" si="168"/>
        <v>0</v>
      </c>
      <c r="L410" s="67"/>
      <c r="M410" s="67"/>
      <c r="AX410" s="42" t="s">
        <v>885</v>
      </c>
      <c r="AY410" s="42">
        <v>6</v>
      </c>
      <c r="AZ410" s="42" t="s">
        <v>893</v>
      </c>
      <c r="BA410" s="42" t="s">
        <v>896</v>
      </c>
      <c r="BB410" s="42">
        <v>43123</v>
      </c>
      <c r="BC410" s="42">
        <v>43343</v>
      </c>
      <c r="BD410" s="42" t="s">
        <v>897</v>
      </c>
      <c r="BE410" s="42">
        <v>219</v>
      </c>
      <c r="BI410" s="42" t="s">
        <v>428</v>
      </c>
      <c r="BJ410" s="42" t="s">
        <v>364</v>
      </c>
    </row>
    <row r="411" spans="1:62" ht="12.75" x14ac:dyDescent="0.25">
      <c r="A411" s="78">
        <f t="shared" si="173"/>
        <v>0</v>
      </c>
      <c r="B411" s="68">
        <v>7</v>
      </c>
      <c r="C411" s="67"/>
      <c r="D411" s="67"/>
      <c r="E411" s="67"/>
      <c r="F411" s="67"/>
      <c r="G411" s="73" t="str">
        <f t="shared" ref="G411:G416" si="175">DATEDIF(E411,F411,"y") &amp; " años " &amp; DATEDIF(E411,F411,"ym") &amp; " meses " &amp; DATEDIF(E411,F411,"md") &amp; " días"</f>
        <v>0 años 0 meses 0 días</v>
      </c>
      <c r="H411" s="62">
        <f t="shared" si="165"/>
        <v>0</v>
      </c>
      <c r="I411" s="67"/>
      <c r="J411" s="68">
        <f t="shared" si="174"/>
        <v>0</v>
      </c>
      <c r="K411" s="69">
        <f t="shared" si="168"/>
        <v>0</v>
      </c>
      <c r="L411" s="67"/>
      <c r="M411" s="67"/>
      <c r="AX411" s="42" t="s">
        <v>885</v>
      </c>
      <c r="AY411" s="42">
        <v>7</v>
      </c>
      <c r="BD411" s="42" t="s">
        <v>376</v>
      </c>
      <c r="BE411" s="42">
        <v>-1</v>
      </c>
      <c r="BJ411" s="42" t="s">
        <v>375</v>
      </c>
    </row>
    <row r="412" spans="1:62" ht="12.75" x14ac:dyDescent="0.25">
      <c r="A412" s="78">
        <f t="shared" si="173"/>
        <v>0</v>
      </c>
      <c r="B412" s="68">
        <v>8</v>
      </c>
      <c r="C412" s="67"/>
      <c r="D412" s="67"/>
      <c r="E412" s="67"/>
      <c r="F412" s="67"/>
      <c r="G412" s="73" t="str">
        <f t="shared" si="175"/>
        <v>0 años 0 meses 0 días</v>
      </c>
      <c r="H412" s="62">
        <f t="shared" si="165"/>
        <v>0</v>
      </c>
      <c r="I412" s="67"/>
      <c r="J412" s="68">
        <f t="shared" si="174"/>
        <v>0</v>
      </c>
      <c r="K412" s="69">
        <f t="shared" si="168"/>
        <v>0</v>
      </c>
      <c r="L412" s="67"/>
      <c r="M412" s="67"/>
      <c r="AX412" s="42" t="s">
        <v>885</v>
      </c>
      <c r="AY412" s="42">
        <v>8</v>
      </c>
      <c r="BD412" s="42" t="s">
        <v>376</v>
      </c>
      <c r="BE412" s="42">
        <v>-1</v>
      </c>
      <c r="BJ412" s="42" t="s">
        <v>375</v>
      </c>
    </row>
    <row r="413" spans="1:62" ht="12.75" x14ac:dyDescent="0.25">
      <c r="A413" s="76"/>
      <c r="B413" s="56">
        <v>1</v>
      </c>
      <c r="C413" s="55"/>
      <c r="D413" s="55"/>
      <c r="E413" s="55"/>
      <c r="F413" s="55"/>
      <c r="G413" s="73" t="str">
        <f t="shared" si="175"/>
        <v>0 años 0 meses 0 días</v>
      </c>
      <c r="H413" s="62">
        <f t="shared" si="165"/>
        <v>0</v>
      </c>
      <c r="I413" s="55"/>
      <c r="J413" s="56">
        <f>SUMIF($C$413:$C$420,I413,$H$413:$H$420)</f>
        <v>0</v>
      </c>
      <c r="K413" s="71">
        <f t="shared" si="168"/>
        <v>0</v>
      </c>
      <c r="L413" s="55"/>
      <c r="M413" s="55"/>
      <c r="AX413" s="42" t="s">
        <v>898</v>
      </c>
      <c r="AY413" s="42">
        <v>1</v>
      </c>
      <c r="AZ413" s="42" t="s">
        <v>43</v>
      </c>
      <c r="BA413" s="42" t="s">
        <v>899</v>
      </c>
      <c r="BB413" s="42">
        <v>42370</v>
      </c>
      <c r="BC413" s="42">
        <v>42916</v>
      </c>
      <c r="BD413" s="42" t="s">
        <v>900</v>
      </c>
      <c r="BE413" s="42">
        <v>545</v>
      </c>
      <c r="BF413" s="42" t="s">
        <v>43</v>
      </c>
      <c r="BG413" s="42">
        <v>1653</v>
      </c>
      <c r="BH413" s="42">
        <v>55.1</v>
      </c>
      <c r="BJ413" s="42" t="s">
        <v>364</v>
      </c>
    </row>
    <row r="414" spans="1:62" ht="12.75" x14ac:dyDescent="0.25">
      <c r="A414" s="77">
        <f t="shared" ref="A414:A468" si="176">A413</f>
        <v>0</v>
      </c>
      <c r="B414" s="61">
        <v>2</v>
      </c>
      <c r="C414" s="60"/>
      <c r="D414" s="60"/>
      <c r="E414" s="60"/>
      <c r="F414" s="60"/>
      <c r="G414" s="73" t="str">
        <f t="shared" si="175"/>
        <v>0 años 0 meses 0 días</v>
      </c>
      <c r="H414" s="62">
        <f t="shared" si="165"/>
        <v>0</v>
      </c>
      <c r="I414" s="60"/>
      <c r="J414" s="61">
        <f t="shared" ref="J414:J420" si="177">SUMIF($C$413:$C$420,I414,$H$413:$H$420)</f>
        <v>0</v>
      </c>
      <c r="K414" s="59">
        <f t="shared" si="168"/>
        <v>0</v>
      </c>
      <c r="L414" s="60"/>
      <c r="M414" s="60"/>
      <c r="AX414" s="42" t="s">
        <v>898</v>
      </c>
      <c r="AY414" s="42">
        <v>2</v>
      </c>
      <c r="AZ414" s="42" t="s">
        <v>43</v>
      </c>
      <c r="BA414" s="42" t="s">
        <v>901</v>
      </c>
      <c r="BB414" s="42">
        <v>42933</v>
      </c>
      <c r="BC414" s="42">
        <v>43524</v>
      </c>
      <c r="BD414" s="42" t="s">
        <v>902</v>
      </c>
      <c r="BE414" s="42">
        <v>590</v>
      </c>
      <c r="BI414" s="42" t="s">
        <v>903</v>
      </c>
      <c r="BJ414" s="42" t="s">
        <v>364</v>
      </c>
    </row>
    <row r="415" spans="1:62" ht="12.75" x14ac:dyDescent="0.25">
      <c r="A415" s="78">
        <f t="shared" si="176"/>
        <v>0</v>
      </c>
      <c r="B415" s="61">
        <v>3</v>
      </c>
      <c r="C415" s="60"/>
      <c r="D415" s="60"/>
      <c r="E415" s="60"/>
      <c r="F415" s="60"/>
      <c r="G415" s="73" t="str">
        <f t="shared" si="175"/>
        <v>0 años 0 meses 0 días</v>
      </c>
      <c r="H415" s="62">
        <f t="shared" si="165"/>
        <v>0</v>
      </c>
      <c r="I415" s="60"/>
      <c r="J415" s="61">
        <f t="shared" si="177"/>
        <v>0</v>
      </c>
      <c r="K415" s="59">
        <f t="shared" si="168"/>
        <v>0</v>
      </c>
      <c r="L415" s="60"/>
      <c r="M415" s="60"/>
      <c r="AX415" s="42" t="s">
        <v>898</v>
      </c>
      <c r="AY415" s="42">
        <v>3</v>
      </c>
      <c r="AZ415" s="42" t="s">
        <v>181</v>
      </c>
      <c r="BA415" s="42" t="s">
        <v>904</v>
      </c>
      <c r="BB415" s="42">
        <v>43531</v>
      </c>
      <c r="BC415" s="42">
        <v>44050</v>
      </c>
      <c r="BD415" s="42" t="s">
        <v>692</v>
      </c>
      <c r="BE415" s="42">
        <v>518</v>
      </c>
      <c r="BJ415" s="42" t="s">
        <v>364</v>
      </c>
    </row>
    <row r="416" spans="1:62" ht="12.75" x14ac:dyDescent="0.25">
      <c r="A416" s="78">
        <f t="shared" si="176"/>
        <v>0</v>
      </c>
      <c r="B416" s="61">
        <v>4</v>
      </c>
      <c r="C416" s="60"/>
      <c r="D416" s="60"/>
      <c r="E416" s="60"/>
      <c r="F416" s="60"/>
      <c r="G416" s="73" t="str">
        <f t="shared" si="175"/>
        <v>0 años 0 meses 0 días</v>
      </c>
      <c r="H416" s="62">
        <f t="shared" si="165"/>
        <v>0</v>
      </c>
      <c r="I416" s="60"/>
      <c r="J416" s="61">
        <f t="shared" si="177"/>
        <v>0</v>
      </c>
      <c r="K416" s="59">
        <f t="shared" si="168"/>
        <v>0</v>
      </c>
      <c r="L416" s="60"/>
      <c r="M416" s="60"/>
      <c r="AX416" s="42" t="s">
        <v>898</v>
      </c>
      <c r="AY416" s="42">
        <v>4</v>
      </c>
      <c r="BD416" s="42" t="s">
        <v>376</v>
      </c>
      <c r="BE416" s="42">
        <v>-1</v>
      </c>
      <c r="BJ416" s="42" t="s">
        <v>375</v>
      </c>
    </row>
    <row r="417" spans="1:62" ht="12.75" x14ac:dyDescent="0.25">
      <c r="A417" s="78">
        <f t="shared" si="176"/>
        <v>0</v>
      </c>
      <c r="B417" s="61">
        <v>5</v>
      </c>
      <c r="C417" s="60"/>
      <c r="D417" s="60"/>
      <c r="E417" s="60"/>
      <c r="F417" s="60"/>
      <c r="G417" s="73" t="str">
        <f>DATEDIF(E417,F417,"y") &amp; " años " &amp; DATEDIF(E417,F417,"ym") &amp; " meses " &amp; DATEDIF(E417,F417,"md") &amp; " días"</f>
        <v>0 años 0 meses 0 días</v>
      </c>
      <c r="H417" s="62">
        <f t="shared" si="165"/>
        <v>0</v>
      </c>
      <c r="I417" s="60"/>
      <c r="J417" s="61">
        <f t="shared" si="177"/>
        <v>0</v>
      </c>
      <c r="K417" s="59">
        <f t="shared" si="168"/>
        <v>0</v>
      </c>
      <c r="L417" s="60"/>
      <c r="M417" s="60"/>
      <c r="AX417" s="42" t="s">
        <v>898</v>
      </c>
      <c r="AY417" s="42">
        <v>5</v>
      </c>
      <c r="BD417" s="42" t="s">
        <v>376</v>
      </c>
      <c r="BE417" s="42">
        <v>-1</v>
      </c>
      <c r="BJ417" s="42" t="s">
        <v>375</v>
      </c>
    </row>
    <row r="418" spans="1:62" ht="12.75" x14ac:dyDescent="0.25">
      <c r="A418" s="78">
        <f t="shared" si="176"/>
        <v>0</v>
      </c>
      <c r="B418" s="61">
        <v>6</v>
      </c>
      <c r="C418" s="60"/>
      <c r="D418" s="60"/>
      <c r="E418" s="60"/>
      <c r="F418" s="60"/>
      <c r="G418" s="73" t="str">
        <f t="shared" ref="G418:G424" si="178">DATEDIF(E418,F418,"y") &amp; " años " &amp; DATEDIF(E418,F418,"ym") &amp; " meses " &amp; DATEDIF(E418,F418,"md") &amp; " días"</f>
        <v>0 años 0 meses 0 días</v>
      </c>
      <c r="H418" s="62">
        <f t="shared" si="165"/>
        <v>0</v>
      </c>
      <c r="I418" s="60"/>
      <c r="J418" s="61">
        <f t="shared" si="177"/>
        <v>0</v>
      </c>
      <c r="K418" s="59">
        <f t="shared" si="168"/>
        <v>0</v>
      </c>
      <c r="L418" s="60"/>
      <c r="M418" s="60"/>
      <c r="AX418" s="42" t="s">
        <v>898</v>
      </c>
      <c r="AY418" s="42">
        <v>6</v>
      </c>
      <c r="BD418" s="42" t="s">
        <v>376</v>
      </c>
      <c r="BE418" s="42">
        <v>-1</v>
      </c>
      <c r="BJ418" s="42" t="s">
        <v>375</v>
      </c>
    </row>
    <row r="419" spans="1:62" ht="12.75" x14ac:dyDescent="0.25">
      <c r="A419" s="78">
        <f t="shared" si="176"/>
        <v>0</v>
      </c>
      <c r="B419" s="61">
        <v>7</v>
      </c>
      <c r="C419" s="60"/>
      <c r="D419" s="60"/>
      <c r="E419" s="60"/>
      <c r="F419" s="60"/>
      <c r="G419" s="73" t="str">
        <f t="shared" si="178"/>
        <v>0 años 0 meses 0 días</v>
      </c>
      <c r="H419" s="62">
        <f t="shared" si="165"/>
        <v>0</v>
      </c>
      <c r="I419" s="60"/>
      <c r="J419" s="61">
        <f t="shared" si="177"/>
        <v>0</v>
      </c>
      <c r="K419" s="59">
        <f t="shared" si="168"/>
        <v>0</v>
      </c>
      <c r="L419" s="60"/>
      <c r="M419" s="60"/>
      <c r="AX419" s="42" t="s">
        <v>898</v>
      </c>
      <c r="AY419" s="42">
        <v>7</v>
      </c>
      <c r="BD419" s="42" t="s">
        <v>376</v>
      </c>
      <c r="BE419" s="42">
        <v>-1</v>
      </c>
      <c r="BJ419" s="42" t="s">
        <v>375</v>
      </c>
    </row>
    <row r="420" spans="1:62" ht="12.75" x14ac:dyDescent="0.25">
      <c r="A420" s="78">
        <f t="shared" si="176"/>
        <v>0</v>
      </c>
      <c r="B420" s="61">
        <v>8</v>
      </c>
      <c r="C420" s="60"/>
      <c r="D420" s="60"/>
      <c r="E420" s="60"/>
      <c r="F420" s="60"/>
      <c r="G420" s="73" t="str">
        <f t="shared" si="178"/>
        <v>0 años 0 meses 0 días</v>
      </c>
      <c r="H420" s="62">
        <f t="shared" si="165"/>
        <v>0</v>
      </c>
      <c r="I420" s="60"/>
      <c r="J420" s="61">
        <f t="shared" si="177"/>
        <v>0</v>
      </c>
      <c r="K420" s="59">
        <f t="shared" si="168"/>
        <v>0</v>
      </c>
      <c r="L420" s="60"/>
      <c r="M420" s="60"/>
      <c r="AX420" s="42" t="s">
        <v>898</v>
      </c>
      <c r="AY420" s="42">
        <v>8</v>
      </c>
      <c r="BD420" s="42" t="s">
        <v>376</v>
      </c>
      <c r="BE420" s="42">
        <v>-1</v>
      </c>
      <c r="BJ420" s="42" t="s">
        <v>375</v>
      </c>
    </row>
    <row r="421" spans="1:62" ht="12.75" x14ac:dyDescent="0.25">
      <c r="A421" s="76"/>
      <c r="B421" s="65">
        <v>1</v>
      </c>
      <c r="C421" s="64"/>
      <c r="D421" s="64"/>
      <c r="E421" s="64"/>
      <c r="F421" s="64"/>
      <c r="G421" s="73" t="str">
        <f t="shared" si="178"/>
        <v>0 años 0 meses 0 días</v>
      </c>
      <c r="H421" s="62">
        <f t="shared" si="165"/>
        <v>0</v>
      </c>
      <c r="I421" s="64"/>
      <c r="J421" s="65">
        <f>SUMIF($C$421:$C$428,I421,$H$421:$H$428)</f>
        <v>0</v>
      </c>
      <c r="K421" s="66">
        <f t="shared" si="168"/>
        <v>0</v>
      </c>
      <c r="L421" s="64"/>
      <c r="M421" s="64"/>
      <c r="AX421" s="42" t="s">
        <v>905</v>
      </c>
      <c r="AY421" s="42">
        <v>1</v>
      </c>
      <c r="AZ421" s="42" t="s">
        <v>62</v>
      </c>
      <c r="BA421" s="42" t="s">
        <v>906</v>
      </c>
      <c r="BB421" s="42">
        <v>42723</v>
      </c>
      <c r="BC421" s="42">
        <v>43084</v>
      </c>
      <c r="BD421" s="42" t="s">
        <v>668</v>
      </c>
      <c r="BE421" s="42">
        <v>360</v>
      </c>
      <c r="BF421" s="42" t="s">
        <v>183</v>
      </c>
      <c r="BG421" s="42">
        <v>1877</v>
      </c>
      <c r="BH421" s="42">
        <v>62.56666666666667</v>
      </c>
      <c r="BI421" s="42" t="s">
        <v>428</v>
      </c>
      <c r="BJ421" s="42" t="s">
        <v>375</v>
      </c>
    </row>
    <row r="422" spans="1:62" ht="12.75" x14ac:dyDescent="0.25">
      <c r="A422" s="77">
        <f t="shared" ref="A422" si="179">A421</f>
        <v>0</v>
      </c>
      <c r="B422" s="65">
        <v>2</v>
      </c>
      <c r="C422" s="64"/>
      <c r="D422" s="64"/>
      <c r="E422" s="64"/>
      <c r="F422" s="64"/>
      <c r="G422" s="73" t="str">
        <f t="shared" si="178"/>
        <v>0 años 0 meses 0 días</v>
      </c>
      <c r="H422" s="62">
        <f t="shared" si="165"/>
        <v>0</v>
      </c>
      <c r="I422" s="64"/>
      <c r="J422" s="65">
        <f t="shared" ref="J422:J428" si="180">SUMIF($C$421:$C$428,I422,$H$421:$H$428)</f>
        <v>0</v>
      </c>
      <c r="K422" s="66">
        <f t="shared" si="168"/>
        <v>0</v>
      </c>
      <c r="L422" s="64"/>
      <c r="M422" s="64"/>
      <c r="AX422" s="42" t="s">
        <v>905</v>
      </c>
      <c r="AY422" s="42">
        <v>2</v>
      </c>
      <c r="AZ422" s="42" t="s">
        <v>62</v>
      </c>
      <c r="BA422" s="42" t="s">
        <v>907</v>
      </c>
      <c r="BB422" s="42">
        <v>43080</v>
      </c>
      <c r="BC422" s="42">
        <v>43404</v>
      </c>
      <c r="BD422" s="42" t="s">
        <v>908</v>
      </c>
      <c r="BE422" s="42">
        <v>323</v>
      </c>
      <c r="BI422" s="42" t="s">
        <v>428</v>
      </c>
      <c r="BJ422" s="42" t="s">
        <v>375</v>
      </c>
    </row>
    <row r="423" spans="1:62" ht="12.75" x14ac:dyDescent="0.25">
      <c r="A423" s="78">
        <f t="shared" si="173"/>
        <v>0</v>
      </c>
      <c r="B423" s="65">
        <v>3</v>
      </c>
      <c r="C423" s="64"/>
      <c r="D423" s="64"/>
      <c r="E423" s="64"/>
      <c r="F423" s="64"/>
      <c r="G423" s="73" t="str">
        <f t="shared" si="178"/>
        <v>0 años 0 meses 0 días</v>
      </c>
      <c r="H423" s="62">
        <f t="shared" si="165"/>
        <v>0</v>
      </c>
      <c r="I423" s="64"/>
      <c r="J423" s="65">
        <f t="shared" si="180"/>
        <v>0</v>
      </c>
      <c r="K423" s="66">
        <f t="shared" si="168"/>
        <v>0</v>
      </c>
      <c r="L423" s="64"/>
      <c r="M423" s="64"/>
      <c r="AX423" s="42" t="s">
        <v>905</v>
      </c>
      <c r="AY423" s="42">
        <v>3</v>
      </c>
      <c r="AZ423" s="42" t="s">
        <v>62</v>
      </c>
      <c r="BA423" s="42" t="s">
        <v>909</v>
      </c>
      <c r="BB423" s="42">
        <v>43123</v>
      </c>
      <c r="BC423" s="42">
        <v>43343</v>
      </c>
      <c r="BD423" s="42" t="s">
        <v>897</v>
      </c>
      <c r="BE423" s="42">
        <v>219</v>
      </c>
      <c r="BI423" s="42" t="s">
        <v>910</v>
      </c>
      <c r="BJ423" s="42" t="s">
        <v>364</v>
      </c>
    </row>
    <row r="424" spans="1:62" ht="12.75" x14ac:dyDescent="0.25">
      <c r="A424" s="78">
        <f t="shared" si="173"/>
        <v>0</v>
      </c>
      <c r="B424" s="65">
        <v>4</v>
      </c>
      <c r="C424" s="64"/>
      <c r="D424" s="64"/>
      <c r="E424" s="64"/>
      <c r="F424" s="64"/>
      <c r="G424" s="73" t="str">
        <f t="shared" si="178"/>
        <v>0 años 0 meses 0 días</v>
      </c>
      <c r="H424" s="62">
        <f t="shared" si="165"/>
        <v>0</v>
      </c>
      <c r="I424" s="64"/>
      <c r="J424" s="65">
        <f t="shared" si="180"/>
        <v>0</v>
      </c>
      <c r="K424" s="66">
        <f t="shared" si="168"/>
        <v>0</v>
      </c>
      <c r="L424" s="64"/>
      <c r="M424" s="64"/>
      <c r="AX424" s="42" t="s">
        <v>905</v>
      </c>
      <c r="AY424" s="42">
        <v>4</v>
      </c>
      <c r="AZ424" s="42" t="s">
        <v>62</v>
      </c>
      <c r="BA424" s="42" t="s">
        <v>911</v>
      </c>
      <c r="BB424" s="42">
        <v>43405</v>
      </c>
      <c r="BC424" s="42">
        <v>43442</v>
      </c>
      <c r="BD424" s="42" t="s">
        <v>912</v>
      </c>
      <c r="BE424" s="42">
        <v>36</v>
      </c>
      <c r="BI424" s="42" t="s">
        <v>428</v>
      </c>
      <c r="BJ424" s="42" t="s">
        <v>375</v>
      </c>
    </row>
    <row r="425" spans="1:62" ht="12.75" x14ac:dyDescent="0.25">
      <c r="A425" s="78">
        <f t="shared" si="173"/>
        <v>0</v>
      </c>
      <c r="B425" s="65">
        <v>5</v>
      </c>
      <c r="C425" s="64"/>
      <c r="D425" s="64"/>
      <c r="E425" s="64"/>
      <c r="F425" s="64"/>
      <c r="G425" s="73" t="str">
        <f>DATEDIF(E425,F425,"y") &amp; " años " &amp; DATEDIF(E425,F425,"ym") &amp; " meses " &amp; DATEDIF(E425,F425,"md") &amp; " días"</f>
        <v>0 años 0 meses 0 días</v>
      </c>
      <c r="H425" s="62">
        <f t="shared" si="165"/>
        <v>0</v>
      </c>
      <c r="I425" s="64"/>
      <c r="J425" s="65">
        <f t="shared" si="180"/>
        <v>0</v>
      </c>
      <c r="K425" s="66">
        <f t="shared" si="168"/>
        <v>0</v>
      </c>
      <c r="L425" s="64"/>
      <c r="M425" s="64"/>
      <c r="AX425" s="42" t="s">
        <v>905</v>
      </c>
      <c r="AY425" s="42">
        <v>5</v>
      </c>
      <c r="AZ425" s="42" t="s">
        <v>62</v>
      </c>
      <c r="BA425" s="42" t="s">
        <v>913</v>
      </c>
      <c r="BB425" s="42">
        <v>43485</v>
      </c>
      <c r="BC425" s="42">
        <v>43822</v>
      </c>
      <c r="BD425" s="42" t="s">
        <v>914</v>
      </c>
      <c r="BE425" s="42">
        <v>336</v>
      </c>
      <c r="BI425" s="42" t="s">
        <v>428</v>
      </c>
      <c r="BJ425" s="42" t="s">
        <v>375</v>
      </c>
    </row>
    <row r="426" spans="1:62" ht="12.75" x14ac:dyDescent="0.25">
      <c r="A426" s="78">
        <f t="shared" si="173"/>
        <v>0</v>
      </c>
      <c r="B426" s="65">
        <v>6</v>
      </c>
      <c r="C426" s="64"/>
      <c r="D426" s="64"/>
      <c r="E426" s="64"/>
      <c r="F426" s="64"/>
      <c r="G426" s="73" t="str">
        <f t="shared" ref="G426:G430" si="181">DATEDIF(E426,F426,"y") &amp; " años " &amp; DATEDIF(E426,F426,"ym") &amp; " meses " &amp; DATEDIF(E426,F426,"md") &amp; " días"</f>
        <v>0 años 0 meses 0 días</v>
      </c>
      <c r="H426" s="62">
        <f t="shared" si="165"/>
        <v>0</v>
      </c>
      <c r="I426" s="64"/>
      <c r="J426" s="65">
        <f t="shared" si="180"/>
        <v>0</v>
      </c>
      <c r="K426" s="66">
        <f t="shared" si="168"/>
        <v>0</v>
      </c>
      <c r="L426" s="64"/>
      <c r="M426" s="64"/>
      <c r="AX426" s="42" t="s">
        <v>905</v>
      </c>
      <c r="AY426" s="42">
        <v>6</v>
      </c>
      <c r="AZ426" s="42" t="s">
        <v>62</v>
      </c>
      <c r="BA426" s="42" t="s">
        <v>915</v>
      </c>
      <c r="BB426" s="42">
        <v>42036</v>
      </c>
      <c r="BC426" s="42">
        <v>42338</v>
      </c>
      <c r="BD426" s="42" t="s">
        <v>469</v>
      </c>
      <c r="BE426" s="42">
        <v>301</v>
      </c>
      <c r="BI426" s="42" t="s">
        <v>428</v>
      </c>
      <c r="BJ426" s="42" t="s">
        <v>375</v>
      </c>
    </row>
    <row r="427" spans="1:62" ht="12.75" x14ac:dyDescent="0.25">
      <c r="A427" s="78">
        <f t="shared" si="173"/>
        <v>0</v>
      </c>
      <c r="B427" s="65">
        <v>7</v>
      </c>
      <c r="C427" s="64"/>
      <c r="D427" s="64"/>
      <c r="E427" s="64"/>
      <c r="F427" s="64"/>
      <c r="G427" s="73" t="str">
        <f t="shared" si="181"/>
        <v>0 años 0 meses 0 días</v>
      </c>
      <c r="H427" s="62">
        <f t="shared" si="165"/>
        <v>0</v>
      </c>
      <c r="I427" s="64"/>
      <c r="J427" s="65">
        <f t="shared" si="180"/>
        <v>0</v>
      </c>
      <c r="K427" s="66">
        <f t="shared" si="168"/>
        <v>0</v>
      </c>
      <c r="L427" s="64"/>
      <c r="M427" s="64"/>
      <c r="AX427" s="42" t="s">
        <v>905</v>
      </c>
      <c r="AY427" s="42">
        <v>7</v>
      </c>
      <c r="AZ427" s="42" t="s">
        <v>62</v>
      </c>
      <c r="BA427" s="42" t="s">
        <v>916</v>
      </c>
      <c r="BB427" s="42">
        <v>42401</v>
      </c>
      <c r="BC427" s="42">
        <v>42704</v>
      </c>
      <c r="BD427" s="42" t="s">
        <v>469</v>
      </c>
      <c r="BE427" s="42">
        <v>302</v>
      </c>
      <c r="BI427" s="42" t="s">
        <v>428</v>
      </c>
      <c r="BJ427" s="42" t="s">
        <v>375</v>
      </c>
    </row>
    <row r="428" spans="1:62" ht="12.75" x14ac:dyDescent="0.25">
      <c r="A428" s="78">
        <f t="shared" si="173"/>
        <v>0</v>
      </c>
      <c r="B428" s="65">
        <v>8</v>
      </c>
      <c r="C428" s="64"/>
      <c r="D428" s="64"/>
      <c r="E428" s="64"/>
      <c r="F428" s="64"/>
      <c r="G428" s="73" t="str">
        <f t="shared" si="181"/>
        <v>0 años 0 meses 0 días</v>
      </c>
      <c r="H428" s="62">
        <f t="shared" si="165"/>
        <v>0</v>
      </c>
      <c r="I428" s="64"/>
      <c r="J428" s="65">
        <f t="shared" si="180"/>
        <v>0</v>
      </c>
      <c r="K428" s="66">
        <f t="shared" si="168"/>
        <v>0</v>
      </c>
      <c r="L428" s="64"/>
      <c r="M428" s="64"/>
      <c r="AX428" s="42" t="s">
        <v>905</v>
      </c>
      <c r="AY428" s="42">
        <v>8</v>
      </c>
      <c r="BD428" s="42" t="s">
        <v>376</v>
      </c>
      <c r="BE428" s="42">
        <v>-1</v>
      </c>
      <c r="BJ428" s="42" t="s">
        <v>375</v>
      </c>
    </row>
    <row r="429" spans="1:62" ht="12.75" x14ac:dyDescent="0.25">
      <c r="A429" s="76"/>
      <c r="B429" s="68">
        <v>1</v>
      </c>
      <c r="C429" s="67"/>
      <c r="D429" s="67"/>
      <c r="E429" s="67"/>
      <c r="F429" s="67"/>
      <c r="G429" s="73" t="str">
        <f t="shared" si="181"/>
        <v>0 años 0 meses 0 días</v>
      </c>
      <c r="H429" s="62">
        <f t="shared" si="165"/>
        <v>0</v>
      </c>
      <c r="I429" s="67"/>
      <c r="J429" s="68">
        <f>SUMIF($C$429:$C$436,I429,$H$429:$H$436)</f>
        <v>0</v>
      </c>
      <c r="K429" s="69">
        <f t="shared" si="168"/>
        <v>0</v>
      </c>
      <c r="L429" s="67"/>
      <c r="M429" s="67"/>
      <c r="AX429" s="42" t="s">
        <v>917</v>
      </c>
      <c r="AY429" s="42">
        <v>1</v>
      </c>
      <c r="AZ429" s="42" t="s">
        <v>198</v>
      </c>
      <c r="BA429" s="42" t="s">
        <v>918</v>
      </c>
      <c r="BB429" s="42">
        <v>41502</v>
      </c>
      <c r="BC429" s="42">
        <v>41988</v>
      </c>
      <c r="BD429" s="42" t="s">
        <v>374</v>
      </c>
      <c r="BE429" s="42">
        <v>485</v>
      </c>
      <c r="BF429" s="42" t="s">
        <v>190</v>
      </c>
      <c r="BG429" s="42">
        <v>806</v>
      </c>
      <c r="BH429" s="42">
        <v>26.866666666666667</v>
      </c>
      <c r="BJ429" s="42" t="s">
        <v>364</v>
      </c>
    </row>
    <row r="430" spans="1:62" ht="12.75" x14ac:dyDescent="0.25">
      <c r="A430" s="77">
        <f t="shared" ref="A430" si="182">A429</f>
        <v>0</v>
      </c>
      <c r="B430" s="68">
        <v>2</v>
      </c>
      <c r="C430" s="67"/>
      <c r="D430" s="67"/>
      <c r="E430" s="67"/>
      <c r="F430" s="67"/>
      <c r="G430" s="73" t="str">
        <f t="shared" si="181"/>
        <v>0 años 0 meses 0 días</v>
      </c>
      <c r="H430" s="62">
        <f t="shared" si="165"/>
        <v>0</v>
      </c>
      <c r="I430" s="67"/>
      <c r="J430" s="68">
        <f>SUMIF($C$429:$C$436,I430,$H$429:$H$436)</f>
        <v>0</v>
      </c>
      <c r="K430" s="69">
        <f t="shared" si="168"/>
        <v>0</v>
      </c>
      <c r="L430" s="67"/>
      <c r="M430" s="67"/>
      <c r="AX430" s="42" t="s">
        <v>917</v>
      </c>
      <c r="AY430" s="42">
        <v>2</v>
      </c>
      <c r="AZ430" s="42" t="s">
        <v>919</v>
      </c>
      <c r="BA430" s="42" t="s">
        <v>920</v>
      </c>
      <c r="BB430" s="42">
        <v>41989</v>
      </c>
      <c r="BC430" s="42">
        <v>42308</v>
      </c>
      <c r="BD430" s="42" t="s">
        <v>504</v>
      </c>
      <c r="BE430" s="42">
        <v>318</v>
      </c>
      <c r="BF430" s="42" t="s">
        <v>187</v>
      </c>
      <c r="BG430" s="42">
        <v>837</v>
      </c>
      <c r="BH430" s="42">
        <v>27.9</v>
      </c>
      <c r="BJ430" s="42" t="s">
        <v>364</v>
      </c>
    </row>
    <row r="431" spans="1:62" ht="12.75" x14ac:dyDescent="0.25">
      <c r="A431" s="78">
        <f t="shared" si="176"/>
        <v>0</v>
      </c>
      <c r="B431" s="68">
        <v>3</v>
      </c>
      <c r="C431" s="67"/>
      <c r="D431" s="67"/>
      <c r="E431" s="67"/>
      <c r="F431" s="67"/>
      <c r="G431" s="73" t="str">
        <f>DATEDIF(E431,F431,"y") &amp; " años " &amp; DATEDIF(E431,F431,"ym") &amp; " meses " &amp; DATEDIF(E431,F431,"md") &amp; " días"</f>
        <v>0 años 0 meses 0 días</v>
      </c>
      <c r="H431" s="62">
        <f t="shared" si="165"/>
        <v>0</v>
      </c>
      <c r="I431" s="67"/>
      <c r="J431" s="68">
        <f t="shared" ref="J431:J436" si="183">SUMIF($C$429:$C$436,I431,$H$429:$H$436)</f>
        <v>0</v>
      </c>
      <c r="K431" s="69">
        <f t="shared" si="168"/>
        <v>0</v>
      </c>
      <c r="L431" s="67"/>
      <c r="M431" s="67"/>
      <c r="AX431" s="42" t="s">
        <v>917</v>
      </c>
      <c r="AY431" s="42">
        <v>3</v>
      </c>
      <c r="AZ431" s="42" t="s">
        <v>919</v>
      </c>
      <c r="BA431" s="42" t="s">
        <v>921</v>
      </c>
      <c r="BB431" s="42">
        <v>42317</v>
      </c>
      <c r="BC431" s="42">
        <v>42369</v>
      </c>
      <c r="BD431" s="42" t="s">
        <v>922</v>
      </c>
      <c r="BE431" s="42">
        <v>51</v>
      </c>
      <c r="BJ431" s="42" t="s">
        <v>364</v>
      </c>
    </row>
    <row r="432" spans="1:62" ht="12.75" x14ac:dyDescent="0.25">
      <c r="A432" s="78">
        <f t="shared" si="176"/>
        <v>0</v>
      </c>
      <c r="B432" s="68">
        <v>4</v>
      </c>
      <c r="C432" s="67"/>
      <c r="D432" s="67"/>
      <c r="E432" s="67"/>
      <c r="F432" s="67"/>
      <c r="G432" s="73" t="str">
        <f t="shared" ref="G432:G435" si="184">DATEDIF(E432,F432,"y") &amp; " años " &amp; DATEDIF(E432,F432,"ym") &amp; " meses " &amp; DATEDIF(E432,F432,"md") &amp; " días"</f>
        <v>0 años 0 meses 0 días</v>
      </c>
      <c r="H432" s="62">
        <f t="shared" si="165"/>
        <v>0</v>
      </c>
      <c r="I432" s="67"/>
      <c r="J432" s="68">
        <f t="shared" si="183"/>
        <v>0</v>
      </c>
      <c r="K432" s="69">
        <f t="shared" si="168"/>
        <v>0</v>
      </c>
      <c r="L432" s="67"/>
      <c r="M432" s="67"/>
      <c r="AX432" s="42" t="s">
        <v>917</v>
      </c>
      <c r="AY432" s="42">
        <v>4</v>
      </c>
      <c r="AZ432" s="42" t="s">
        <v>198</v>
      </c>
      <c r="BA432" s="42" t="s">
        <v>923</v>
      </c>
      <c r="BB432" s="42">
        <v>42397</v>
      </c>
      <c r="BC432" s="42">
        <v>42719</v>
      </c>
      <c r="BD432" s="42" t="s">
        <v>517</v>
      </c>
      <c r="BE432" s="42">
        <v>321</v>
      </c>
      <c r="BI432" s="42" t="s">
        <v>924</v>
      </c>
      <c r="BJ432" s="42" t="s">
        <v>364</v>
      </c>
    </row>
    <row r="433" spans="1:62" ht="12.75" x14ac:dyDescent="0.25">
      <c r="A433" s="78">
        <f t="shared" si="176"/>
        <v>0</v>
      </c>
      <c r="B433" s="68">
        <v>5</v>
      </c>
      <c r="C433" s="67"/>
      <c r="D433" s="67"/>
      <c r="E433" s="67"/>
      <c r="F433" s="67"/>
      <c r="G433" s="73" t="str">
        <f t="shared" si="184"/>
        <v>0 años 0 meses 0 días</v>
      </c>
      <c r="H433" s="62">
        <f t="shared" si="165"/>
        <v>0</v>
      </c>
      <c r="I433" s="67"/>
      <c r="J433" s="68">
        <f t="shared" si="183"/>
        <v>0</v>
      </c>
      <c r="K433" s="69">
        <f t="shared" si="168"/>
        <v>0</v>
      </c>
      <c r="L433" s="67"/>
      <c r="M433" s="67"/>
      <c r="AX433" s="42" t="s">
        <v>917</v>
      </c>
      <c r="AY433" s="42">
        <v>5</v>
      </c>
      <c r="AZ433" s="42" t="s">
        <v>919</v>
      </c>
      <c r="BA433" s="42" t="s">
        <v>925</v>
      </c>
      <c r="BB433" s="42">
        <v>43313</v>
      </c>
      <c r="BC433" s="42">
        <v>43449</v>
      </c>
      <c r="BD433" s="42" t="s">
        <v>411</v>
      </c>
      <c r="BE433" s="42">
        <v>135</v>
      </c>
    </row>
    <row r="434" spans="1:62" ht="12.75" x14ac:dyDescent="0.25">
      <c r="A434" s="78">
        <f t="shared" si="176"/>
        <v>0</v>
      </c>
      <c r="B434" s="68">
        <v>6</v>
      </c>
      <c r="C434" s="67"/>
      <c r="D434" s="67"/>
      <c r="E434" s="67"/>
      <c r="F434" s="67"/>
      <c r="G434" s="73" t="str">
        <f t="shared" si="184"/>
        <v>0 años 0 meses 0 días</v>
      </c>
      <c r="H434" s="62">
        <f t="shared" si="165"/>
        <v>0</v>
      </c>
      <c r="I434" s="67"/>
      <c r="J434" s="68">
        <f t="shared" si="183"/>
        <v>0</v>
      </c>
      <c r="K434" s="69">
        <f t="shared" si="168"/>
        <v>0</v>
      </c>
      <c r="L434" s="67"/>
      <c r="M434" s="67"/>
      <c r="AX434" s="42" t="s">
        <v>917</v>
      </c>
      <c r="AY434" s="42">
        <v>6</v>
      </c>
      <c r="AZ434" s="42" t="s">
        <v>919</v>
      </c>
      <c r="BA434" s="42" t="s">
        <v>926</v>
      </c>
      <c r="BB434" s="42">
        <v>43488</v>
      </c>
      <c r="BC434" s="42">
        <v>43822</v>
      </c>
      <c r="BD434" s="42" t="s">
        <v>424</v>
      </c>
      <c r="BE434" s="42">
        <v>333</v>
      </c>
    </row>
    <row r="435" spans="1:62" ht="12.75" x14ac:dyDescent="0.25">
      <c r="A435" s="78">
        <f t="shared" si="176"/>
        <v>0</v>
      </c>
      <c r="B435" s="68">
        <v>7</v>
      </c>
      <c r="C435" s="67"/>
      <c r="D435" s="67"/>
      <c r="E435" s="67"/>
      <c r="F435" s="67"/>
      <c r="G435" s="73" t="str">
        <f t="shared" si="184"/>
        <v>0 años 0 meses 0 días</v>
      </c>
      <c r="H435" s="62">
        <f t="shared" si="165"/>
        <v>0</v>
      </c>
      <c r="I435" s="67"/>
      <c r="J435" s="68">
        <f t="shared" si="183"/>
        <v>0</v>
      </c>
      <c r="K435" s="69">
        <f t="shared" si="168"/>
        <v>0</v>
      </c>
      <c r="L435" s="67"/>
      <c r="M435" s="67"/>
      <c r="AX435" s="42" t="s">
        <v>917</v>
      </c>
      <c r="AY435" s="42">
        <v>7</v>
      </c>
      <c r="BD435" s="42" t="s">
        <v>376</v>
      </c>
      <c r="BE435" s="42">
        <v>-1</v>
      </c>
      <c r="BJ435" s="42" t="s">
        <v>375</v>
      </c>
    </row>
    <row r="436" spans="1:62" ht="12.75" x14ac:dyDescent="0.25">
      <c r="A436" s="78">
        <f t="shared" si="176"/>
        <v>0</v>
      </c>
      <c r="B436" s="68">
        <v>8</v>
      </c>
      <c r="C436" s="67"/>
      <c r="D436" s="67"/>
      <c r="E436" s="67"/>
      <c r="F436" s="67"/>
      <c r="G436" s="73" t="str">
        <f>DATEDIF(E436,F436,"y") &amp; " años " &amp; DATEDIF(E436,F436,"ym") &amp; " meses " &amp; DATEDIF(E436,F436,"md") &amp; " días"</f>
        <v>0 años 0 meses 0 días</v>
      </c>
      <c r="H436" s="62">
        <f t="shared" si="165"/>
        <v>0</v>
      </c>
      <c r="I436" s="67"/>
      <c r="J436" s="68">
        <f t="shared" si="183"/>
        <v>0</v>
      </c>
      <c r="K436" s="69">
        <f t="shared" si="168"/>
        <v>0</v>
      </c>
      <c r="L436" s="67"/>
      <c r="M436" s="67"/>
      <c r="AX436" s="42" t="s">
        <v>917</v>
      </c>
      <c r="AY436" s="42">
        <v>8</v>
      </c>
      <c r="BD436" s="42" t="s">
        <v>376</v>
      </c>
      <c r="BE436" s="42">
        <v>-1</v>
      </c>
      <c r="BJ436" s="42" t="s">
        <v>375</v>
      </c>
    </row>
    <row r="437" spans="1:62" ht="12.75" x14ac:dyDescent="0.25">
      <c r="A437" s="76"/>
      <c r="B437" s="56">
        <v>1</v>
      </c>
      <c r="C437" s="55"/>
      <c r="D437" s="55"/>
      <c r="E437" s="55"/>
      <c r="F437" s="55"/>
      <c r="G437" s="73" t="str">
        <f t="shared" ref="G437:G443" si="185">DATEDIF(E437,F437,"y") &amp; " años " &amp; DATEDIF(E437,F437,"ym") &amp; " meses " &amp; DATEDIF(E437,F437,"md") &amp; " días"</f>
        <v>0 años 0 meses 0 días</v>
      </c>
      <c r="H437" s="62">
        <f t="shared" si="165"/>
        <v>0</v>
      </c>
      <c r="I437" s="55"/>
      <c r="J437" s="56">
        <f>SUMIF($C$437:$C$444,I437,$H$437:$H$444)</f>
        <v>0</v>
      </c>
      <c r="K437" s="71">
        <f t="shared" si="168"/>
        <v>0</v>
      </c>
      <c r="L437" s="55"/>
      <c r="M437" s="55"/>
      <c r="AX437" s="42" t="s">
        <v>927</v>
      </c>
      <c r="AY437" s="42">
        <v>1</v>
      </c>
      <c r="AZ437" s="42" t="s">
        <v>43</v>
      </c>
      <c r="BA437" s="42" t="s">
        <v>928</v>
      </c>
      <c r="BB437" s="42">
        <v>41649</v>
      </c>
      <c r="BC437" s="42">
        <v>42277</v>
      </c>
      <c r="BD437" s="42" t="s">
        <v>929</v>
      </c>
      <c r="BE437" s="42">
        <v>627</v>
      </c>
      <c r="BF437" s="42" t="s">
        <v>43</v>
      </c>
      <c r="BG437" s="42">
        <v>1659</v>
      </c>
      <c r="BH437" s="42">
        <v>55.3</v>
      </c>
      <c r="BI437" s="42" t="s">
        <v>930</v>
      </c>
      <c r="BJ437" s="42" t="s">
        <v>364</v>
      </c>
    </row>
    <row r="438" spans="1:62" ht="12.75" x14ac:dyDescent="0.25">
      <c r="A438" s="77">
        <f t="shared" ref="A438" si="186">A437</f>
        <v>0</v>
      </c>
      <c r="B438" s="61">
        <v>2</v>
      </c>
      <c r="C438" s="60"/>
      <c r="D438" s="60"/>
      <c r="E438" s="60"/>
      <c r="F438" s="60"/>
      <c r="G438" s="73" t="str">
        <f t="shared" si="185"/>
        <v>0 años 0 meses 0 días</v>
      </c>
      <c r="H438" s="62">
        <f t="shared" si="165"/>
        <v>0</v>
      </c>
      <c r="I438" s="60"/>
      <c r="J438" s="61">
        <f t="shared" ref="J438:J444" si="187">SUMIF($C$437:$C$444,I438,$H$437:$H$444)</f>
        <v>0</v>
      </c>
      <c r="K438" s="59">
        <f t="shared" si="168"/>
        <v>0</v>
      </c>
      <c r="L438" s="60"/>
      <c r="M438" s="60"/>
      <c r="AX438" s="42" t="s">
        <v>927</v>
      </c>
      <c r="AY438" s="42">
        <v>2</v>
      </c>
      <c r="AZ438" s="42" t="s">
        <v>43</v>
      </c>
      <c r="BA438" s="42" t="s">
        <v>931</v>
      </c>
      <c r="BB438" s="42">
        <v>42857</v>
      </c>
      <c r="BC438" s="42">
        <v>43434</v>
      </c>
      <c r="BD438" s="42" t="s">
        <v>932</v>
      </c>
      <c r="BE438" s="42">
        <v>576</v>
      </c>
      <c r="BI438" s="42" t="s">
        <v>933</v>
      </c>
      <c r="BJ438" s="42" t="s">
        <v>364</v>
      </c>
    </row>
    <row r="439" spans="1:62" ht="12.75" x14ac:dyDescent="0.25">
      <c r="A439" s="78">
        <f t="shared" si="173"/>
        <v>0</v>
      </c>
      <c r="B439" s="61">
        <v>3</v>
      </c>
      <c r="C439" s="60"/>
      <c r="D439" s="60"/>
      <c r="E439" s="60"/>
      <c r="F439" s="60"/>
      <c r="G439" s="73" t="str">
        <f t="shared" si="185"/>
        <v>0 años 0 meses 0 días</v>
      </c>
      <c r="H439" s="62">
        <f t="shared" si="165"/>
        <v>0</v>
      </c>
      <c r="I439" s="60"/>
      <c r="J439" s="61">
        <f t="shared" si="187"/>
        <v>0</v>
      </c>
      <c r="K439" s="59">
        <f t="shared" si="168"/>
        <v>0</v>
      </c>
      <c r="L439" s="60"/>
      <c r="M439" s="60"/>
      <c r="AX439" s="42" t="s">
        <v>927</v>
      </c>
      <c r="AY439" s="42">
        <v>3</v>
      </c>
      <c r="AZ439" s="42" t="s">
        <v>43</v>
      </c>
      <c r="BA439" s="42" t="s">
        <v>928</v>
      </c>
      <c r="BB439" s="42">
        <v>43444</v>
      </c>
      <c r="BC439" s="42">
        <v>43901</v>
      </c>
      <c r="BD439" s="42" t="s">
        <v>887</v>
      </c>
      <c r="BE439" s="42">
        <v>456</v>
      </c>
      <c r="BI439" s="42" t="s">
        <v>930</v>
      </c>
      <c r="BJ439" s="42" t="s">
        <v>364</v>
      </c>
    </row>
    <row r="440" spans="1:62" ht="12.75" x14ac:dyDescent="0.25">
      <c r="A440" s="78">
        <f t="shared" si="173"/>
        <v>0</v>
      </c>
      <c r="B440" s="61">
        <v>4</v>
      </c>
      <c r="C440" s="60"/>
      <c r="D440" s="60"/>
      <c r="E440" s="60"/>
      <c r="F440" s="60"/>
      <c r="G440" s="73" t="str">
        <f t="shared" si="185"/>
        <v>0 años 0 meses 0 días</v>
      </c>
      <c r="H440" s="62">
        <f t="shared" si="165"/>
        <v>0</v>
      </c>
      <c r="I440" s="60"/>
      <c r="J440" s="61">
        <f t="shared" si="187"/>
        <v>0</v>
      </c>
      <c r="K440" s="59">
        <f t="shared" si="168"/>
        <v>0</v>
      </c>
      <c r="L440" s="60"/>
      <c r="M440" s="60"/>
      <c r="AX440" s="42" t="s">
        <v>927</v>
      </c>
      <c r="AY440" s="42">
        <v>4</v>
      </c>
      <c r="BD440" s="42" t="s">
        <v>376</v>
      </c>
      <c r="BE440" s="42">
        <v>-1</v>
      </c>
      <c r="BJ440" s="42" t="s">
        <v>375</v>
      </c>
    </row>
    <row r="441" spans="1:62" ht="12.75" x14ac:dyDescent="0.25">
      <c r="A441" s="78">
        <f t="shared" si="173"/>
        <v>0</v>
      </c>
      <c r="B441" s="61">
        <v>5</v>
      </c>
      <c r="C441" s="60"/>
      <c r="D441" s="60"/>
      <c r="E441" s="60"/>
      <c r="F441" s="60"/>
      <c r="G441" s="73" t="str">
        <f t="shared" si="185"/>
        <v>0 años 0 meses 0 días</v>
      </c>
      <c r="H441" s="62">
        <f t="shared" si="165"/>
        <v>0</v>
      </c>
      <c r="I441" s="60"/>
      <c r="J441" s="61">
        <f t="shared" si="187"/>
        <v>0</v>
      </c>
      <c r="K441" s="59">
        <f t="shared" si="168"/>
        <v>0</v>
      </c>
      <c r="L441" s="60"/>
      <c r="M441" s="60"/>
      <c r="AX441" s="42" t="s">
        <v>927</v>
      </c>
      <c r="AY441" s="42">
        <v>5</v>
      </c>
      <c r="BD441" s="42" t="s">
        <v>376</v>
      </c>
      <c r="BE441" s="42">
        <v>-1</v>
      </c>
      <c r="BJ441" s="42" t="s">
        <v>375</v>
      </c>
    </row>
    <row r="442" spans="1:62" ht="12.75" x14ac:dyDescent="0.25">
      <c r="A442" s="78">
        <f t="shared" si="173"/>
        <v>0</v>
      </c>
      <c r="B442" s="61">
        <v>6</v>
      </c>
      <c r="C442" s="60"/>
      <c r="D442" s="60"/>
      <c r="E442" s="60"/>
      <c r="F442" s="60"/>
      <c r="G442" s="73" t="str">
        <f t="shared" si="185"/>
        <v>0 años 0 meses 0 días</v>
      </c>
      <c r="H442" s="62">
        <f t="shared" si="165"/>
        <v>0</v>
      </c>
      <c r="I442" s="60"/>
      <c r="J442" s="61">
        <f t="shared" si="187"/>
        <v>0</v>
      </c>
      <c r="K442" s="59">
        <f t="shared" si="168"/>
        <v>0</v>
      </c>
      <c r="L442" s="60"/>
      <c r="M442" s="60"/>
      <c r="AX442" s="42" t="s">
        <v>927</v>
      </c>
      <c r="AY442" s="42">
        <v>6</v>
      </c>
      <c r="BD442" s="42" t="s">
        <v>376</v>
      </c>
      <c r="BE442" s="42">
        <v>-1</v>
      </c>
      <c r="BJ442" s="42" t="s">
        <v>375</v>
      </c>
    </row>
    <row r="443" spans="1:62" ht="12.75" x14ac:dyDescent="0.25">
      <c r="A443" s="78">
        <f t="shared" si="173"/>
        <v>0</v>
      </c>
      <c r="B443" s="61">
        <v>7</v>
      </c>
      <c r="C443" s="60"/>
      <c r="D443" s="60"/>
      <c r="E443" s="60"/>
      <c r="F443" s="60"/>
      <c r="G443" s="73" t="str">
        <f t="shared" si="185"/>
        <v>0 años 0 meses 0 días</v>
      </c>
      <c r="H443" s="62">
        <f t="shared" si="165"/>
        <v>0</v>
      </c>
      <c r="I443" s="60"/>
      <c r="J443" s="61">
        <f t="shared" si="187"/>
        <v>0</v>
      </c>
      <c r="K443" s="59">
        <f t="shared" si="168"/>
        <v>0</v>
      </c>
      <c r="L443" s="60"/>
      <c r="M443" s="60"/>
      <c r="AX443" s="42" t="s">
        <v>927</v>
      </c>
      <c r="AY443" s="42">
        <v>7</v>
      </c>
      <c r="BD443" s="42" t="s">
        <v>376</v>
      </c>
      <c r="BE443" s="42">
        <v>-1</v>
      </c>
      <c r="BJ443" s="42" t="s">
        <v>375</v>
      </c>
    </row>
    <row r="444" spans="1:62" ht="12.75" x14ac:dyDescent="0.25">
      <c r="A444" s="78">
        <f t="shared" si="173"/>
        <v>0</v>
      </c>
      <c r="B444" s="61">
        <v>8</v>
      </c>
      <c r="C444" s="60"/>
      <c r="D444" s="60"/>
      <c r="E444" s="60"/>
      <c r="F444" s="60"/>
      <c r="G444" s="73" t="str">
        <f>DATEDIF(E444,F444,"y") &amp; " años " &amp; DATEDIF(E444,F444,"ym") &amp; " meses " &amp; DATEDIF(E444,F444,"md") &amp; " días"</f>
        <v>0 años 0 meses 0 días</v>
      </c>
      <c r="H444" s="62">
        <f t="shared" si="165"/>
        <v>0</v>
      </c>
      <c r="I444" s="60"/>
      <c r="J444" s="61">
        <f t="shared" si="187"/>
        <v>0</v>
      </c>
      <c r="K444" s="59">
        <f t="shared" si="168"/>
        <v>0</v>
      </c>
      <c r="L444" s="60"/>
      <c r="M444" s="60"/>
      <c r="AX444" s="42" t="s">
        <v>927</v>
      </c>
      <c r="AY444" s="42">
        <v>8</v>
      </c>
      <c r="BD444" s="42" t="s">
        <v>376</v>
      </c>
      <c r="BE444" s="42">
        <v>-1</v>
      </c>
      <c r="BJ444" s="42" t="s">
        <v>375</v>
      </c>
    </row>
    <row r="445" spans="1:62" ht="12.75" x14ac:dyDescent="0.25">
      <c r="A445" s="76"/>
      <c r="B445" s="65">
        <v>1</v>
      </c>
      <c r="C445" s="64"/>
      <c r="D445" s="64"/>
      <c r="E445" s="64"/>
      <c r="F445" s="64"/>
      <c r="G445" s="73" t="str">
        <f t="shared" ref="G445:G450" si="188">DATEDIF(E445,F445,"y") &amp; " años " &amp; DATEDIF(E445,F445,"ym") &amp; " meses " &amp; DATEDIF(E445,F445,"md") &amp; " días"</f>
        <v>0 años 0 meses 0 días</v>
      </c>
      <c r="H445" s="62">
        <f t="shared" si="165"/>
        <v>0</v>
      </c>
      <c r="I445" s="64"/>
      <c r="J445" s="65">
        <f>SUMIF($C$445:$C$452,I445,$H$445:$H$452)</f>
        <v>0</v>
      </c>
      <c r="K445" s="66">
        <f t="shared" si="168"/>
        <v>0</v>
      </c>
      <c r="L445" s="64"/>
      <c r="M445" s="64"/>
      <c r="AX445" s="42" t="s">
        <v>934</v>
      </c>
      <c r="AY445" s="42">
        <v>1</v>
      </c>
      <c r="AZ445" s="42" t="s">
        <v>195</v>
      </c>
      <c r="BA445" s="42" t="s">
        <v>935</v>
      </c>
      <c r="BB445" s="42">
        <v>41988</v>
      </c>
      <c r="BC445" s="42">
        <v>42368</v>
      </c>
      <c r="BD445" s="42" t="s">
        <v>752</v>
      </c>
      <c r="BE445" s="42">
        <v>379</v>
      </c>
      <c r="BF445" s="42" t="s">
        <v>195</v>
      </c>
      <c r="BG445" s="42">
        <v>866</v>
      </c>
      <c r="BH445" s="42">
        <v>28.866666666666667</v>
      </c>
      <c r="BJ445" s="42" t="s">
        <v>364</v>
      </c>
    </row>
    <row r="446" spans="1:62" ht="12.75" x14ac:dyDescent="0.25">
      <c r="A446" s="77">
        <f t="shared" ref="A446" si="189">A445</f>
        <v>0</v>
      </c>
      <c r="B446" s="65">
        <v>2</v>
      </c>
      <c r="C446" s="64"/>
      <c r="D446" s="64"/>
      <c r="E446" s="64"/>
      <c r="F446" s="64"/>
      <c r="G446" s="73" t="str">
        <f t="shared" si="188"/>
        <v>0 años 0 meses 0 días</v>
      </c>
      <c r="H446" s="62">
        <f t="shared" si="165"/>
        <v>0</v>
      </c>
      <c r="I446" s="64"/>
      <c r="J446" s="65">
        <f>SUMIF($C$445:$C$452,I446,$H$445:$H$452)</f>
        <v>0</v>
      </c>
      <c r="K446" s="66">
        <f t="shared" si="168"/>
        <v>0</v>
      </c>
      <c r="L446" s="64"/>
      <c r="M446" s="64"/>
      <c r="AX446" s="42" t="s">
        <v>934</v>
      </c>
      <c r="AY446" s="42">
        <v>2</v>
      </c>
      <c r="AZ446" s="42" t="s">
        <v>195</v>
      </c>
      <c r="BA446" s="42" t="s">
        <v>936</v>
      </c>
      <c r="BB446" s="42">
        <v>42397</v>
      </c>
      <c r="BC446" s="42">
        <v>42724</v>
      </c>
      <c r="BD446" s="42" t="s">
        <v>937</v>
      </c>
      <c r="BE446" s="42">
        <v>326</v>
      </c>
      <c r="BF446" s="42" t="s">
        <v>64</v>
      </c>
      <c r="BG446" s="42">
        <v>575</v>
      </c>
      <c r="BH446" s="42">
        <v>19.166666666666668</v>
      </c>
      <c r="BJ446" s="42" t="s">
        <v>364</v>
      </c>
    </row>
    <row r="447" spans="1:62" ht="12.75" x14ac:dyDescent="0.25">
      <c r="A447" s="78">
        <f t="shared" si="176"/>
        <v>0</v>
      </c>
      <c r="B447" s="65">
        <v>3</v>
      </c>
      <c r="C447" s="64"/>
      <c r="D447" s="64"/>
      <c r="E447" s="64"/>
      <c r="F447" s="64"/>
      <c r="G447" s="73" t="str">
        <f t="shared" si="188"/>
        <v>0 años 0 meses 0 días</v>
      </c>
      <c r="H447" s="62">
        <f t="shared" si="165"/>
        <v>0</v>
      </c>
      <c r="I447" s="64"/>
      <c r="J447" s="65">
        <f t="shared" ref="J447:J452" si="190">SUMIF($C$445:$C$452,I447,$H$445:$H$452)</f>
        <v>0</v>
      </c>
      <c r="K447" s="66">
        <f t="shared" si="168"/>
        <v>0</v>
      </c>
      <c r="L447" s="64"/>
      <c r="M447" s="64"/>
      <c r="AX447" s="42" t="s">
        <v>934</v>
      </c>
      <c r="AY447" s="42">
        <v>3</v>
      </c>
      <c r="AZ447" s="42" t="s">
        <v>64</v>
      </c>
      <c r="BA447" s="42" t="s">
        <v>938</v>
      </c>
      <c r="BB447" s="42">
        <v>42825</v>
      </c>
      <c r="BC447" s="42">
        <v>43081</v>
      </c>
      <c r="BD447" s="42" t="s">
        <v>609</v>
      </c>
      <c r="BE447" s="42">
        <v>255</v>
      </c>
      <c r="BJ447" s="42" t="s">
        <v>364</v>
      </c>
    </row>
    <row r="448" spans="1:62" ht="12.75" x14ac:dyDescent="0.25">
      <c r="A448" s="78">
        <f t="shared" si="176"/>
        <v>0</v>
      </c>
      <c r="B448" s="65">
        <v>4</v>
      </c>
      <c r="C448" s="64"/>
      <c r="D448" s="64"/>
      <c r="E448" s="64"/>
      <c r="F448" s="64"/>
      <c r="G448" s="73" t="str">
        <f t="shared" si="188"/>
        <v>0 años 0 meses 0 días</v>
      </c>
      <c r="H448" s="62">
        <f t="shared" si="165"/>
        <v>0</v>
      </c>
      <c r="I448" s="64"/>
      <c r="J448" s="65">
        <f t="shared" si="190"/>
        <v>0</v>
      </c>
      <c r="K448" s="66">
        <f t="shared" si="168"/>
        <v>0</v>
      </c>
      <c r="L448" s="64"/>
      <c r="M448" s="64"/>
      <c r="AX448" s="42" t="s">
        <v>934</v>
      </c>
      <c r="AY448" s="42">
        <v>4</v>
      </c>
      <c r="AZ448" s="42" t="s">
        <v>64</v>
      </c>
      <c r="BA448" s="42" t="s">
        <v>939</v>
      </c>
      <c r="BB448" s="42">
        <v>43083</v>
      </c>
      <c r="BC448" s="42">
        <v>43404</v>
      </c>
      <c r="BD448" s="42" t="s">
        <v>517</v>
      </c>
      <c r="BE448" s="42">
        <v>320</v>
      </c>
      <c r="BJ448" s="42" t="s">
        <v>364</v>
      </c>
    </row>
    <row r="449" spans="1:62" ht="12.75" x14ac:dyDescent="0.25">
      <c r="A449" s="78">
        <f t="shared" si="176"/>
        <v>0</v>
      </c>
      <c r="B449" s="65">
        <v>5</v>
      </c>
      <c r="C449" s="64"/>
      <c r="D449" s="64"/>
      <c r="E449" s="64"/>
      <c r="F449" s="64"/>
      <c r="G449" s="73" t="str">
        <f t="shared" si="188"/>
        <v>0 años 0 meses 0 días</v>
      </c>
      <c r="H449" s="62">
        <f t="shared" si="165"/>
        <v>0</v>
      </c>
      <c r="I449" s="64"/>
      <c r="J449" s="65">
        <f t="shared" si="190"/>
        <v>0</v>
      </c>
      <c r="K449" s="66">
        <f t="shared" si="168"/>
        <v>0</v>
      </c>
      <c r="L449" s="64"/>
      <c r="M449" s="64"/>
      <c r="AX449" s="42" t="s">
        <v>934</v>
      </c>
      <c r="AY449" s="42">
        <v>5</v>
      </c>
      <c r="AZ449" s="42" t="s">
        <v>195</v>
      </c>
      <c r="BA449" s="42" t="s">
        <v>940</v>
      </c>
      <c r="BB449" s="42">
        <v>43657</v>
      </c>
      <c r="BC449" s="42">
        <v>43819</v>
      </c>
      <c r="BD449" s="42" t="s">
        <v>941</v>
      </c>
      <c r="BE449" s="42">
        <v>161</v>
      </c>
      <c r="BJ449" s="42" t="s">
        <v>364</v>
      </c>
    </row>
    <row r="450" spans="1:62" ht="12.75" x14ac:dyDescent="0.25">
      <c r="A450" s="78">
        <f t="shared" si="176"/>
        <v>0</v>
      </c>
      <c r="B450" s="65">
        <v>6</v>
      </c>
      <c r="C450" s="64"/>
      <c r="D450" s="64"/>
      <c r="E450" s="64"/>
      <c r="F450" s="64"/>
      <c r="G450" s="73" t="str">
        <f t="shared" si="188"/>
        <v>0 años 0 meses 0 días</v>
      </c>
      <c r="H450" s="62">
        <f t="shared" si="165"/>
        <v>0</v>
      </c>
      <c r="I450" s="64"/>
      <c r="J450" s="65">
        <f t="shared" si="190"/>
        <v>0</v>
      </c>
      <c r="K450" s="66">
        <f t="shared" si="168"/>
        <v>0</v>
      </c>
      <c r="L450" s="64"/>
      <c r="M450" s="64"/>
      <c r="AX450" s="42" t="s">
        <v>934</v>
      </c>
      <c r="AY450" s="42">
        <v>6</v>
      </c>
      <c r="BD450" s="42" t="s">
        <v>376</v>
      </c>
      <c r="BE450" s="42">
        <v>-1</v>
      </c>
      <c r="BJ450" s="42" t="s">
        <v>375</v>
      </c>
    </row>
    <row r="451" spans="1:62" ht="12.75" x14ac:dyDescent="0.25">
      <c r="A451" s="78">
        <f t="shared" si="176"/>
        <v>0</v>
      </c>
      <c r="B451" s="65">
        <v>7</v>
      </c>
      <c r="C451" s="64"/>
      <c r="D451" s="64"/>
      <c r="E451" s="64"/>
      <c r="F451" s="64"/>
      <c r="G451" s="73" t="str">
        <f>DATEDIF(E451,F451,"y") &amp; " años " &amp; DATEDIF(E451,F451,"ym") &amp; " meses " &amp; DATEDIF(E451,F451,"md") &amp; " días"</f>
        <v>0 años 0 meses 0 días</v>
      </c>
      <c r="H451" s="62">
        <f t="shared" si="165"/>
        <v>0</v>
      </c>
      <c r="I451" s="64"/>
      <c r="J451" s="65">
        <f t="shared" si="190"/>
        <v>0</v>
      </c>
      <c r="K451" s="66">
        <f t="shared" si="168"/>
        <v>0</v>
      </c>
      <c r="L451" s="64"/>
      <c r="M451" s="64"/>
      <c r="AX451" s="42" t="s">
        <v>934</v>
      </c>
      <c r="AY451" s="42">
        <v>7</v>
      </c>
      <c r="BD451" s="42" t="s">
        <v>376</v>
      </c>
      <c r="BE451" s="42">
        <v>-1</v>
      </c>
      <c r="BJ451" s="42" t="s">
        <v>375</v>
      </c>
    </row>
    <row r="452" spans="1:62" ht="12.75" x14ac:dyDescent="0.25">
      <c r="A452" s="78">
        <f t="shared" si="176"/>
        <v>0</v>
      </c>
      <c r="B452" s="65">
        <v>8</v>
      </c>
      <c r="C452" s="64"/>
      <c r="D452" s="64"/>
      <c r="E452" s="64"/>
      <c r="F452" s="64"/>
      <c r="G452" s="73" t="str">
        <f t="shared" ref="G452:G456" si="191">DATEDIF(E452,F452,"y") &amp; " años " &amp; DATEDIF(E452,F452,"ym") &amp; " meses " &amp; DATEDIF(E452,F452,"md") &amp; " días"</f>
        <v>0 años 0 meses 0 días</v>
      </c>
      <c r="H452" s="62">
        <f t="shared" si="165"/>
        <v>0</v>
      </c>
      <c r="I452" s="64"/>
      <c r="J452" s="65">
        <f t="shared" si="190"/>
        <v>0</v>
      </c>
      <c r="K452" s="66">
        <f t="shared" si="168"/>
        <v>0</v>
      </c>
      <c r="L452" s="64"/>
      <c r="M452" s="64"/>
      <c r="AX452" s="42" t="s">
        <v>934</v>
      </c>
      <c r="AY452" s="42">
        <v>8</v>
      </c>
      <c r="BD452" s="42" t="s">
        <v>376</v>
      </c>
      <c r="BE452" s="42">
        <v>-1</v>
      </c>
      <c r="BJ452" s="42" t="s">
        <v>375</v>
      </c>
    </row>
    <row r="453" spans="1:62" ht="12.75" x14ac:dyDescent="0.25">
      <c r="A453" s="76"/>
      <c r="B453" s="68">
        <v>1</v>
      </c>
      <c r="C453" s="67"/>
      <c r="D453" s="67"/>
      <c r="E453" s="67"/>
      <c r="F453" s="67"/>
      <c r="G453" s="73" t="str">
        <f t="shared" si="191"/>
        <v>0 años 0 meses 0 días</v>
      </c>
      <c r="H453" s="62">
        <f t="shared" ref="H453:H516" si="192">(E453-F453)*-1</f>
        <v>0</v>
      </c>
      <c r="I453" s="67"/>
      <c r="J453" s="68">
        <f>SUMIF($C$453:$C$460,I453,$H$453:$H$460)</f>
        <v>0</v>
      </c>
      <c r="K453" s="69">
        <f t="shared" si="168"/>
        <v>0</v>
      </c>
      <c r="L453" s="67"/>
      <c r="M453" s="67"/>
      <c r="AX453" s="42" t="s">
        <v>942</v>
      </c>
      <c r="AY453" s="42">
        <v>1</v>
      </c>
      <c r="AZ453" s="42" t="s">
        <v>198</v>
      </c>
      <c r="BA453" s="42" t="s">
        <v>943</v>
      </c>
      <c r="BB453" s="42">
        <v>43853</v>
      </c>
      <c r="BC453" s="42">
        <v>43973</v>
      </c>
      <c r="BD453" s="42" t="s">
        <v>553</v>
      </c>
      <c r="BE453" s="42">
        <v>119</v>
      </c>
      <c r="BF453" s="42" t="s">
        <v>198</v>
      </c>
      <c r="BG453" s="42">
        <v>119</v>
      </c>
      <c r="BH453" s="42">
        <v>3.9666666666666668</v>
      </c>
      <c r="BJ453" s="42" t="s">
        <v>364</v>
      </c>
    </row>
    <row r="454" spans="1:62" ht="12.75" x14ac:dyDescent="0.25">
      <c r="A454" s="77">
        <f t="shared" ref="A454" si="193">A453</f>
        <v>0</v>
      </c>
      <c r="B454" s="68">
        <v>2</v>
      </c>
      <c r="C454" s="67"/>
      <c r="D454" s="67"/>
      <c r="E454" s="67"/>
      <c r="F454" s="67"/>
      <c r="G454" s="73" t="str">
        <f t="shared" si="191"/>
        <v>0 años 0 meses 0 días</v>
      </c>
      <c r="H454" s="62">
        <f t="shared" si="192"/>
        <v>0</v>
      </c>
      <c r="I454" s="67"/>
      <c r="J454" s="68">
        <f>SUMIF($C$453:$C$460,I454,$H$453:$H$460)</f>
        <v>0</v>
      </c>
      <c r="K454" s="69">
        <f t="shared" ref="K454:K517" si="194">+J454/30</f>
        <v>0</v>
      </c>
      <c r="L454" s="67"/>
      <c r="M454" s="67"/>
      <c r="AX454" s="42" t="s">
        <v>942</v>
      </c>
      <c r="AY454" s="42">
        <v>2</v>
      </c>
      <c r="AZ454" s="42" t="s">
        <v>919</v>
      </c>
      <c r="BA454" s="42" t="s">
        <v>944</v>
      </c>
      <c r="BB454" s="42">
        <v>43650</v>
      </c>
      <c r="BC454" s="42">
        <v>43818</v>
      </c>
      <c r="BD454" s="42" t="s">
        <v>778</v>
      </c>
      <c r="BE454" s="42">
        <v>167</v>
      </c>
      <c r="BF454" s="42" t="s">
        <v>187</v>
      </c>
      <c r="BG454" s="42">
        <v>1813</v>
      </c>
      <c r="BH454" s="42">
        <v>60.43333333333333</v>
      </c>
      <c r="BJ454" s="42" t="s">
        <v>364</v>
      </c>
    </row>
    <row r="455" spans="1:62" ht="12.75" x14ac:dyDescent="0.25">
      <c r="A455" s="78">
        <f t="shared" si="173"/>
        <v>0</v>
      </c>
      <c r="B455" s="68">
        <v>3</v>
      </c>
      <c r="C455" s="67"/>
      <c r="D455" s="67"/>
      <c r="E455" s="67"/>
      <c r="F455" s="67"/>
      <c r="G455" s="73" t="str">
        <f t="shared" si="191"/>
        <v>0 años 0 meses 0 días</v>
      </c>
      <c r="H455" s="62">
        <f t="shared" si="192"/>
        <v>0</v>
      </c>
      <c r="I455" s="67"/>
      <c r="J455" s="68">
        <f t="shared" ref="J455:J460" si="195">SUMIF($C$453:$C$460,I455,$H$453:$H$460)</f>
        <v>0</v>
      </c>
      <c r="K455" s="69">
        <f t="shared" si="194"/>
        <v>0</v>
      </c>
      <c r="L455" s="67"/>
      <c r="M455" s="67"/>
      <c r="AX455" s="42" t="s">
        <v>942</v>
      </c>
      <c r="AY455" s="42">
        <v>3</v>
      </c>
      <c r="AZ455" s="42" t="s">
        <v>919</v>
      </c>
      <c r="BA455" s="42" t="s">
        <v>945</v>
      </c>
      <c r="BB455" s="42">
        <v>43082</v>
      </c>
      <c r="BC455" s="42">
        <v>43404</v>
      </c>
      <c r="BD455" s="42" t="s">
        <v>946</v>
      </c>
      <c r="BE455" s="42">
        <v>321</v>
      </c>
      <c r="BI455" s="42" t="s">
        <v>947</v>
      </c>
      <c r="BJ455" s="42" t="s">
        <v>364</v>
      </c>
    </row>
    <row r="456" spans="1:62" ht="12.75" x14ac:dyDescent="0.25">
      <c r="A456" s="78">
        <f t="shared" si="173"/>
        <v>0</v>
      </c>
      <c r="B456" s="68">
        <v>4</v>
      </c>
      <c r="C456" s="67"/>
      <c r="D456" s="67"/>
      <c r="E456" s="67"/>
      <c r="F456" s="67"/>
      <c r="G456" s="73" t="str">
        <f t="shared" si="191"/>
        <v>0 años 0 meses 0 días</v>
      </c>
      <c r="H456" s="62">
        <f t="shared" si="192"/>
        <v>0</v>
      </c>
      <c r="I456" s="67"/>
      <c r="J456" s="68">
        <f t="shared" si="195"/>
        <v>0</v>
      </c>
      <c r="K456" s="69">
        <f t="shared" si="194"/>
        <v>0</v>
      </c>
      <c r="L456" s="67"/>
      <c r="M456" s="67"/>
      <c r="AX456" s="42" t="s">
        <v>942</v>
      </c>
      <c r="AY456" s="42">
        <v>4</v>
      </c>
      <c r="AZ456" s="42" t="s">
        <v>919</v>
      </c>
      <c r="BA456" s="42" t="s">
        <v>948</v>
      </c>
      <c r="BB456" s="42">
        <v>42826</v>
      </c>
      <c r="BC456" s="42">
        <v>43081</v>
      </c>
      <c r="BD456" s="42" t="s">
        <v>609</v>
      </c>
      <c r="BE456" s="42">
        <v>254</v>
      </c>
      <c r="BJ456" s="42" t="s">
        <v>364</v>
      </c>
    </row>
    <row r="457" spans="1:62" ht="12.75" x14ac:dyDescent="0.25">
      <c r="A457" s="78">
        <f t="shared" si="173"/>
        <v>0</v>
      </c>
      <c r="B457" s="68">
        <v>5</v>
      </c>
      <c r="C457" s="67"/>
      <c r="D457" s="67"/>
      <c r="E457" s="67"/>
      <c r="F457" s="67"/>
      <c r="G457" s="73" t="str">
        <f>DATEDIF(E457,F457,"y") &amp; " años " &amp; DATEDIF(E457,F457,"ym") &amp; " meses " &amp; DATEDIF(E457,F457,"md") &amp; " días"</f>
        <v>0 años 0 meses 0 días</v>
      </c>
      <c r="H457" s="62">
        <f t="shared" si="192"/>
        <v>0</v>
      </c>
      <c r="I457" s="67"/>
      <c r="J457" s="68">
        <f t="shared" si="195"/>
        <v>0</v>
      </c>
      <c r="K457" s="69">
        <f t="shared" si="194"/>
        <v>0</v>
      </c>
      <c r="L457" s="67"/>
      <c r="M457" s="67"/>
      <c r="AX457" s="42" t="s">
        <v>942</v>
      </c>
      <c r="AY457" s="42">
        <v>5</v>
      </c>
      <c r="AZ457" s="42" t="s">
        <v>919</v>
      </c>
      <c r="BA457" s="42" t="s">
        <v>949</v>
      </c>
      <c r="BB457" s="42">
        <v>42522</v>
      </c>
      <c r="BC457" s="42">
        <v>42719</v>
      </c>
      <c r="BD457" s="42" t="s">
        <v>950</v>
      </c>
      <c r="BE457" s="42">
        <v>196</v>
      </c>
      <c r="BJ457" s="42" t="s">
        <v>364</v>
      </c>
    </row>
    <row r="458" spans="1:62" ht="12.75" x14ac:dyDescent="0.25">
      <c r="A458" s="78">
        <f t="shared" si="173"/>
        <v>0</v>
      </c>
      <c r="B458" s="68">
        <v>6</v>
      </c>
      <c r="C458" s="67"/>
      <c r="D458" s="67"/>
      <c r="E458" s="67"/>
      <c r="F458" s="67"/>
      <c r="G458" s="73" t="str">
        <f t="shared" ref="G458:G464" si="196">DATEDIF(E458,F458,"y") &amp; " años " &amp; DATEDIF(E458,F458,"ym") &amp; " meses " &amp; DATEDIF(E458,F458,"md") &amp; " días"</f>
        <v>0 años 0 meses 0 días</v>
      </c>
      <c r="H458" s="62">
        <f t="shared" si="192"/>
        <v>0</v>
      </c>
      <c r="I458" s="67"/>
      <c r="J458" s="68">
        <f t="shared" si="195"/>
        <v>0</v>
      </c>
      <c r="K458" s="69">
        <f t="shared" si="194"/>
        <v>0</v>
      </c>
      <c r="L458" s="67"/>
      <c r="M458" s="67"/>
      <c r="AX458" s="42" t="s">
        <v>942</v>
      </c>
      <c r="AY458" s="42">
        <v>6</v>
      </c>
      <c r="AZ458" s="42" t="s">
        <v>919</v>
      </c>
      <c r="BA458" s="42" t="s">
        <v>951</v>
      </c>
      <c r="BB458" s="42">
        <v>42401</v>
      </c>
      <c r="BC458" s="42">
        <v>42520</v>
      </c>
      <c r="BD458" s="42" t="s">
        <v>553</v>
      </c>
      <c r="BE458" s="42">
        <v>118</v>
      </c>
      <c r="BJ458" s="42" t="s">
        <v>364</v>
      </c>
    </row>
    <row r="459" spans="1:62" ht="12.75" x14ac:dyDescent="0.25">
      <c r="A459" s="78">
        <f t="shared" si="173"/>
        <v>0</v>
      </c>
      <c r="B459" s="68">
        <v>7</v>
      </c>
      <c r="C459" s="67"/>
      <c r="D459" s="67"/>
      <c r="E459" s="67"/>
      <c r="F459" s="67"/>
      <c r="G459" s="73" t="str">
        <f t="shared" si="196"/>
        <v>0 años 0 meses 0 días</v>
      </c>
      <c r="H459" s="62">
        <f t="shared" si="192"/>
        <v>0</v>
      </c>
      <c r="I459" s="67"/>
      <c r="J459" s="68">
        <f t="shared" si="195"/>
        <v>0</v>
      </c>
      <c r="K459" s="69">
        <f t="shared" si="194"/>
        <v>0</v>
      </c>
      <c r="L459" s="67"/>
      <c r="M459" s="67"/>
      <c r="AX459" s="42" t="s">
        <v>942</v>
      </c>
      <c r="AY459" s="42">
        <v>7</v>
      </c>
      <c r="AZ459" s="42" t="s">
        <v>919</v>
      </c>
      <c r="BA459" s="42" t="s">
        <v>952</v>
      </c>
      <c r="BB459" s="42">
        <v>42019</v>
      </c>
      <c r="BC459" s="42">
        <v>42369</v>
      </c>
      <c r="BD459" s="42" t="s">
        <v>953</v>
      </c>
      <c r="BE459" s="42">
        <v>349</v>
      </c>
      <c r="BJ459" s="42" t="s">
        <v>364</v>
      </c>
    </row>
    <row r="460" spans="1:62" ht="12.75" x14ac:dyDescent="0.25">
      <c r="A460" s="78">
        <f t="shared" si="173"/>
        <v>0</v>
      </c>
      <c r="B460" s="68">
        <v>8</v>
      </c>
      <c r="C460" s="67"/>
      <c r="D460" s="67"/>
      <c r="E460" s="67"/>
      <c r="F460" s="67"/>
      <c r="G460" s="73" t="str">
        <f t="shared" si="196"/>
        <v>0 años 0 meses 0 días</v>
      </c>
      <c r="H460" s="62">
        <f t="shared" si="192"/>
        <v>0</v>
      </c>
      <c r="I460" s="67"/>
      <c r="J460" s="68">
        <f t="shared" si="195"/>
        <v>0</v>
      </c>
      <c r="K460" s="69">
        <f t="shared" si="194"/>
        <v>0</v>
      </c>
      <c r="L460" s="67"/>
      <c r="M460" s="67"/>
      <c r="AX460" s="42" t="s">
        <v>942</v>
      </c>
      <c r="AY460" s="42">
        <v>8</v>
      </c>
      <c r="AZ460" s="42" t="s">
        <v>919</v>
      </c>
      <c r="BA460" s="42" t="s">
        <v>954</v>
      </c>
      <c r="BB460" s="42">
        <v>41579</v>
      </c>
      <c r="BC460" s="42">
        <v>41988</v>
      </c>
      <c r="BD460" s="42" t="s">
        <v>407</v>
      </c>
      <c r="BE460" s="42">
        <v>408</v>
      </c>
      <c r="BI460" s="42" t="s">
        <v>955</v>
      </c>
      <c r="BJ460" s="42" t="s">
        <v>364</v>
      </c>
    </row>
    <row r="461" spans="1:62" ht="12.75" x14ac:dyDescent="0.25">
      <c r="A461" s="76"/>
      <c r="B461" s="56">
        <v>1</v>
      </c>
      <c r="C461" s="55"/>
      <c r="D461" s="55"/>
      <c r="E461" s="55"/>
      <c r="F461" s="55"/>
      <c r="G461" s="73" t="str">
        <f t="shared" si="196"/>
        <v>0 años 0 meses 0 días</v>
      </c>
      <c r="H461" s="62">
        <f t="shared" si="192"/>
        <v>0</v>
      </c>
      <c r="I461" s="55"/>
      <c r="J461" s="56">
        <f>SUMIF($C$461:$C$467,I461,$H$461:$H$467)</f>
        <v>0</v>
      </c>
      <c r="K461" s="71">
        <f t="shared" si="194"/>
        <v>0</v>
      </c>
      <c r="L461" s="55"/>
      <c r="M461" s="55"/>
      <c r="AX461" s="42" t="s">
        <v>956</v>
      </c>
      <c r="AY461" s="42">
        <v>1</v>
      </c>
      <c r="AZ461" s="42" t="s">
        <v>701</v>
      </c>
      <c r="BA461" s="42" t="s">
        <v>957</v>
      </c>
      <c r="BB461" s="42">
        <v>41576</v>
      </c>
      <c r="BC461" s="42">
        <v>41988</v>
      </c>
      <c r="BD461" s="42" t="s">
        <v>958</v>
      </c>
      <c r="BE461" s="42">
        <v>411</v>
      </c>
      <c r="BF461" s="42" t="s">
        <v>124</v>
      </c>
      <c r="BG461" s="42">
        <v>2582</v>
      </c>
      <c r="BH461" s="42">
        <v>86.066666666666663</v>
      </c>
      <c r="BJ461" s="42" t="s">
        <v>364</v>
      </c>
    </row>
    <row r="462" spans="1:62" ht="12.75" x14ac:dyDescent="0.25">
      <c r="A462" s="77">
        <f t="shared" ref="A462" si="197">A461</f>
        <v>0</v>
      </c>
      <c r="B462" s="61">
        <v>2</v>
      </c>
      <c r="C462" s="60"/>
      <c r="D462" s="60"/>
      <c r="E462" s="60"/>
      <c r="F462" s="60"/>
      <c r="G462" s="73" t="str">
        <f t="shared" si="196"/>
        <v>0 años 0 meses 0 días</v>
      </c>
      <c r="H462" s="62">
        <f t="shared" si="192"/>
        <v>0</v>
      </c>
      <c r="I462" s="60"/>
      <c r="J462" s="61">
        <f>SUMIF($C$461:$C$467,I462,$H$461:$H$467)</f>
        <v>0</v>
      </c>
      <c r="K462" s="59">
        <f t="shared" si="194"/>
        <v>0</v>
      </c>
      <c r="L462" s="60"/>
      <c r="M462" s="60"/>
      <c r="AX462" s="42" t="s">
        <v>956</v>
      </c>
      <c r="AY462" s="42">
        <v>2</v>
      </c>
      <c r="AZ462" s="42" t="s">
        <v>701</v>
      </c>
      <c r="BA462" s="42" t="s">
        <v>959</v>
      </c>
      <c r="BB462" s="42">
        <v>42002</v>
      </c>
      <c r="BC462" s="42">
        <v>42369</v>
      </c>
      <c r="BD462" s="42" t="s">
        <v>704</v>
      </c>
      <c r="BE462" s="42">
        <v>366</v>
      </c>
      <c r="BF462" s="42" t="s">
        <v>27</v>
      </c>
      <c r="BG462" s="42">
        <v>101</v>
      </c>
      <c r="BH462" s="42">
        <v>3.3666666666666667</v>
      </c>
      <c r="BJ462" s="42" t="s">
        <v>364</v>
      </c>
    </row>
    <row r="463" spans="1:62" ht="12.75" x14ac:dyDescent="0.25">
      <c r="A463" s="78">
        <f t="shared" si="176"/>
        <v>0</v>
      </c>
      <c r="B463" s="61">
        <v>3</v>
      </c>
      <c r="C463" s="60"/>
      <c r="D463" s="60"/>
      <c r="E463" s="60"/>
      <c r="F463" s="60"/>
      <c r="G463" s="73" t="str">
        <f t="shared" si="196"/>
        <v>0 años 0 meses 0 días</v>
      </c>
      <c r="H463" s="62">
        <f t="shared" si="192"/>
        <v>0</v>
      </c>
      <c r="I463" s="60"/>
      <c r="J463" s="61">
        <f t="shared" ref="J463:J468" si="198">SUMIF($C$461:$C$467,I463,$H$461:$H$467)</f>
        <v>0</v>
      </c>
      <c r="K463" s="59">
        <f t="shared" si="194"/>
        <v>0</v>
      </c>
      <c r="L463" s="60"/>
      <c r="M463" s="60"/>
      <c r="AX463" s="42" t="s">
        <v>956</v>
      </c>
      <c r="AY463" s="42">
        <v>3</v>
      </c>
      <c r="AZ463" s="42" t="s">
        <v>701</v>
      </c>
      <c r="BA463" s="42" t="s">
        <v>960</v>
      </c>
      <c r="BB463" s="42">
        <v>42401</v>
      </c>
      <c r="BC463" s="42">
        <v>42719</v>
      </c>
      <c r="BD463" s="42" t="s">
        <v>432</v>
      </c>
      <c r="BE463" s="42">
        <v>317</v>
      </c>
      <c r="BJ463" s="42" t="s">
        <v>364</v>
      </c>
    </row>
    <row r="464" spans="1:62" ht="12.75" x14ac:dyDescent="0.25">
      <c r="A464" s="78">
        <f t="shared" si="176"/>
        <v>0</v>
      </c>
      <c r="B464" s="61">
        <v>4</v>
      </c>
      <c r="C464" s="60"/>
      <c r="D464" s="60"/>
      <c r="E464" s="60"/>
      <c r="F464" s="60"/>
      <c r="G464" s="73" t="str">
        <f t="shared" si="196"/>
        <v>0 años 0 meses 0 días</v>
      </c>
      <c r="H464" s="62">
        <f t="shared" si="192"/>
        <v>0</v>
      </c>
      <c r="I464" s="60"/>
      <c r="J464" s="61">
        <f t="shared" si="198"/>
        <v>0</v>
      </c>
      <c r="K464" s="59">
        <f t="shared" si="194"/>
        <v>0</v>
      </c>
      <c r="L464" s="60"/>
      <c r="M464" s="60"/>
      <c r="AX464" s="42" t="s">
        <v>956</v>
      </c>
      <c r="AY464" s="42">
        <v>4</v>
      </c>
      <c r="AZ464" s="42" t="s">
        <v>701</v>
      </c>
      <c r="BA464" s="42" t="s">
        <v>961</v>
      </c>
      <c r="BB464" s="42">
        <v>42720</v>
      </c>
      <c r="BC464" s="42">
        <v>43084</v>
      </c>
      <c r="BD464" s="42" t="s">
        <v>381</v>
      </c>
      <c r="BE464" s="42">
        <v>363</v>
      </c>
      <c r="BJ464" s="42" t="s">
        <v>364</v>
      </c>
    </row>
    <row r="465" spans="1:62" ht="12.75" x14ac:dyDescent="0.25">
      <c r="A465" s="78">
        <f t="shared" si="176"/>
        <v>0</v>
      </c>
      <c r="B465" s="61">
        <v>5</v>
      </c>
      <c r="C465" s="60"/>
      <c r="D465" s="60"/>
      <c r="E465" s="60"/>
      <c r="F465" s="60"/>
      <c r="G465" s="73" t="str">
        <f>DATEDIF(E465,F465,"y") &amp; " años " &amp; DATEDIF(E465,F465,"ym") &amp; " meses " &amp; DATEDIF(E465,F465,"md") &amp; " días"</f>
        <v>0 años 0 meses 0 días</v>
      </c>
      <c r="H465" s="62">
        <f t="shared" si="192"/>
        <v>0</v>
      </c>
      <c r="I465" s="60"/>
      <c r="J465" s="61">
        <f t="shared" si="198"/>
        <v>0</v>
      </c>
      <c r="K465" s="59">
        <f t="shared" si="194"/>
        <v>0</v>
      </c>
      <c r="L465" s="60"/>
      <c r="M465" s="60"/>
      <c r="AX465" s="42" t="s">
        <v>956</v>
      </c>
      <c r="AY465" s="42">
        <v>5</v>
      </c>
      <c r="AZ465" s="42" t="s">
        <v>701</v>
      </c>
      <c r="BA465" s="42" t="s">
        <v>962</v>
      </c>
      <c r="BB465" s="42">
        <v>43085</v>
      </c>
      <c r="BC465" s="42">
        <v>43404</v>
      </c>
      <c r="BD465" s="42" t="s">
        <v>504</v>
      </c>
      <c r="BE465" s="42">
        <v>318</v>
      </c>
      <c r="BJ465" s="42" t="s">
        <v>364</v>
      </c>
    </row>
    <row r="466" spans="1:62" ht="12.75" x14ac:dyDescent="0.25">
      <c r="A466" s="78">
        <f t="shared" si="176"/>
        <v>0</v>
      </c>
      <c r="B466" s="61">
        <v>6</v>
      </c>
      <c r="C466" s="60"/>
      <c r="D466" s="60"/>
      <c r="E466" s="60"/>
      <c r="F466" s="60"/>
      <c r="G466" s="73" t="str">
        <f t="shared" ref="G466:G470" si="199">DATEDIF(E466,F466,"y") &amp; " años " &amp; DATEDIF(E466,F466,"ym") &amp; " meses " &amp; DATEDIF(E466,F466,"md") &amp; " días"</f>
        <v>0 años 0 meses 0 días</v>
      </c>
      <c r="H466" s="62">
        <f t="shared" si="192"/>
        <v>0</v>
      </c>
      <c r="I466" s="60"/>
      <c r="J466" s="61">
        <f t="shared" si="198"/>
        <v>0</v>
      </c>
      <c r="K466" s="59">
        <f t="shared" si="194"/>
        <v>0</v>
      </c>
      <c r="L466" s="60"/>
      <c r="M466" s="60"/>
      <c r="AX466" s="42" t="s">
        <v>956</v>
      </c>
      <c r="AY466" s="42">
        <v>6</v>
      </c>
      <c r="AZ466" s="42" t="s">
        <v>701</v>
      </c>
      <c r="BA466" s="42">
        <v>179</v>
      </c>
      <c r="BB466" s="42">
        <v>43282</v>
      </c>
      <c r="BC466" s="42">
        <v>44090</v>
      </c>
      <c r="BD466" s="42" t="s">
        <v>964</v>
      </c>
      <c r="BE466" s="42">
        <v>807</v>
      </c>
      <c r="BI466" s="42" t="s">
        <v>963</v>
      </c>
      <c r="BJ466" s="42" t="s">
        <v>375</v>
      </c>
    </row>
    <row r="467" spans="1:62" ht="12.75" x14ac:dyDescent="0.25">
      <c r="A467" s="78">
        <f t="shared" si="176"/>
        <v>0</v>
      </c>
      <c r="B467" s="61">
        <v>7</v>
      </c>
      <c r="C467" s="60"/>
      <c r="D467" s="60"/>
      <c r="E467" s="60"/>
      <c r="F467" s="60"/>
      <c r="G467" s="73" t="str">
        <f t="shared" si="199"/>
        <v>0 años 0 meses 0 días</v>
      </c>
      <c r="H467" s="62">
        <f t="shared" si="192"/>
        <v>0</v>
      </c>
      <c r="I467" s="60"/>
      <c r="J467" s="61">
        <f t="shared" si="198"/>
        <v>0</v>
      </c>
      <c r="K467" s="59">
        <f t="shared" si="194"/>
        <v>0</v>
      </c>
      <c r="L467" s="60"/>
      <c r="M467" s="60"/>
      <c r="AX467" s="42" t="s">
        <v>956</v>
      </c>
      <c r="AY467" s="42">
        <v>7</v>
      </c>
      <c r="AZ467" s="42" t="s">
        <v>27</v>
      </c>
      <c r="BA467" s="42">
        <v>305</v>
      </c>
      <c r="BB467" s="42">
        <v>43819</v>
      </c>
      <c r="BC467" s="42">
        <v>43921</v>
      </c>
      <c r="BD467" s="42" t="s">
        <v>496</v>
      </c>
      <c r="BE467" s="42">
        <v>101</v>
      </c>
      <c r="BJ467" s="42" t="s">
        <v>364</v>
      </c>
    </row>
    <row r="468" spans="1:62" ht="12.75" x14ac:dyDescent="0.25">
      <c r="A468" s="78">
        <f t="shared" si="176"/>
        <v>0</v>
      </c>
      <c r="B468" s="61">
        <v>8</v>
      </c>
      <c r="C468" s="60"/>
      <c r="D468" s="60"/>
      <c r="E468" s="60"/>
      <c r="F468" s="60"/>
      <c r="G468" s="73" t="str">
        <f t="shared" si="199"/>
        <v>0 años 0 meses 0 días</v>
      </c>
      <c r="H468" s="62">
        <f t="shared" si="192"/>
        <v>0</v>
      </c>
      <c r="I468" s="60"/>
      <c r="J468" s="61">
        <f t="shared" si="198"/>
        <v>0</v>
      </c>
      <c r="K468" s="59">
        <f t="shared" si="194"/>
        <v>0</v>
      </c>
      <c r="L468" s="60"/>
      <c r="M468" s="60"/>
      <c r="AX468" s="42" t="s">
        <v>956</v>
      </c>
      <c r="AY468" s="42">
        <v>8</v>
      </c>
      <c r="BD468" s="42" t="s">
        <v>376</v>
      </c>
      <c r="BE468" s="42">
        <v>-1</v>
      </c>
      <c r="BJ468" s="42" t="s">
        <v>375</v>
      </c>
    </row>
    <row r="469" spans="1:62" ht="12.75" x14ac:dyDescent="0.25">
      <c r="A469" s="76"/>
      <c r="B469" s="65">
        <v>1</v>
      </c>
      <c r="C469" s="64"/>
      <c r="D469" s="64"/>
      <c r="E469" s="64"/>
      <c r="F469" s="64"/>
      <c r="G469" s="73" t="str">
        <f t="shared" si="199"/>
        <v>0 años 0 meses 0 días</v>
      </c>
      <c r="H469" s="62">
        <f t="shared" si="192"/>
        <v>0</v>
      </c>
      <c r="I469" s="64"/>
      <c r="J469" s="65">
        <f>SUMIF($C$469:$C$476,I469,$H$469:$H$476)</f>
        <v>0</v>
      </c>
      <c r="K469" s="66">
        <f t="shared" si="194"/>
        <v>0</v>
      </c>
      <c r="L469" s="64"/>
      <c r="M469" s="64"/>
      <c r="AX469" s="42" t="s">
        <v>965</v>
      </c>
      <c r="AY469" s="42">
        <v>1</v>
      </c>
      <c r="AZ469" s="42" t="s">
        <v>27</v>
      </c>
      <c r="BA469" s="42">
        <v>264</v>
      </c>
      <c r="BB469" s="42">
        <v>41663</v>
      </c>
      <c r="BC469" s="42">
        <v>41859</v>
      </c>
      <c r="BD469" s="42" t="s">
        <v>966</v>
      </c>
      <c r="BE469" s="42">
        <v>195</v>
      </c>
      <c r="BF469" s="42" t="s">
        <v>27</v>
      </c>
      <c r="BG469" s="42">
        <v>984</v>
      </c>
      <c r="BH469" s="42">
        <v>32.799999999999997</v>
      </c>
      <c r="BJ469" s="42" t="s">
        <v>364</v>
      </c>
    </row>
    <row r="470" spans="1:62" ht="12.75" x14ac:dyDescent="0.25">
      <c r="A470" s="77">
        <f t="shared" ref="A470:A524" si="200">A469</f>
        <v>0</v>
      </c>
      <c r="B470" s="65">
        <v>2</v>
      </c>
      <c r="C470" s="64"/>
      <c r="D470" s="64"/>
      <c r="E470" s="64"/>
      <c r="F470" s="64"/>
      <c r="G470" s="73" t="str">
        <f t="shared" si="199"/>
        <v>0 años 0 meses 0 días</v>
      </c>
      <c r="H470" s="62">
        <f t="shared" si="192"/>
        <v>0</v>
      </c>
      <c r="I470" s="64"/>
      <c r="J470" s="65">
        <f t="shared" ref="J470:J476" si="201">SUMIF($C$469:$C$476,I470,$H$469:$H$476)</f>
        <v>0</v>
      </c>
      <c r="K470" s="66">
        <f t="shared" si="194"/>
        <v>0</v>
      </c>
      <c r="L470" s="64"/>
      <c r="M470" s="64"/>
      <c r="AX470" s="42" t="s">
        <v>965</v>
      </c>
      <c r="AY470" s="42">
        <v>2</v>
      </c>
      <c r="AZ470" s="42" t="s">
        <v>27</v>
      </c>
      <c r="BA470" s="42">
        <v>395</v>
      </c>
      <c r="BB470" s="42">
        <v>42003</v>
      </c>
      <c r="BC470" s="42">
        <v>42369</v>
      </c>
      <c r="BD470" s="42" t="s">
        <v>400</v>
      </c>
      <c r="BE470" s="42">
        <v>365</v>
      </c>
      <c r="BJ470" s="42" t="s">
        <v>364</v>
      </c>
    </row>
    <row r="471" spans="1:62" ht="12.75" x14ac:dyDescent="0.25">
      <c r="A471" s="78">
        <f t="shared" si="200"/>
        <v>0</v>
      </c>
      <c r="B471" s="65">
        <v>3</v>
      </c>
      <c r="C471" s="64"/>
      <c r="D471" s="64"/>
      <c r="E471" s="64"/>
      <c r="F471" s="64"/>
      <c r="G471" s="73" t="str">
        <f>DATEDIF(E471,F471,"y") &amp; " años " &amp; DATEDIF(E471,F471,"ym") &amp; " meses " &amp; DATEDIF(E471,F471,"md") &amp; " días"</f>
        <v>0 años 0 meses 0 días</v>
      </c>
      <c r="H471" s="62">
        <f t="shared" si="192"/>
        <v>0</v>
      </c>
      <c r="I471" s="64"/>
      <c r="J471" s="65">
        <f t="shared" si="201"/>
        <v>0</v>
      </c>
      <c r="K471" s="66">
        <f t="shared" si="194"/>
        <v>0</v>
      </c>
      <c r="L471" s="64"/>
      <c r="M471" s="64"/>
      <c r="AX471" s="42" t="s">
        <v>965</v>
      </c>
      <c r="AY471" s="42">
        <v>3</v>
      </c>
      <c r="AZ471" s="42" t="s">
        <v>27</v>
      </c>
      <c r="BA471" s="42">
        <v>181</v>
      </c>
      <c r="BB471" s="42">
        <v>42309</v>
      </c>
      <c r="BC471" s="42">
        <v>42369</v>
      </c>
      <c r="BD471" s="42" t="s">
        <v>649</v>
      </c>
      <c r="BE471" s="42">
        <v>59</v>
      </c>
      <c r="BJ471" s="42" t="s">
        <v>364</v>
      </c>
    </row>
    <row r="472" spans="1:62" ht="12.75" x14ac:dyDescent="0.25">
      <c r="A472" s="78">
        <f t="shared" si="200"/>
        <v>0</v>
      </c>
      <c r="B472" s="65">
        <v>4</v>
      </c>
      <c r="C472" s="64"/>
      <c r="D472" s="64"/>
      <c r="E472" s="64"/>
      <c r="F472" s="64"/>
      <c r="G472" s="73" t="str">
        <f t="shared" ref="G472:G476" si="202">DATEDIF(E472,F472,"y") &amp; " años " &amp; DATEDIF(E472,F472,"ym") &amp; " meses " &amp; DATEDIF(E472,F472,"md") &amp; " días"</f>
        <v>0 años 0 meses 0 días</v>
      </c>
      <c r="H472" s="62">
        <f t="shared" si="192"/>
        <v>0</v>
      </c>
      <c r="I472" s="64"/>
      <c r="J472" s="65">
        <f t="shared" si="201"/>
        <v>0</v>
      </c>
      <c r="K472" s="66">
        <f t="shared" si="194"/>
        <v>0</v>
      </c>
      <c r="L472" s="64"/>
      <c r="M472" s="64"/>
      <c r="AX472" s="42" t="s">
        <v>965</v>
      </c>
      <c r="AY472" s="42">
        <v>4</v>
      </c>
      <c r="AZ472" s="42" t="s">
        <v>27</v>
      </c>
      <c r="BA472" s="42">
        <v>549</v>
      </c>
      <c r="BB472" s="42">
        <v>42718</v>
      </c>
      <c r="BC472" s="42">
        <v>43084</v>
      </c>
      <c r="BD472" s="42" t="s">
        <v>400</v>
      </c>
      <c r="BE472" s="42">
        <v>365</v>
      </c>
      <c r="BJ472" s="42" t="s">
        <v>364</v>
      </c>
    </row>
    <row r="473" spans="1:62" ht="12.75" x14ac:dyDescent="0.25">
      <c r="A473" s="78">
        <f t="shared" si="200"/>
        <v>0</v>
      </c>
      <c r="B473" s="65">
        <v>5</v>
      </c>
      <c r="C473" s="64"/>
      <c r="D473" s="64"/>
      <c r="E473" s="64"/>
      <c r="F473" s="64"/>
      <c r="G473" s="73" t="str">
        <f t="shared" si="202"/>
        <v>0 años 0 meses 0 días</v>
      </c>
      <c r="H473" s="62">
        <f t="shared" si="192"/>
        <v>0</v>
      </c>
      <c r="I473" s="64"/>
      <c r="J473" s="65">
        <f t="shared" si="201"/>
        <v>0</v>
      </c>
      <c r="K473" s="66">
        <f t="shared" si="194"/>
        <v>0</v>
      </c>
      <c r="L473" s="64"/>
      <c r="M473" s="64"/>
      <c r="AX473" s="42" t="s">
        <v>965</v>
      </c>
      <c r="AY473" s="42">
        <v>5</v>
      </c>
      <c r="BD473" s="42" t="s">
        <v>376</v>
      </c>
      <c r="BE473" s="42">
        <v>-1</v>
      </c>
      <c r="BJ473" s="42" t="s">
        <v>375</v>
      </c>
    </row>
    <row r="474" spans="1:62" ht="12.75" x14ac:dyDescent="0.25">
      <c r="A474" s="78">
        <f t="shared" si="200"/>
        <v>0</v>
      </c>
      <c r="B474" s="65">
        <v>6</v>
      </c>
      <c r="C474" s="64"/>
      <c r="D474" s="64"/>
      <c r="E474" s="64"/>
      <c r="F474" s="64"/>
      <c r="G474" s="73" t="str">
        <f t="shared" si="202"/>
        <v>0 años 0 meses 0 días</v>
      </c>
      <c r="H474" s="62">
        <f t="shared" si="192"/>
        <v>0</v>
      </c>
      <c r="I474" s="64"/>
      <c r="J474" s="65">
        <f t="shared" si="201"/>
        <v>0</v>
      </c>
      <c r="K474" s="66">
        <f t="shared" si="194"/>
        <v>0</v>
      </c>
      <c r="L474" s="64"/>
      <c r="M474" s="64"/>
      <c r="AX474" s="42" t="s">
        <v>965</v>
      </c>
      <c r="AY474" s="42">
        <v>6</v>
      </c>
      <c r="BD474" s="42" t="s">
        <v>376</v>
      </c>
      <c r="BE474" s="42">
        <v>-1</v>
      </c>
      <c r="BJ474" s="42" t="s">
        <v>375</v>
      </c>
    </row>
    <row r="475" spans="1:62" ht="12.75" x14ac:dyDescent="0.25">
      <c r="A475" s="78">
        <f t="shared" si="200"/>
        <v>0</v>
      </c>
      <c r="B475" s="65">
        <v>7</v>
      </c>
      <c r="C475" s="64"/>
      <c r="D475" s="64"/>
      <c r="E475" s="64"/>
      <c r="F475" s="64"/>
      <c r="G475" s="73" t="str">
        <f t="shared" si="202"/>
        <v>0 años 0 meses 0 días</v>
      </c>
      <c r="H475" s="62">
        <f t="shared" si="192"/>
        <v>0</v>
      </c>
      <c r="I475" s="64"/>
      <c r="J475" s="65">
        <f t="shared" si="201"/>
        <v>0</v>
      </c>
      <c r="K475" s="66">
        <f t="shared" si="194"/>
        <v>0</v>
      </c>
      <c r="L475" s="64"/>
      <c r="M475" s="64"/>
      <c r="AX475" s="42" t="s">
        <v>965</v>
      </c>
      <c r="AY475" s="42">
        <v>7</v>
      </c>
      <c r="BD475" s="42" t="s">
        <v>376</v>
      </c>
      <c r="BE475" s="42">
        <v>-1</v>
      </c>
      <c r="BJ475" s="42" t="s">
        <v>375</v>
      </c>
    </row>
    <row r="476" spans="1:62" ht="12.75" x14ac:dyDescent="0.25">
      <c r="A476" s="78">
        <f t="shared" si="200"/>
        <v>0</v>
      </c>
      <c r="B476" s="65">
        <v>8</v>
      </c>
      <c r="C476" s="64"/>
      <c r="D476" s="64"/>
      <c r="E476" s="64"/>
      <c r="F476" s="64"/>
      <c r="G476" s="73" t="str">
        <f t="shared" si="202"/>
        <v>0 años 0 meses 0 días</v>
      </c>
      <c r="H476" s="62">
        <f t="shared" si="192"/>
        <v>0</v>
      </c>
      <c r="I476" s="64"/>
      <c r="J476" s="65">
        <f t="shared" si="201"/>
        <v>0</v>
      </c>
      <c r="K476" s="66">
        <f t="shared" si="194"/>
        <v>0</v>
      </c>
      <c r="L476" s="64"/>
      <c r="M476" s="64"/>
      <c r="AX476" s="42" t="s">
        <v>965</v>
      </c>
      <c r="AY476" s="42">
        <v>8</v>
      </c>
      <c r="BD476" s="42" t="s">
        <v>376</v>
      </c>
      <c r="BE476" s="42">
        <v>-1</v>
      </c>
      <c r="BJ476" s="42" t="s">
        <v>375</v>
      </c>
    </row>
    <row r="477" spans="1:62" ht="12.75" x14ac:dyDescent="0.25">
      <c r="A477" s="76"/>
      <c r="B477" s="68">
        <v>1</v>
      </c>
      <c r="C477" s="67"/>
      <c r="D477" s="67"/>
      <c r="E477" s="67"/>
      <c r="F477" s="67"/>
      <c r="G477" s="73" t="str">
        <f>DATEDIF(E477,F477,"y") &amp; " años " &amp; DATEDIF(E477,F477,"ym") &amp; " meses " &amp; DATEDIF(E477,F477,"md") &amp; " días"</f>
        <v>0 años 0 meses 0 días</v>
      </c>
      <c r="H477" s="62">
        <f t="shared" si="192"/>
        <v>0</v>
      </c>
      <c r="I477" s="67"/>
      <c r="J477" s="68">
        <f>SUMIF($C$477:$C$484,I477,$H$477:$H$484)</f>
        <v>0</v>
      </c>
      <c r="K477" s="69">
        <f t="shared" si="194"/>
        <v>0</v>
      </c>
      <c r="L477" s="67"/>
      <c r="M477" s="67"/>
      <c r="AX477" s="42" t="s">
        <v>967</v>
      </c>
      <c r="AY477" s="42">
        <v>1</v>
      </c>
      <c r="AZ477" s="42" t="s">
        <v>43</v>
      </c>
      <c r="BA477" s="42">
        <v>125</v>
      </c>
      <c r="BB477" s="42">
        <v>43484</v>
      </c>
      <c r="BC477" s="42">
        <v>43944</v>
      </c>
      <c r="BD477" s="42" t="s">
        <v>968</v>
      </c>
      <c r="BE477" s="42">
        <v>459</v>
      </c>
      <c r="BF477" s="42" t="s">
        <v>43</v>
      </c>
      <c r="BG477" s="42">
        <v>1400</v>
      </c>
      <c r="BH477" s="42">
        <v>46.666666666666664</v>
      </c>
      <c r="BJ477" s="42" t="s">
        <v>364</v>
      </c>
    </row>
    <row r="478" spans="1:62" ht="12.75" x14ac:dyDescent="0.25">
      <c r="A478" s="77">
        <f t="shared" ref="A478:A532" si="203">A477</f>
        <v>0</v>
      </c>
      <c r="B478" s="68">
        <v>2</v>
      </c>
      <c r="C478" s="67"/>
      <c r="D478" s="67"/>
      <c r="E478" s="67"/>
      <c r="F478" s="67"/>
      <c r="G478" s="73" t="str">
        <f t="shared" ref="G478:G482" si="204">DATEDIF(E478,F478,"y") &amp; " años " &amp; DATEDIF(E478,F478,"ym") &amp; " meses " &amp; DATEDIF(E478,F478,"md") &amp; " días"</f>
        <v>0 años 0 meses 0 días</v>
      </c>
      <c r="H478" s="62">
        <f t="shared" si="192"/>
        <v>0</v>
      </c>
      <c r="I478" s="67"/>
      <c r="J478" s="68">
        <f>SUMIF($C$477:$C$484,I478,$H$477:$H$484)</f>
        <v>0</v>
      </c>
      <c r="K478" s="69">
        <f t="shared" si="194"/>
        <v>0</v>
      </c>
      <c r="L478" s="67"/>
      <c r="M478" s="67"/>
      <c r="AX478" s="42" t="s">
        <v>967</v>
      </c>
      <c r="AY478" s="42">
        <v>2</v>
      </c>
      <c r="AZ478" s="42" t="s">
        <v>43</v>
      </c>
      <c r="BA478" s="42" t="s">
        <v>969</v>
      </c>
      <c r="BB478" s="42">
        <v>42772</v>
      </c>
      <c r="BC478" s="42">
        <v>43381</v>
      </c>
      <c r="BD478" s="42" t="s">
        <v>970</v>
      </c>
      <c r="BE478" s="42">
        <v>608</v>
      </c>
      <c r="BJ478" s="42" t="s">
        <v>364</v>
      </c>
    </row>
    <row r="479" spans="1:62" ht="12.75" x14ac:dyDescent="0.25">
      <c r="A479" s="78">
        <f t="shared" si="203"/>
        <v>0</v>
      </c>
      <c r="B479" s="68">
        <v>3</v>
      </c>
      <c r="C479" s="67"/>
      <c r="D479" s="67"/>
      <c r="E479" s="67"/>
      <c r="F479" s="67"/>
      <c r="G479" s="73" t="str">
        <f t="shared" si="204"/>
        <v>0 años 0 meses 0 días</v>
      </c>
      <c r="H479" s="62">
        <f t="shared" si="192"/>
        <v>0</v>
      </c>
      <c r="I479" s="67"/>
      <c r="J479" s="68">
        <f t="shared" ref="J479:J484" si="205">SUMIF($C$477:$C$484,I479,$H$477:$H$484)</f>
        <v>0</v>
      </c>
      <c r="K479" s="69">
        <f t="shared" si="194"/>
        <v>0</v>
      </c>
      <c r="L479" s="67"/>
      <c r="M479" s="67"/>
      <c r="AX479" s="42" t="s">
        <v>967</v>
      </c>
      <c r="AY479" s="42">
        <v>3</v>
      </c>
      <c r="AZ479" s="42" t="s">
        <v>81</v>
      </c>
      <c r="BA479" s="42" t="s">
        <v>971</v>
      </c>
      <c r="BB479" s="42">
        <v>42402</v>
      </c>
      <c r="BC479" s="42">
        <v>42722</v>
      </c>
      <c r="BD479" s="42" t="s">
        <v>652</v>
      </c>
      <c r="BE479" s="42">
        <v>319</v>
      </c>
      <c r="BI479" s="42" t="s">
        <v>972</v>
      </c>
      <c r="BJ479" s="42" t="s">
        <v>364</v>
      </c>
    </row>
    <row r="480" spans="1:62" ht="12.75" x14ac:dyDescent="0.25">
      <c r="A480" s="78">
        <f t="shared" si="203"/>
        <v>0</v>
      </c>
      <c r="B480" s="68">
        <v>4</v>
      </c>
      <c r="C480" s="67"/>
      <c r="D480" s="67"/>
      <c r="E480" s="67"/>
      <c r="F480" s="67"/>
      <c r="G480" s="73" t="str">
        <f t="shared" si="204"/>
        <v>0 años 0 meses 0 días</v>
      </c>
      <c r="H480" s="62">
        <f t="shared" si="192"/>
        <v>0</v>
      </c>
      <c r="I480" s="67"/>
      <c r="J480" s="68">
        <f t="shared" si="205"/>
        <v>0</v>
      </c>
      <c r="K480" s="69">
        <f t="shared" si="194"/>
        <v>0</v>
      </c>
      <c r="L480" s="67"/>
      <c r="M480" s="67"/>
      <c r="AX480" s="42" t="s">
        <v>967</v>
      </c>
      <c r="AY480" s="42">
        <v>4</v>
      </c>
      <c r="AZ480" s="42" t="s">
        <v>43</v>
      </c>
      <c r="BA480" s="42" t="s">
        <v>973</v>
      </c>
      <c r="BB480" s="42">
        <v>42035</v>
      </c>
      <c r="BC480" s="42">
        <v>42369</v>
      </c>
      <c r="BD480" s="42" t="s">
        <v>424</v>
      </c>
      <c r="BE480" s="42">
        <v>333</v>
      </c>
      <c r="BJ480" s="42" t="s">
        <v>364</v>
      </c>
    </row>
    <row r="481" spans="1:62" ht="12.75" x14ac:dyDescent="0.25">
      <c r="A481" s="78">
        <f t="shared" si="203"/>
        <v>0</v>
      </c>
      <c r="B481" s="68">
        <v>5</v>
      </c>
      <c r="C481" s="67"/>
      <c r="D481" s="67"/>
      <c r="E481" s="67"/>
      <c r="F481" s="67"/>
      <c r="G481" s="73" t="str">
        <f t="shared" si="204"/>
        <v>0 años 0 meses 0 días</v>
      </c>
      <c r="H481" s="62">
        <f t="shared" si="192"/>
        <v>0</v>
      </c>
      <c r="I481" s="67"/>
      <c r="J481" s="68">
        <f t="shared" si="205"/>
        <v>0</v>
      </c>
      <c r="K481" s="69">
        <f t="shared" si="194"/>
        <v>0</v>
      </c>
      <c r="L481" s="67"/>
      <c r="M481" s="67"/>
      <c r="AX481" s="42" t="s">
        <v>967</v>
      </c>
      <c r="AY481" s="42">
        <v>5</v>
      </c>
      <c r="AZ481" s="42" t="s">
        <v>81</v>
      </c>
      <c r="BA481" s="42" t="s">
        <v>974</v>
      </c>
      <c r="BB481" s="42">
        <v>41663</v>
      </c>
      <c r="BC481" s="42">
        <v>41905</v>
      </c>
      <c r="BD481" s="42" t="s">
        <v>975</v>
      </c>
      <c r="BE481" s="42">
        <v>241</v>
      </c>
      <c r="BI481" s="42" t="s">
        <v>976</v>
      </c>
      <c r="BJ481" s="42" t="s">
        <v>364</v>
      </c>
    </row>
    <row r="482" spans="1:62" ht="12.75" x14ac:dyDescent="0.25">
      <c r="A482" s="78">
        <f t="shared" si="203"/>
        <v>0</v>
      </c>
      <c r="B482" s="68">
        <v>6</v>
      </c>
      <c r="C482" s="67"/>
      <c r="D482" s="67"/>
      <c r="E482" s="67"/>
      <c r="F482" s="67"/>
      <c r="G482" s="73" t="str">
        <f t="shared" si="204"/>
        <v>0 años 0 meses 0 días</v>
      </c>
      <c r="H482" s="62">
        <f t="shared" si="192"/>
        <v>0</v>
      </c>
      <c r="I482" s="67"/>
      <c r="J482" s="68">
        <f t="shared" si="205"/>
        <v>0</v>
      </c>
      <c r="K482" s="69">
        <f t="shared" si="194"/>
        <v>0</v>
      </c>
      <c r="L482" s="67"/>
      <c r="M482" s="67"/>
      <c r="AX482" s="42" t="s">
        <v>967</v>
      </c>
      <c r="AY482" s="42">
        <v>6</v>
      </c>
      <c r="BD482" s="42" t="s">
        <v>376</v>
      </c>
      <c r="BE482" s="42">
        <v>-1</v>
      </c>
      <c r="BJ482" s="42" t="s">
        <v>375</v>
      </c>
    </row>
    <row r="483" spans="1:62" ht="12.75" x14ac:dyDescent="0.25">
      <c r="A483" s="78">
        <f t="shared" si="203"/>
        <v>0</v>
      </c>
      <c r="B483" s="68">
        <v>7</v>
      </c>
      <c r="C483" s="67"/>
      <c r="D483" s="67"/>
      <c r="E483" s="67"/>
      <c r="F483" s="67"/>
      <c r="G483" s="73" t="str">
        <f>DATEDIF(E483,F483,"y") &amp; " años " &amp; DATEDIF(E483,F483,"ym") &amp; " meses " &amp; DATEDIF(E483,F483,"md") &amp; " días"</f>
        <v>0 años 0 meses 0 días</v>
      </c>
      <c r="H483" s="62">
        <f t="shared" si="192"/>
        <v>0</v>
      </c>
      <c r="I483" s="67"/>
      <c r="J483" s="68">
        <f t="shared" si="205"/>
        <v>0</v>
      </c>
      <c r="K483" s="69">
        <f t="shared" si="194"/>
        <v>0</v>
      </c>
      <c r="L483" s="67"/>
      <c r="M483" s="67"/>
      <c r="AX483" s="42" t="s">
        <v>967</v>
      </c>
      <c r="AY483" s="42">
        <v>7</v>
      </c>
      <c r="BD483" s="42" t="s">
        <v>376</v>
      </c>
      <c r="BE483" s="42">
        <v>-1</v>
      </c>
      <c r="BJ483" s="42" t="s">
        <v>375</v>
      </c>
    </row>
    <row r="484" spans="1:62" ht="12.75" x14ac:dyDescent="0.25">
      <c r="A484" s="78">
        <f t="shared" si="203"/>
        <v>0</v>
      </c>
      <c r="B484" s="68">
        <v>8</v>
      </c>
      <c r="C484" s="67"/>
      <c r="D484" s="67"/>
      <c r="E484" s="67"/>
      <c r="F484" s="67"/>
      <c r="G484" s="73" t="str">
        <f t="shared" ref="G484:G490" si="206">DATEDIF(E484,F484,"y") &amp; " años " &amp; DATEDIF(E484,F484,"ym") &amp; " meses " &amp; DATEDIF(E484,F484,"md") &amp; " días"</f>
        <v>0 años 0 meses 0 días</v>
      </c>
      <c r="H484" s="62">
        <f t="shared" si="192"/>
        <v>0</v>
      </c>
      <c r="I484" s="67"/>
      <c r="J484" s="68">
        <f t="shared" si="205"/>
        <v>0</v>
      </c>
      <c r="K484" s="69">
        <f t="shared" si="194"/>
        <v>0</v>
      </c>
      <c r="L484" s="67"/>
      <c r="M484" s="67"/>
      <c r="AX484" s="42" t="s">
        <v>967</v>
      </c>
      <c r="AY484" s="42">
        <v>8</v>
      </c>
      <c r="BD484" s="42" t="s">
        <v>376</v>
      </c>
      <c r="BE484" s="42">
        <v>-1</v>
      </c>
      <c r="BJ484" s="42" t="s">
        <v>375</v>
      </c>
    </row>
    <row r="485" spans="1:62" ht="12.75" x14ac:dyDescent="0.25">
      <c r="A485" s="76"/>
      <c r="B485" s="56">
        <v>1</v>
      </c>
      <c r="C485" s="55"/>
      <c r="D485" s="55"/>
      <c r="E485" s="55"/>
      <c r="F485" s="55"/>
      <c r="G485" s="73" t="str">
        <f t="shared" si="206"/>
        <v>0 años 0 meses 0 días</v>
      </c>
      <c r="H485" s="62">
        <f t="shared" si="192"/>
        <v>0</v>
      </c>
      <c r="I485" s="55"/>
      <c r="J485" s="56">
        <f>SUMIF($C$485:$C$492,I485,$H$485:$H$492)</f>
        <v>0</v>
      </c>
      <c r="K485" s="71">
        <f t="shared" si="194"/>
        <v>0</v>
      </c>
      <c r="L485" s="55"/>
      <c r="M485" s="55"/>
      <c r="AX485" s="42" t="s">
        <v>977</v>
      </c>
      <c r="AY485" s="42">
        <v>1</v>
      </c>
      <c r="AZ485" s="42" t="s">
        <v>204</v>
      </c>
      <c r="BA485" s="42" t="s">
        <v>978</v>
      </c>
      <c r="BB485" s="42">
        <v>43081</v>
      </c>
      <c r="BC485" s="42">
        <v>43281</v>
      </c>
      <c r="BD485" s="42" t="s">
        <v>471</v>
      </c>
      <c r="BE485" s="42">
        <v>199</v>
      </c>
      <c r="BF485" s="42" t="s">
        <v>204</v>
      </c>
      <c r="BG485" s="42">
        <v>2003</v>
      </c>
      <c r="BH485" s="42">
        <v>66.766666666666666</v>
      </c>
      <c r="BJ485" s="42" t="s">
        <v>364</v>
      </c>
    </row>
    <row r="486" spans="1:62" ht="12.75" x14ac:dyDescent="0.25">
      <c r="A486" s="77">
        <f t="shared" ref="A486" si="207">A485</f>
        <v>0</v>
      </c>
      <c r="B486" s="61">
        <v>2</v>
      </c>
      <c r="C486" s="60"/>
      <c r="D486" s="60"/>
      <c r="E486" s="60"/>
      <c r="F486" s="60"/>
      <c r="G486" s="73" t="str">
        <f t="shared" si="206"/>
        <v>0 años 0 meses 0 días</v>
      </c>
      <c r="H486" s="62">
        <f t="shared" si="192"/>
        <v>0</v>
      </c>
      <c r="I486" s="60"/>
      <c r="J486" s="61">
        <f t="shared" ref="J486:J492" si="208">SUMIF($C$485:$C$492,I486,$H$485:$H$492)</f>
        <v>0</v>
      </c>
      <c r="K486" s="59">
        <f t="shared" si="194"/>
        <v>0</v>
      </c>
      <c r="L486" s="60"/>
      <c r="M486" s="60"/>
      <c r="AX486" s="42" t="s">
        <v>977</v>
      </c>
      <c r="AY486" s="42">
        <v>2</v>
      </c>
      <c r="AZ486" s="42" t="s">
        <v>204</v>
      </c>
      <c r="BA486" s="42" t="s">
        <v>979</v>
      </c>
      <c r="BB486" s="42">
        <v>42824</v>
      </c>
      <c r="BC486" s="42">
        <v>43069</v>
      </c>
      <c r="BD486" s="42" t="s">
        <v>403</v>
      </c>
      <c r="BE486" s="42">
        <v>244</v>
      </c>
      <c r="BJ486" s="42" t="s">
        <v>364</v>
      </c>
    </row>
    <row r="487" spans="1:62" ht="12.75" x14ac:dyDescent="0.25">
      <c r="A487" s="78">
        <f t="shared" si="200"/>
        <v>0</v>
      </c>
      <c r="B487" s="61">
        <v>3</v>
      </c>
      <c r="C487" s="60"/>
      <c r="D487" s="60"/>
      <c r="E487" s="60"/>
      <c r="F487" s="60"/>
      <c r="G487" s="73" t="str">
        <f t="shared" si="206"/>
        <v>0 años 0 meses 0 días</v>
      </c>
      <c r="H487" s="62">
        <f t="shared" si="192"/>
        <v>0</v>
      </c>
      <c r="I487" s="60"/>
      <c r="J487" s="61">
        <f t="shared" si="208"/>
        <v>0</v>
      </c>
      <c r="K487" s="59">
        <f t="shared" si="194"/>
        <v>0</v>
      </c>
      <c r="L487" s="60"/>
      <c r="M487" s="60"/>
      <c r="AX487" s="42" t="s">
        <v>977</v>
      </c>
      <c r="AY487" s="42">
        <v>3</v>
      </c>
      <c r="AZ487" s="42" t="s">
        <v>204</v>
      </c>
      <c r="BA487" s="42" t="s">
        <v>980</v>
      </c>
      <c r="BB487" s="42">
        <v>42430</v>
      </c>
      <c r="BC487" s="42">
        <v>42613</v>
      </c>
      <c r="BD487" s="42" t="s">
        <v>686</v>
      </c>
      <c r="BE487" s="42">
        <v>182</v>
      </c>
      <c r="BJ487" s="42" t="s">
        <v>364</v>
      </c>
    </row>
    <row r="488" spans="1:62" ht="12.75" x14ac:dyDescent="0.25">
      <c r="A488" s="78">
        <f t="shared" si="200"/>
        <v>0</v>
      </c>
      <c r="B488" s="61">
        <v>4</v>
      </c>
      <c r="C488" s="60"/>
      <c r="D488" s="60"/>
      <c r="E488" s="60"/>
      <c r="F488" s="60"/>
      <c r="G488" s="73" t="str">
        <f t="shared" si="206"/>
        <v>0 años 0 meses 0 días</v>
      </c>
      <c r="H488" s="62">
        <f t="shared" si="192"/>
        <v>0</v>
      </c>
      <c r="I488" s="60"/>
      <c r="J488" s="61">
        <f t="shared" si="208"/>
        <v>0</v>
      </c>
      <c r="K488" s="59">
        <f t="shared" si="194"/>
        <v>0</v>
      </c>
      <c r="L488" s="60"/>
      <c r="M488" s="60"/>
      <c r="AX488" s="42" t="s">
        <v>977</v>
      </c>
      <c r="AY488" s="42">
        <v>4</v>
      </c>
      <c r="AZ488" s="42" t="s">
        <v>204</v>
      </c>
      <c r="BA488" s="42" t="s">
        <v>981</v>
      </c>
      <c r="BB488" s="42">
        <v>42018</v>
      </c>
      <c r="BC488" s="42">
        <v>42369</v>
      </c>
      <c r="BD488" s="42" t="s">
        <v>982</v>
      </c>
      <c r="BE488" s="42">
        <v>350</v>
      </c>
      <c r="BJ488" s="42" t="s">
        <v>364</v>
      </c>
    </row>
    <row r="489" spans="1:62" ht="12.75" x14ac:dyDescent="0.25">
      <c r="A489" s="78">
        <f t="shared" si="200"/>
        <v>0</v>
      </c>
      <c r="B489" s="61">
        <v>5</v>
      </c>
      <c r="C489" s="60"/>
      <c r="D489" s="60"/>
      <c r="E489" s="60"/>
      <c r="F489" s="60"/>
      <c r="G489" s="73" t="str">
        <f t="shared" si="206"/>
        <v>0 años 0 meses 0 días</v>
      </c>
      <c r="H489" s="62">
        <f t="shared" si="192"/>
        <v>0</v>
      </c>
      <c r="I489" s="60"/>
      <c r="J489" s="61">
        <f t="shared" si="208"/>
        <v>0</v>
      </c>
      <c r="K489" s="59">
        <f t="shared" si="194"/>
        <v>0</v>
      </c>
      <c r="L489" s="60"/>
      <c r="M489" s="60"/>
      <c r="AX489" s="42" t="s">
        <v>977</v>
      </c>
      <c r="AY489" s="42">
        <v>5</v>
      </c>
      <c r="AZ489" s="42" t="s">
        <v>204</v>
      </c>
      <c r="BA489" s="42" t="s">
        <v>983</v>
      </c>
      <c r="BB489" s="42">
        <v>41991</v>
      </c>
      <c r="BC489" s="42">
        <v>42369</v>
      </c>
      <c r="BD489" s="42" t="s">
        <v>984</v>
      </c>
      <c r="BE489" s="42">
        <v>377</v>
      </c>
      <c r="BJ489" s="42" t="s">
        <v>364</v>
      </c>
    </row>
    <row r="490" spans="1:62" ht="12.75" x14ac:dyDescent="0.25">
      <c r="A490" s="78">
        <f t="shared" si="200"/>
        <v>0</v>
      </c>
      <c r="B490" s="61">
        <v>6</v>
      </c>
      <c r="C490" s="60"/>
      <c r="D490" s="60"/>
      <c r="E490" s="60"/>
      <c r="F490" s="60"/>
      <c r="G490" s="73" t="str">
        <f t="shared" si="206"/>
        <v>0 años 0 meses 0 días</v>
      </c>
      <c r="H490" s="62">
        <f t="shared" si="192"/>
        <v>0</v>
      </c>
      <c r="I490" s="60"/>
      <c r="J490" s="61">
        <f t="shared" si="208"/>
        <v>0</v>
      </c>
      <c r="K490" s="59">
        <f t="shared" si="194"/>
        <v>0</v>
      </c>
      <c r="L490" s="60"/>
      <c r="M490" s="60"/>
      <c r="AX490" s="42" t="s">
        <v>977</v>
      </c>
      <c r="AY490" s="42">
        <v>6</v>
      </c>
      <c r="AZ490" s="42" t="s">
        <v>204</v>
      </c>
      <c r="BA490" s="42" t="s">
        <v>985</v>
      </c>
      <c r="BB490" s="42">
        <v>41663</v>
      </c>
      <c r="BC490" s="42">
        <v>41994</v>
      </c>
      <c r="BD490" s="42" t="s">
        <v>647</v>
      </c>
      <c r="BE490" s="42">
        <v>330</v>
      </c>
      <c r="BJ490" s="42" t="s">
        <v>364</v>
      </c>
    </row>
    <row r="491" spans="1:62" ht="12.75" x14ac:dyDescent="0.25">
      <c r="A491" s="78">
        <f t="shared" si="200"/>
        <v>0</v>
      </c>
      <c r="B491" s="61">
        <v>7</v>
      </c>
      <c r="C491" s="60"/>
      <c r="D491" s="60"/>
      <c r="E491" s="60"/>
      <c r="F491" s="60"/>
      <c r="G491" s="73" t="str">
        <f>DATEDIF(E491,F491,"y") &amp; " años " &amp; DATEDIF(E491,F491,"ym") &amp; " meses " &amp; DATEDIF(E491,F491,"md") &amp; " días"</f>
        <v>0 años 0 meses 0 días</v>
      </c>
      <c r="H491" s="62">
        <f t="shared" si="192"/>
        <v>0</v>
      </c>
      <c r="I491" s="60"/>
      <c r="J491" s="61">
        <f t="shared" si="208"/>
        <v>0</v>
      </c>
      <c r="K491" s="59">
        <f t="shared" si="194"/>
        <v>0</v>
      </c>
      <c r="L491" s="60"/>
      <c r="M491" s="60"/>
      <c r="AX491" s="42" t="s">
        <v>977</v>
      </c>
      <c r="AY491" s="42">
        <v>7</v>
      </c>
      <c r="AZ491" s="42" t="s">
        <v>204</v>
      </c>
      <c r="BA491" s="42" t="s">
        <v>986</v>
      </c>
      <c r="BB491" s="42">
        <v>41317</v>
      </c>
      <c r="BC491" s="42">
        <v>41639</v>
      </c>
      <c r="BD491" s="42" t="s">
        <v>637</v>
      </c>
      <c r="BE491" s="42">
        <v>321</v>
      </c>
      <c r="BJ491" s="42" t="s">
        <v>364</v>
      </c>
    </row>
    <row r="492" spans="1:62" ht="12.75" x14ac:dyDescent="0.25">
      <c r="A492" s="78">
        <f t="shared" si="200"/>
        <v>0</v>
      </c>
      <c r="B492" s="61">
        <v>8</v>
      </c>
      <c r="C492" s="60"/>
      <c r="D492" s="60"/>
      <c r="E492" s="60"/>
      <c r="F492" s="60"/>
      <c r="G492" s="73" t="str">
        <f t="shared" ref="G492:G498" si="209">DATEDIF(E492,F492,"y") &amp; " años " &amp; DATEDIF(E492,F492,"ym") &amp; " meses " &amp; DATEDIF(E492,F492,"md") &amp; " días"</f>
        <v>0 años 0 meses 0 días</v>
      </c>
      <c r="H492" s="62">
        <f t="shared" si="192"/>
        <v>0</v>
      </c>
      <c r="I492" s="60"/>
      <c r="J492" s="61">
        <f t="shared" si="208"/>
        <v>0</v>
      </c>
      <c r="K492" s="59">
        <f t="shared" si="194"/>
        <v>0</v>
      </c>
      <c r="L492" s="60"/>
      <c r="M492" s="60"/>
      <c r="AX492" s="42" t="s">
        <v>977</v>
      </c>
      <c r="AY492" s="42">
        <v>8</v>
      </c>
      <c r="BD492" s="42" t="s">
        <v>376</v>
      </c>
      <c r="BE492" s="42">
        <v>-1</v>
      </c>
      <c r="BJ492" s="42" t="s">
        <v>375</v>
      </c>
    </row>
    <row r="493" spans="1:62" ht="12.75" x14ac:dyDescent="0.25">
      <c r="A493" s="76"/>
      <c r="B493" s="65">
        <v>1</v>
      </c>
      <c r="C493" s="64"/>
      <c r="D493" s="64"/>
      <c r="E493" s="64"/>
      <c r="F493" s="64"/>
      <c r="G493" s="73" t="str">
        <f t="shared" si="209"/>
        <v>0 años 0 meses 0 días</v>
      </c>
      <c r="H493" s="62">
        <f t="shared" si="192"/>
        <v>0</v>
      </c>
      <c r="I493" s="64"/>
      <c r="J493" s="65">
        <f>SUMIF($C$493:$C$500,I493,$H$493:$H$500)</f>
        <v>0</v>
      </c>
      <c r="K493" s="66">
        <f t="shared" si="194"/>
        <v>0</v>
      </c>
      <c r="L493" s="64"/>
      <c r="M493" s="64"/>
      <c r="AX493" s="42" t="s">
        <v>987</v>
      </c>
      <c r="AY493" s="42">
        <v>1</v>
      </c>
      <c r="AZ493" s="42" t="s">
        <v>77</v>
      </c>
      <c r="BA493" s="42" t="s">
        <v>988</v>
      </c>
      <c r="BB493" s="42">
        <v>42430</v>
      </c>
      <c r="BC493" s="42">
        <v>44043</v>
      </c>
      <c r="BD493" s="42" t="s">
        <v>989</v>
      </c>
      <c r="BE493" s="42">
        <v>1612</v>
      </c>
      <c r="BF493" s="42" t="s">
        <v>77</v>
      </c>
      <c r="BG493" s="42">
        <v>3747</v>
      </c>
      <c r="BH493" s="42">
        <v>124.9</v>
      </c>
      <c r="BJ493" s="42" t="s">
        <v>364</v>
      </c>
    </row>
    <row r="494" spans="1:62" ht="12.75" x14ac:dyDescent="0.25">
      <c r="A494" s="77">
        <f t="shared" ref="A494" si="210">A493</f>
        <v>0</v>
      </c>
      <c r="B494" s="65">
        <v>2</v>
      </c>
      <c r="C494" s="64"/>
      <c r="D494" s="64"/>
      <c r="E494" s="64"/>
      <c r="F494" s="64"/>
      <c r="G494" s="73" t="str">
        <f t="shared" si="209"/>
        <v>0 años 0 meses 0 días</v>
      </c>
      <c r="H494" s="62">
        <f t="shared" si="192"/>
        <v>0</v>
      </c>
      <c r="I494" s="64"/>
      <c r="J494" s="65">
        <f t="shared" ref="J494:J500" si="211">SUMIF($C$493:$C$500,I494,$H$493:$H$500)</f>
        <v>0</v>
      </c>
      <c r="K494" s="66">
        <f t="shared" si="194"/>
        <v>0</v>
      </c>
      <c r="L494" s="64"/>
      <c r="M494" s="64"/>
      <c r="AX494" s="42" t="s">
        <v>987</v>
      </c>
      <c r="AY494" s="42">
        <v>2</v>
      </c>
      <c r="AZ494" s="42" t="s">
        <v>77</v>
      </c>
      <c r="BA494" s="42" t="s">
        <v>990</v>
      </c>
      <c r="BB494" s="42">
        <v>42422</v>
      </c>
      <c r="BC494" s="42">
        <v>44012</v>
      </c>
      <c r="BD494" s="42" t="s">
        <v>991</v>
      </c>
      <c r="BE494" s="42">
        <v>1589</v>
      </c>
      <c r="BJ494" s="42" t="s">
        <v>364</v>
      </c>
    </row>
    <row r="495" spans="1:62" ht="12.75" x14ac:dyDescent="0.25">
      <c r="A495" s="78">
        <f t="shared" si="203"/>
        <v>0</v>
      </c>
      <c r="B495" s="65">
        <v>3</v>
      </c>
      <c r="C495" s="64"/>
      <c r="D495" s="64"/>
      <c r="E495" s="64"/>
      <c r="F495" s="64"/>
      <c r="G495" s="73" t="str">
        <f t="shared" si="209"/>
        <v>0 años 0 meses 0 días</v>
      </c>
      <c r="H495" s="62">
        <f t="shared" si="192"/>
        <v>0</v>
      </c>
      <c r="I495" s="64"/>
      <c r="J495" s="65">
        <f t="shared" si="211"/>
        <v>0</v>
      </c>
      <c r="K495" s="66">
        <f t="shared" si="194"/>
        <v>0</v>
      </c>
      <c r="L495" s="64"/>
      <c r="M495" s="64"/>
      <c r="AX495" s="42" t="s">
        <v>987</v>
      </c>
      <c r="AY495" s="42">
        <v>3</v>
      </c>
      <c r="AZ495" s="42" t="s">
        <v>77</v>
      </c>
      <c r="BA495" s="42" t="s">
        <v>992</v>
      </c>
      <c r="BB495" s="42">
        <v>43591</v>
      </c>
      <c r="BC495" s="42">
        <v>43780</v>
      </c>
      <c r="BD495" s="42" t="s">
        <v>848</v>
      </c>
      <c r="BE495" s="42">
        <v>188</v>
      </c>
      <c r="BJ495" s="42" t="s">
        <v>364</v>
      </c>
    </row>
    <row r="496" spans="1:62" ht="12.75" x14ac:dyDescent="0.25">
      <c r="A496" s="78">
        <f t="shared" si="203"/>
        <v>0</v>
      </c>
      <c r="B496" s="65">
        <v>4</v>
      </c>
      <c r="C496" s="64"/>
      <c r="D496" s="64"/>
      <c r="E496" s="64"/>
      <c r="F496" s="64"/>
      <c r="G496" s="73" t="str">
        <f t="shared" si="209"/>
        <v>0 años 0 meses 0 días</v>
      </c>
      <c r="H496" s="62">
        <f t="shared" si="192"/>
        <v>0</v>
      </c>
      <c r="I496" s="64"/>
      <c r="J496" s="65">
        <f t="shared" si="211"/>
        <v>0</v>
      </c>
      <c r="K496" s="66">
        <f t="shared" si="194"/>
        <v>0</v>
      </c>
      <c r="L496" s="64"/>
      <c r="M496" s="64"/>
      <c r="AX496" s="42" t="s">
        <v>987</v>
      </c>
      <c r="AY496" s="42">
        <v>4</v>
      </c>
      <c r="AZ496" s="42" t="s">
        <v>77</v>
      </c>
      <c r="BA496" s="42" t="s">
        <v>993</v>
      </c>
      <c r="BB496" s="42">
        <v>43570</v>
      </c>
      <c r="BC496" s="42">
        <v>43673</v>
      </c>
      <c r="BD496" s="42" t="s">
        <v>994</v>
      </c>
      <c r="BE496" s="42">
        <v>102</v>
      </c>
      <c r="BJ496" s="42" t="s">
        <v>364</v>
      </c>
    </row>
    <row r="497" spans="1:62" ht="12.75" x14ac:dyDescent="0.25">
      <c r="A497" s="78">
        <f t="shared" si="203"/>
        <v>0</v>
      </c>
      <c r="B497" s="65">
        <v>5</v>
      </c>
      <c r="C497" s="64"/>
      <c r="D497" s="64"/>
      <c r="E497" s="64"/>
      <c r="F497" s="64"/>
      <c r="G497" s="73" t="str">
        <f t="shared" si="209"/>
        <v>0 años 0 meses 0 días</v>
      </c>
      <c r="H497" s="62">
        <f t="shared" si="192"/>
        <v>0</v>
      </c>
      <c r="I497" s="64"/>
      <c r="J497" s="65">
        <f t="shared" si="211"/>
        <v>0</v>
      </c>
      <c r="K497" s="66">
        <f t="shared" si="194"/>
        <v>0</v>
      </c>
      <c r="L497" s="64"/>
      <c r="M497" s="64"/>
      <c r="AX497" s="42" t="s">
        <v>987</v>
      </c>
      <c r="AY497" s="42">
        <v>5</v>
      </c>
      <c r="AZ497" s="42" t="s">
        <v>77</v>
      </c>
      <c r="BA497" s="42" t="s">
        <v>995</v>
      </c>
      <c r="BB497" s="42">
        <v>43290</v>
      </c>
      <c r="BC497" s="42">
        <v>43441</v>
      </c>
      <c r="BD497" s="42" t="s">
        <v>796</v>
      </c>
      <c r="BE497" s="42">
        <v>150</v>
      </c>
      <c r="BJ497" s="42" t="s">
        <v>364</v>
      </c>
    </row>
    <row r="498" spans="1:62" ht="12.75" x14ac:dyDescent="0.25">
      <c r="A498" s="78">
        <f t="shared" si="203"/>
        <v>0</v>
      </c>
      <c r="B498" s="65">
        <v>6</v>
      </c>
      <c r="C498" s="64"/>
      <c r="D498" s="64"/>
      <c r="E498" s="64"/>
      <c r="F498" s="64"/>
      <c r="G498" s="73" t="str">
        <f t="shared" si="209"/>
        <v>0 años 0 meses 0 días</v>
      </c>
      <c r="H498" s="62">
        <f t="shared" si="192"/>
        <v>0</v>
      </c>
      <c r="I498" s="64"/>
      <c r="J498" s="65">
        <f t="shared" si="211"/>
        <v>0</v>
      </c>
      <c r="K498" s="66">
        <f t="shared" si="194"/>
        <v>0</v>
      </c>
      <c r="L498" s="64"/>
      <c r="M498" s="64"/>
      <c r="AX498" s="42" t="s">
        <v>987</v>
      </c>
      <c r="AY498" s="42">
        <v>6</v>
      </c>
      <c r="AZ498" s="42" t="s">
        <v>77</v>
      </c>
      <c r="BA498" s="42" t="s">
        <v>996</v>
      </c>
      <c r="BB498" s="42">
        <v>43264</v>
      </c>
      <c r="BC498" s="42">
        <v>43371</v>
      </c>
      <c r="BD498" s="42" t="s">
        <v>670</v>
      </c>
      <c r="BE498" s="42">
        <v>106</v>
      </c>
      <c r="BJ498" s="42" t="s">
        <v>364</v>
      </c>
    </row>
    <row r="499" spans="1:62" ht="12.75" x14ac:dyDescent="0.25">
      <c r="A499" s="78">
        <f t="shared" si="203"/>
        <v>0</v>
      </c>
      <c r="B499" s="65">
        <v>7</v>
      </c>
      <c r="C499" s="64"/>
      <c r="D499" s="64"/>
      <c r="E499" s="64"/>
      <c r="F499" s="64"/>
      <c r="G499" s="73" t="str">
        <f>DATEDIF(E499,F499,"y") &amp; " años " &amp; DATEDIF(E499,F499,"ym") &amp; " meses " &amp; DATEDIF(E499,F499,"md") &amp; " días"</f>
        <v>0 años 0 meses 0 días</v>
      </c>
      <c r="H499" s="62">
        <f t="shared" si="192"/>
        <v>0</v>
      </c>
      <c r="I499" s="64"/>
      <c r="J499" s="65">
        <f t="shared" si="211"/>
        <v>0</v>
      </c>
      <c r="K499" s="66">
        <f t="shared" si="194"/>
        <v>0</v>
      </c>
      <c r="L499" s="64"/>
      <c r="M499" s="64"/>
      <c r="AX499" s="42" t="s">
        <v>987</v>
      </c>
      <c r="AY499" s="42">
        <v>7</v>
      </c>
      <c r="BD499" s="42" t="s">
        <v>376</v>
      </c>
      <c r="BE499" s="42">
        <v>-1</v>
      </c>
      <c r="BJ499" s="42" t="s">
        <v>375</v>
      </c>
    </row>
    <row r="500" spans="1:62" ht="12.75" x14ac:dyDescent="0.25">
      <c r="A500" s="78">
        <f t="shared" si="203"/>
        <v>0</v>
      </c>
      <c r="B500" s="65">
        <v>8</v>
      </c>
      <c r="C500" s="64"/>
      <c r="D500" s="64"/>
      <c r="E500" s="64"/>
      <c r="F500" s="64"/>
      <c r="G500" s="73" t="str">
        <f t="shared" ref="G500:G505" si="212">DATEDIF(E500,F500,"y") &amp; " años " &amp; DATEDIF(E500,F500,"ym") &amp; " meses " &amp; DATEDIF(E500,F500,"md") &amp; " días"</f>
        <v>0 años 0 meses 0 días</v>
      </c>
      <c r="H500" s="62">
        <f t="shared" si="192"/>
        <v>0</v>
      </c>
      <c r="I500" s="64"/>
      <c r="J500" s="65">
        <f t="shared" si="211"/>
        <v>0</v>
      </c>
      <c r="K500" s="66">
        <f t="shared" si="194"/>
        <v>0</v>
      </c>
      <c r="L500" s="64"/>
      <c r="M500" s="64"/>
      <c r="AX500" s="42" t="s">
        <v>987</v>
      </c>
      <c r="AY500" s="42">
        <v>8</v>
      </c>
      <c r="BD500" s="42" t="s">
        <v>376</v>
      </c>
      <c r="BE500" s="42">
        <v>-1</v>
      </c>
      <c r="BJ500" s="42" t="s">
        <v>375</v>
      </c>
    </row>
    <row r="501" spans="1:62" ht="12.75" x14ac:dyDescent="0.25">
      <c r="A501" s="76"/>
      <c r="B501" s="68">
        <v>1</v>
      </c>
      <c r="C501" s="67"/>
      <c r="D501" s="67"/>
      <c r="E501" s="67"/>
      <c r="F501" s="67"/>
      <c r="G501" s="73" t="str">
        <f t="shared" si="212"/>
        <v>0 años 0 meses 0 días</v>
      </c>
      <c r="H501" s="62">
        <f t="shared" si="192"/>
        <v>0</v>
      </c>
      <c r="I501" s="67"/>
      <c r="J501" s="68">
        <f>SUMIF($C$501:$C$508,I501,$H$501:$H$508)</f>
        <v>0</v>
      </c>
      <c r="K501" s="69">
        <f t="shared" si="194"/>
        <v>0</v>
      </c>
      <c r="L501" s="67"/>
      <c r="M501" s="67"/>
      <c r="AX501" s="42" t="s">
        <v>997</v>
      </c>
      <c r="AY501" s="42">
        <v>1</v>
      </c>
      <c r="AZ501" s="42" t="s">
        <v>43</v>
      </c>
      <c r="BA501" s="42" t="s">
        <v>998</v>
      </c>
      <c r="BB501" s="42">
        <v>42720</v>
      </c>
      <c r="BC501" s="42">
        <v>43084</v>
      </c>
      <c r="BD501" s="42" t="s">
        <v>381</v>
      </c>
      <c r="BE501" s="42">
        <v>363</v>
      </c>
      <c r="BF501" s="42" t="s">
        <v>43</v>
      </c>
      <c r="BG501" s="42">
        <v>1796</v>
      </c>
      <c r="BH501" s="42">
        <v>59.866666666666667</v>
      </c>
      <c r="BJ501" s="42" t="s">
        <v>364</v>
      </c>
    </row>
    <row r="502" spans="1:62" ht="12.75" x14ac:dyDescent="0.25">
      <c r="A502" s="77">
        <f t="shared" ref="A502" si="213">A501</f>
        <v>0</v>
      </c>
      <c r="B502" s="68">
        <v>2</v>
      </c>
      <c r="C502" s="67"/>
      <c r="D502" s="67"/>
      <c r="E502" s="67"/>
      <c r="F502" s="67"/>
      <c r="G502" s="73" t="str">
        <f t="shared" si="212"/>
        <v>0 años 0 meses 0 días</v>
      </c>
      <c r="H502" s="62">
        <f t="shared" si="192"/>
        <v>0</v>
      </c>
      <c r="I502" s="67"/>
      <c r="J502" s="68">
        <f t="shared" ref="J502:J508" si="214">SUMIF($C$501:$C$508,I502,$H$501:$H$508)</f>
        <v>0</v>
      </c>
      <c r="K502" s="69">
        <f t="shared" si="194"/>
        <v>0</v>
      </c>
      <c r="L502" s="67"/>
      <c r="M502" s="67"/>
      <c r="AX502" s="42" t="s">
        <v>997</v>
      </c>
      <c r="AY502" s="42">
        <v>2</v>
      </c>
      <c r="AZ502" s="42" t="s">
        <v>43</v>
      </c>
      <c r="BA502" s="42" t="s">
        <v>999</v>
      </c>
      <c r="BB502" s="42">
        <v>41659</v>
      </c>
      <c r="BC502" s="42">
        <v>42004</v>
      </c>
      <c r="BD502" s="42" t="s">
        <v>384</v>
      </c>
      <c r="BE502" s="42">
        <v>344</v>
      </c>
      <c r="BJ502" s="42" t="s">
        <v>364</v>
      </c>
    </row>
    <row r="503" spans="1:62" ht="12.75" x14ac:dyDescent="0.25">
      <c r="A503" s="78">
        <f t="shared" si="200"/>
        <v>0</v>
      </c>
      <c r="B503" s="68">
        <v>3</v>
      </c>
      <c r="C503" s="67"/>
      <c r="D503" s="67"/>
      <c r="E503" s="67"/>
      <c r="F503" s="67"/>
      <c r="G503" s="73" t="str">
        <f t="shared" si="212"/>
        <v>0 años 0 meses 0 días</v>
      </c>
      <c r="H503" s="62">
        <f t="shared" si="192"/>
        <v>0</v>
      </c>
      <c r="I503" s="67"/>
      <c r="J503" s="68">
        <f t="shared" si="214"/>
        <v>0</v>
      </c>
      <c r="K503" s="69">
        <f t="shared" si="194"/>
        <v>0</v>
      </c>
      <c r="L503" s="67"/>
      <c r="M503" s="67"/>
      <c r="AX503" s="42" t="s">
        <v>997</v>
      </c>
      <c r="AY503" s="42">
        <v>3</v>
      </c>
      <c r="AZ503" s="42" t="s">
        <v>43</v>
      </c>
      <c r="BA503" s="42" t="s">
        <v>1000</v>
      </c>
      <c r="BB503" s="42">
        <v>41277</v>
      </c>
      <c r="BC503" s="42">
        <v>41639</v>
      </c>
      <c r="BD503" s="42" t="s">
        <v>718</v>
      </c>
      <c r="BE503" s="42">
        <v>361</v>
      </c>
      <c r="BJ503" s="42" t="s">
        <v>364</v>
      </c>
    </row>
    <row r="504" spans="1:62" ht="12.75" x14ac:dyDescent="0.25">
      <c r="A504" s="78">
        <f t="shared" si="200"/>
        <v>0</v>
      </c>
      <c r="B504" s="68">
        <v>4</v>
      </c>
      <c r="C504" s="67"/>
      <c r="D504" s="67"/>
      <c r="E504" s="67"/>
      <c r="F504" s="67"/>
      <c r="G504" s="73" t="str">
        <f t="shared" si="212"/>
        <v>0 años 0 meses 0 días</v>
      </c>
      <c r="H504" s="62">
        <f t="shared" si="192"/>
        <v>0</v>
      </c>
      <c r="I504" s="67"/>
      <c r="J504" s="68">
        <f t="shared" si="214"/>
        <v>0</v>
      </c>
      <c r="K504" s="69">
        <f t="shared" si="194"/>
        <v>0</v>
      </c>
      <c r="L504" s="67"/>
      <c r="M504" s="67"/>
      <c r="AX504" s="42" t="s">
        <v>997</v>
      </c>
      <c r="AY504" s="42">
        <v>4</v>
      </c>
      <c r="AZ504" s="42" t="s">
        <v>43</v>
      </c>
      <c r="BA504" s="42" t="s">
        <v>1001</v>
      </c>
      <c r="BB504" s="42">
        <v>43101</v>
      </c>
      <c r="BC504" s="42">
        <v>43830</v>
      </c>
      <c r="BD504" s="42" t="s">
        <v>1002</v>
      </c>
      <c r="BE504" s="42">
        <v>728</v>
      </c>
      <c r="BJ504" s="42" t="s">
        <v>364</v>
      </c>
    </row>
    <row r="505" spans="1:62" ht="12.75" x14ac:dyDescent="0.25">
      <c r="A505" s="78">
        <f t="shared" si="200"/>
        <v>0</v>
      </c>
      <c r="B505" s="68">
        <v>5</v>
      </c>
      <c r="C505" s="67"/>
      <c r="D505" s="67"/>
      <c r="E505" s="67"/>
      <c r="F505" s="67"/>
      <c r="G505" s="73" t="str">
        <f t="shared" si="212"/>
        <v>0 años 0 meses 0 días</v>
      </c>
      <c r="H505" s="62">
        <f t="shared" si="192"/>
        <v>0</v>
      </c>
      <c r="I505" s="67"/>
      <c r="J505" s="68">
        <f t="shared" si="214"/>
        <v>0</v>
      </c>
      <c r="K505" s="69">
        <f t="shared" si="194"/>
        <v>0</v>
      </c>
      <c r="L505" s="67"/>
      <c r="M505" s="67"/>
      <c r="AX505" s="42" t="s">
        <v>997</v>
      </c>
      <c r="AY505" s="42">
        <v>5</v>
      </c>
      <c r="BD505" s="42" t="s">
        <v>376</v>
      </c>
      <c r="BE505" s="42">
        <v>-1</v>
      </c>
      <c r="BJ505" s="42" t="s">
        <v>375</v>
      </c>
    </row>
    <row r="506" spans="1:62" ht="12.75" x14ac:dyDescent="0.25">
      <c r="A506" s="78">
        <f t="shared" si="200"/>
        <v>0</v>
      </c>
      <c r="B506" s="68">
        <v>6</v>
      </c>
      <c r="C506" s="67"/>
      <c r="D506" s="67"/>
      <c r="E506" s="67"/>
      <c r="F506" s="67"/>
      <c r="G506" s="73" t="str">
        <f>DATEDIF(E506,F506,"y") &amp; " años " &amp; DATEDIF(E506,F506,"ym") &amp; " meses " &amp; DATEDIF(E506,F506,"md") &amp; " días"</f>
        <v>0 años 0 meses 0 días</v>
      </c>
      <c r="H506" s="62">
        <f t="shared" si="192"/>
        <v>0</v>
      </c>
      <c r="I506" s="67"/>
      <c r="J506" s="68">
        <f t="shared" si="214"/>
        <v>0</v>
      </c>
      <c r="K506" s="69">
        <f t="shared" si="194"/>
        <v>0</v>
      </c>
      <c r="L506" s="67"/>
      <c r="M506" s="67"/>
      <c r="AX506" s="42" t="s">
        <v>997</v>
      </c>
      <c r="AY506" s="42">
        <v>6</v>
      </c>
      <c r="BD506" s="42" t="s">
        <v>376</v>
      </c>
      <c r="BE506" s="42">
        <v>-1</v>
      </c>
      <c r="BJ506" s="42" t="s">
        <v>375</v>
      </c>
    </row>
    <row r="507" spans="1:62" ht="12.75" x14ac:dyDescent="0.25">
      <c r="A507" s="78">
        <f t="shared" si="200"/>
        <v>0</v>
      </c>
      <c r="B507" s="68">
        <v>7</v>
      </c>
      <c r="C507" s="67"/>
      <c r="D507" s="67"/>
      <c r="E507" s="67"/>
      <c r="F507" s="67"/>
      <c r="G507" s="73" t="str">
        <f t="shared" ref="G507:G511" si="215">DATEDIF(E507,F507,"y") &amp; " años " &amp; DATEDIF(E507,F507,"ym") &amp; " meses " &amp; DATEDIF(E507,F507,"md") &amp; " días"</f>
        <v>0 años 0 meses 0 días</v>
      </c>
      <c r="H507" s="62">
        <f t="shared" si="192"/>
        <v>0</v>
      </c>
      <c r="I507" s="67"/>
      <c r="J507" s="68">
        <f t="shared" si="214"/>
        <v>0</v>
      </c>
      <c r="K507" s="69">
        <f t="shared" si="194"/>
        <v>0</v>
      </c>
      <c r="L507" s="67"/>
      <c r="M507" s="67"/>
      <c r="AX507" s="42" t="s">
        <v>997</v>
      </c>
      <c r="AY507" s="42">
        <v>7</v>
      </c>
      <c r="BD507" s="42" t="s">
        <v>376</v>
      </c>
      <c r="BE507" s="42">
        <v>-1</v>
      </c>
      <c r="BJ507" s="42" t="s">
        <v>375</v>
      </c>
    </row>
    <row r="508" spans="1:62" ht="12.75" x14ac:dyDescent="0.25">
      <c r="A508" s="78">
        <f t="shared" si="200"/>
        <v>0</v>
      </c>
      <c r="B508" s="68">
        <v>8</v>
      </c>
      <c r="C508" s="67"/>
      <c r="D508" s="67"/>
      <c r="E508" s="67"/>
      <c r="F508" s="67"/>
      <c r="G508" s="73" t="str">
        <f t="shared" si="215"/>
        <v>0 años 0 meses 0 días</v>
      </c>
      <c r="H508" s="62">
        <f t="shared" si="192"/>
        <v>0</v>
      </c>
      <c r="I508" s="67"/>
      <c r="J508" s="68">
        <f t="shared" si="214"/>
        <v>0</v>
      </c>
      <c r="K508" s="69">
        <f t="shared" si="194"/>
        <v>0</v>
      </c>
      <c r="L508" s="67"/>
      <c r="M508" s="67"/>
      <c r="AX508" s="42" t="s">
        <v>997</v>
      </c>
      <c r="AY508" s="42">
        <v>8</v>
      </c>
      <c r="BD508" s="42" t="s">
        <v>376</v>
      </c>
      <c r="BE508" s="42">
        <v>-1</v>
      </c>
      <c r="BJ508" s="42" t="s">
        <v>375</v>
      </c>
    </row>
    <row r="509" spans="1:62" ht="12.75" x14ac:dyDescent="0.25">
      <c r="A509" s="76"/>
      <c r="B509" s="56">
        <v>1</v>
      </c>
      <c r="C509" s="55"/>
      <c r="D509" s="55"/>
      <c r="E509" s="55"/>
      <c r="F509" s="55"/>
      <c r="G509" s="73" t="str">
        <f t="shared" si="215"/>
        <v>0 años 0 meses 0 días</v>
      </c>
      <c r="H509" s="62">
        <f t="shared" si="192"/>
        <v>0</v>
      </c>
      <c r="I509" s="55"/>
      <c r="J509" s="56">
        <f>SUMIF($C$509:$C$516,I509,$H$509:$H$516)</f>
        <v>0</v>
      </c>
      <c r="K509" s="71">
        <f t="shared" si="194"/>
        <v>0</v>
      </c>
      <c r="L509" s="55"/>
      <c r="M509" s="55"/>
      <c r="AX509" s="42" t="s">
        <v>1003</v>
      </c>
      <c r="AY509" s="42">
        <v>1</v>
      </c>
      <c r="AZ509" s="42" t="s">
        <v>210</v>
      </c>
      <c r="BA509" s="42" t="s">
        <v>1004</v>
      </c>
      <c r="BB509" s="42">
        <v>42717</v>
      </c>
      <c r="BC509" s="42">
        <v>43084</v>
      </c>
      <c r="BD509" s="42" t="s">
        <v>704</v>
      </c>
      <c r="BE509" s="42">
        <v>366</v>
      </c>
      <c r="BF509" s="42" t="s">
        <v>210</v>
      </c>
      <c r="BG509" s="42">
        <v>1812</v>
      </c>
      <c r="BH509" s="42">
        <v>60.4</v>
      </c>
      <c r="BJ509" s="42" t="s">
        <v>364</v>
      </c>
    </row>
    <row r="510" spans="1:62" ht="12.75" x14ac:dyDescent="0.25">
      <c r="A510" s="77">
        <f t="shared" ref="A510" si="216">A509</f>
        <v>0</v>
      </c>
      <c r="B510" s="61">
        <v>2</v>
      </c>
      <c r="C510" s="60"/>
      <c r="D510" s="60"/>
      <c r="E510" s="60"/>
      <c r="F510" s="60"/>
      <c r="G510" s="73" t="str">
        <f t="shared" si="215"/>
        <v>0 años 0 meses 0 días</v>
      </c>
      <c r="H510" s="62">
        <f t="shared" si="192"/>
        <v>0</v>
      </c>
      <c r="I510" s="60"/>
      <c r="J510" s="61">
        <f t="shared" ref="J510:J516" si="217">SUMIF($C$509:$C$516,I510,$H$509:$H$516)</f>
        <v>0</v>
      </c>
      <c r="K510" s="59">
        <f t="shared" si="194"/>
        <v>0</v>
      </c>
      <c r="L510" s="60"/>
      <c r="M510" s="60"/>
      <c r="AX510" s="42" t="s">
        <v>1003</v>
      </c>
      <c r="AY510" s="42">
        <v>2</v>
      </c>
      <c r="AZ510" s="42" t="s">
        <v>210</v>
      </c>
      <c r="BA510" s="42" t="s">
        <v>1005</v>
      </c>
      <c r="BB510" s="42">
        <v>41991</v>
      </c>
      <c r="BC510" s="42">
        <v>42369</v>
      </c>
      <c r="BD510" s="42" t="s">
        <v>984</v>
      </c>
      <c r="BE510" s="42">
        <v>377</v>
      </c>
      <c r="BJ510" s="42" t="s">
        <v>364</v>
      </c>
    </row>
    <row r="511" spans="1:62" ht="12.75" x14ac:dyDescent="0.25">
      <c r="A511" s="78">
        <f t="shared" si="203"/>
        <v>0</v>
      </c>
      <c r="B511" s="61">
        <v>3</v>
      </c>
      <c r="C511" s="60"/>
      <c r="D511" s="60"/>
      <c r="E511" s="60"/>
      <c r="F511" s="60"/>
      <c r="G511" s="73" t="str">
        <f t="shared" si="215"/>
        <v>0 años 0 meses 0 días</v>
      </c>
      <c r="H511" s="62">
        <f t="shared" si="192"/>
        <v>0</v>
      </c>
      <c r="I511" s="60"/>
      <c r="J511" s="61">
        <f t="shared" si="217"/>
        <v>0</v>
      </c>
      <c r="K511" s="59">
        <f t="shared" si="194"/>
        <v>0</v>
      </c>
      <c r="L511" s="60"/>
      <c r="M511" s="60"/>
      <c r="AX511" s="42" t="s">
        <v>1003</v>
      </c>
      <c r="AY511" s="42">
        <v>3</v>
      </c>
      <c r="AZ511" s="42" t="s">
        <v>210</v>
      </c>
      <c r="BA511" s="42" t="s">
        <v>1006</v>
      </c>
      <c r="BB511" s="42">
        <v>43486</v>
      </c>
      <c r="BC511" s="42">
        <v>43812</v>
      </c>
      <c r="BD511" s="42" t="s">
        <v>937</v>
      </c>
      <c r="BE511" s="42">
        <v>325</v>
      </c>
      <c r="BJ511" s="42" t="s">
        <v>364</v>
      </c>
    </row>
    <row r="512" spans="1:62" ht="12.75" x14ac:dyDescent="0.25">
      <c r="A512" s="78">
        <f t="shared" si="203"/>
        <v>0</v>
      </c>
      <c r="B512" s="61">
        <v>4</v>
      </c>
      <c r="C512" s="60"/>
      <c r="D512" s="60"/>
      <c r="E512" s="60"/>
      <c r="F512" s="60"/>
      <c r="G512" s="73" t="str">
        <f>DATEDIF(E512,F512,"y") &amp; " años " &amp; DATEDIF(E512,F512,"ym") &amp; " meses " &amp; DATEDIF(E512,F512,"md") &amp; " días"</f>
        <v>0 años 0 meses 0 días</v>
      </c>
      <c r="H512" s="62">
        <f t="shared" si="192"/>
        <v>0</v>
      </c>
      <c r="I512" s="60"/>
      <c r="J512" s="61">
        <f t="shared" si="217"/>
        <v>0</v>
      </c>
      <c r="K512" s="59">
        <f t="shared" si="194"/>
        <v>0</v>
      </c>
      <c r="L512" s="60"/>
      <c r="M512" s="60"/>
      <c r="AX512" s="42" t="s">
        <v>1003</v>
      </c>
      <c r="AY512" s="42">
        <v>4</v>
      </c>
      <c r="AZ512" s="42" t="s">
        <v>210</v>
      </c>
      <c r="BA512" s="42" t="s">
        <v>1007</v>
      </c>
      <c r="BB512" s="42">
        <v>42394</v>
      </c>
      <c r="BC512" s="42">
        <v>42719</v>
      </c>
      <c r="BD512" s="42" t="s">
        <v>908</v>
      </c>
      <c r="BE512" s="42">
        <v>324</v>
      </c>
      <c r="BJ512" s="42" t="s">
        <v>364</v>
      </c>
    </row>
    <row r="513" spans="1:62" ht="12.75" x14ac:dyDescent="0.25">
      <c r="A513" s="78">
        <f t="shared" si="203"/>
        <v>0</v>
      </c>
      <c r="B513" s="61">
        <v>5</v>
      </c>
      <c r="C513" s="60"/>
      <c r="D513" s="60"/>
      <c r="E513" s="60"/>
      <c r="F513" s="60"/>
      <c r="G513" s="73" t="str">
        <f t="shared" ref="G513:G518" si="218">DATEDIF(E513,F513,"y") &amp; " años " &amp; DATEDIF(E513,F513,"ym") &amp; " meses " &amp; DATEDIF(E513,F513,"md") &amp; " días"</f>
        <v>0 años 0 meses 0 días</v>
      </c>
      <c r="H513" s="62">
        <f t="shared" si="192"/>
        <v>0</v>
      </c>
      <c r="I513" s="60"/>
      <c r="J513" s="61">
        <f t="shared" si="217"/>
        <v>0</v>
      </c>
      <c r="K513" s="59">
        <f t="shared" si="194"/>
        <v>0</v>
      </c>
      <c r="L513" s="60"/>
      <c r="M513" s="60"/>
      <c r="AX513" s="42" t="s">
        <v>1003</v>
      </c>
      <c r="AY513" s="42">
        <v>5</v>
      </c>
      <c r="AZ513" s="42" t="s">
        <v>210</v>
      </c>
      <c r="BA513" s="42" t="s">
        <v>1008</v>
      </c>
      <c r="BB513" s="42">
        <v>43084</v>
      </c>
      <c r="BC513" s="42">
        <v>43404</v>
      </c>
      <c r="BD513" s="42" t="s">
        <v>652</v>
      </c>
      <c r="BE513" s="42">
        <v>319</v>
      </c>
      <c r="BJ513" s="42" t="s">
        <v>364</v>
      </c>
    </row>
    <row r="514" spans="1:62" ht="12.75" x14ac:dyDescent="0.25">
      <c r="A514" s="78">
        <f t="shared" si="203"/>
        <v>0</v>
      </c>
      <c r="B514" s="61">
        <v>6</v>
      </c>
      <c r="C514" s="60"/>
      <c r="D514" s="60"/>
      <c r="E514" s="60"/>
      <c r="F514" s="60"/>
      <c r="G514" s="73" t="str">
        <f t="shared" si="218"/>
        <v>0 años 0 meses 0 días</v>
      </c>
      <c r="H514" s="62">
        <f t="shared" si="192"/>
        <v>0</v>
      </c>
      <c r="I514" s="60"/>
      <c r="J514" s="61">
        <f t="shared" si="217"/>
        <v>0</v>
      </c>
      <c r="K514" s="59">
        <f t="shared" si="194"/>
        <v>0</v>
      </c>
      <c r="L514" s="60"/>
      <c r="M514" s="60"/>
      <c r="AX514" s="42" t="s">
        <v>1003</v>
      </c>
      <c r="AY514" s="42">
        <v>6</v>
      </c>
      <c r="AZ514" s="42" t="s">
        <v>210</v>
      </c>
      <c r="BA514" s="42" t="s">
        <v>1009</v>
      </c>
      <c r="BB514" s="42">
        <v>43819</v>
      </c>
      <c r="BC514" s="42">
        <v>43921</v>
      </c>
      <c r="BD514" s="42" t="s">
        <v>496</v>
      </c>
      <c r="BE514" s="42">
        <v>101</v>
      </c>
      <c r="BI514" s="42" t="s">
        <v>1010</v>
      </c>
      <c r="BJ514" s="42" t="s">
        <v>364</v>
      </c>
    </row>
    <row r="515" spans="1:62" ht="12.75" x14ac:dyDescent="0.25">
      <c r="A515" s="78">
        <f t="shared" si="203"/>
        <v>0</v>
      </c>
      <c r="B515" s="61">
        <v>7</v>
      </c>
      <c r="C515" s="60"/>
      <c r="D515" s="60"/>
      <c r="E515" s="60"/>
      <c r="F515" s="60"/>
      <c r="G515" s="73" t="str">
        <f t="shared" si="218"/>
        <v>0 años 0 meses 0 días</v>
      </c>
      <c r="H515" s="62">
        <f t="shared" si="192"/>
        <v>0</v>
      </c>
      <c r="I515" s="60"/>
      <c r="J515" s="61">
        <f t="shared" si="217"/>
        <v>0</v>
      </c>
      <c r="K515" s="59">
        <f t="shared" si="194"/>
        <v>0</v>
      </c>
      <c r="L515" s="60"/>
      <c r="M515" s="60"/>
      <c r="AX515" s="42" t="s">
        <v>1003</v>
      </c>
      <c r="AY515" s="42">
        <v>7</v>
      </c>
      <c r="BD515" s="42" t="s">
        <v>376</v>
      </c>
      <c r="BE515" s="42">
        <v>-1</v>
      </c>
      <c r="BJ515" s="42" t="s">
        <v>375</v>
      </c>
    </row>
    <row r="516" spans="1:62" ht="12.75" x14ac:dyDescent="0.25">
      <c r="A516" s="78">
        <f t="shared" si="203"/>
        <v>0</v>
      </c>
      <c r="B516" s="61">
        <v>8</v>
      </c>
      <c r="C516" s="60"/>
      <c r="D516" s="60"/>
      <c r="E516" s="60"/>
      <c r="F516" s="60"/>
      <c r="G516" s="73" t="str">
        <f t="shared" si="218"/>
        <v>0 años 0 meses 0 días</v>
      </c>
      <c r="H516" s="62">
        <f t="shared" si="192"/>
        <v>0</v>
      </c>
      <c r="I516" s="60"/>
      <c r="J516" s="61">
        <f t="shared" si="217"/>
        <v>0</v>
      </c>
      <c r="K516" s="59">
        <f t="shared" si="194"/>
        <v>0</v>
      </c>
      <c r="L516" s="60"/>
      <c r="M516" s="60"/>
      <c r="AX516" s="42" t="s">
        <v>1003</v>
      </c>
      <c r="AY516" s="42">
        <v>8</v>
      </c>
      <c r="BD516" s="42" t="s">
        <v>376</v>
      </c>
      <c r="BE516" s="42">
        <v>-1</v>
      </c>
      <c r="BJ516" s="42" t="s">
        <v>375</v>
      </c>
    </row>
    <row r="517" spans="1:62" ht="12.75" x14ac:dyDescent="0.25">
      <c r="A517" s="76"/>
      <c r="B517" s="65">
        <v>1</v>
      </c>
      <c r="C517" s="64"/>
      <c r="D517" s="64"/>
      <c r="E517" s="64"/>
      <c r="F517" s="64"/>
      <c r="G517" s="73" t="str">
        <f t="shared" si="218"/>
        <v>0 años 0 meses 0 días</v>
      </c>
      <c r="H517" s="62">
        <f t="shared" ref="H517:H580" si="219">(E517-F517)*-1</f>
        <v>0</v>
      </c>
      <c r="I517" s="64"/>
      <c r="J517" s="65">
        <f>SUMIF($C$517:$C$524,I517,$H$517:$H$524)</f>
        <v>0</v>
      </c>
      <c r="K517" s="66">
        <f t="shared" si="194"/>
        <v>0</v>
      </c>
      <c r="L517" s="64"/>
      <c r="M517" s="64"/>
      <c r="AX517" s="42" t="s">
        <v>1011</v>
      </c>
      <c r="AY517" s="42">
        <v>1</v>
      </c>
      <c r="AZ517" s="42" t="s">
        <v>58</v>
      </c>
      <c r="BA517" s="42" t="s">
        <v>1012</v>
      </c>
      <c r="BB517" s="42">
        <v>41663</v>
      </c>
      <c r="BC517" s="42">
        <v>41770</v>
      </c>
      <c r="BD517" s="42" t="s">
        <v>1013</v>
      </c>
      <c r="BE517" s="42">
        <v>106</v>
      </c>
      <c r="BF517" s="42" t="s">
        <v>58</v>
      </c>
      <c r="BG517" s="42">
        <v>1758</v>
      </c>
      <c r="BH517" s="42">
        <v>58.6</v>
      </c>
      <c r="BJ517" s="42" t="s">
        <v>364</v>
      </c>
    </row>
    <row r="518" spans="1:62" ht="12.75" x14ac:dyDescent="0.25">
      <c r="A518" s="77">
        <f t="shared" ref="A518" si="220">A517</f>
        <v>0</v>
      </c>
      <c r="B518" s="65">
        <v>2</v>
      </c>
      <c r="C518" s="64"/>
      <c r="D518" s="64"/>
      <c r="E518" s="64"/>
      <c r="F518" s="64"/>
      <c r="G518" s="73" t="str">
        <f t="shared" si="218"/>
        <v>0 años 0 meses 0 días</v>
      </c>
      <c r="H518" s="62">
        <f t="shared" si="219"/>
        <v>0</v>
      </c>
      <c r="I518" s="64"/>
      <c r="J518" s="65">
        <f t="shared" ref="J518:J524" si="221">SUMIF($C$517:$C$524,I518,$H$517:$H$524)</f>
        <v>0</v>
      </c>
      <c r="K518" s="66">
        <f t="shared" ref="K518:K581" si="222">+J518/30</f>
        <v>0</v>
      </c>
      <c r="L518" s="64"/>
      <c r="M518" s="64"/>
      <c r="AX518" s="42" t="s">
        <v>1011</v>
      </c>
      <c r="AY518" s="42">
        <v>2</v>
      </c>
      <c r="AZ518" s="42" t="s">
        <v>58</v>
      </c>
      <c r="BA518" s="42" t="s">
        <v>1014</v>
      </c>
      <c r="BB518" s="42">
        <v>41771</v>
      </c>
      <c r="BC518" s="42">
        <v>41912</v>
      </c>
      <c r="BD518" s="42" t="s">
        <v>1015</v>
      </c>
      <c r="BE518" s="42">
        <v>140</v>
      </c>
      <c r="BJ518" s="42" t="s">
        <v>364</v>
      </c>
    </row>
    <row r="519" spans="1:62" ht="12.75" x14ac:dyDescent="0.25">
      <c r="A519" s="78">
        <f t="shared" si="200"/>
        <v>0</v>
      </c>
      <c r="B519" s="65">
        <v>3</v>
      </c>
      <c r="C519" s="64"/>
      <c r="D519" s="64"/>
      <c r="E519" s="64"/>
      <c r="F519" s="64"/>
      <c r="G519" s="73" t="str">
        <f>DATEDIF(E519,F519,"y") &amp; " años " &amp; DATEDIF(E519,F519,"ym") &amp; " meses " &amp; DATEDIF(E519,F519,"md") &amp; " días"</f>
        <v>0 años 0 meses 0 días</v>
      </c>
      <c r="H519" s="62">
        <f t="shared" si="219"/>
        <v>0</v>
      </c>
      <c r="I519" s="64"/>
      <c r="J519" s="65">
        <f t="shared" si="221"/>
        <v>0</v>
      </c>
      <c r="K519" s="66">
        <f t="shared" si="222"/>
        <v>0</v>
      </c>
      <c r="L519" s="64"/>
      <c r="M519" s="64"/>
      <c r="AX519" s="42" t="s">
        <v>1011</v>
      </c>
      <c r="AY519" s="42">
        <v>3</v>
      </c>
      <c r="AZ519" s="42" t="s">
        <v>58</v>
      </c>
      <c r="BA519" s="42" t="s">
        <v>1016</v>
      </c>
      <c r="BB519" s="42">
        <v>42398</v>
      </c>
      <c r="BC519" s="42">
        <v>42674</v>
      </c>
      <c r="BD519" s="42" t="s">
        <v>601</v>
      </c>
      <c r="BE519" s="42">
        <v>275</v>
      </c>
      <c r="BJ519" s="42" t="s">
        <v>364</v>
      </c>
    </row>
    <row r="520" spans="1:62" ht="12.75" x14ac:dyDescent="0.25">
      <c r="A520" s="78">
        <f t="shared" si="200"/>
        <v>0</v>
      </c>
      <c r="B520" s="65">
        <v>4</v>
      </c>
      <c r="C520" s="64"/>
      <c r="D520" s="64"/>
      <c r="E520" s="64"/>
      <c r="F520" s="64"/>
      <c r="G520" s="73" t="str">
        <f t="shared" ref="G520:G526" si="223">DATEDIF(E520,F520,"y") &amp; " años " &amp; DATEDIF(E520,F520,"ym") &amp; " meses " &amp; DATEDIF(E520,F520,"md") &amp; " días"</f>
        <v>0 años 0 meses 0 días</v>
      </c>
      <c r="H520" s="62">
        <f t="shared" si="219"/>
        <v>0</v>
      </c>
      <c r="I520" s="64"/>
      <c r="J520" s="65">
        <f t="shared" si="221"/>
        <v>0</v>
      </c>
      <c r="K520" s="66">
        <f t="shared" si="222"/>
        <v>0</v>
      </c>
      <c r="L520" s="64"/>
      <c r="M520" s="64"/>
      <c r="AX520" s="42" t="s">
        <v>1011</v>
      </c>
      <c r="AY520" s="42">
        <v>4</v>
      </c>
      <c r="AZ520" s="42" t="s">
        <v>58</v>
      </c>
      <c r="BA520" s="42" t="s">
        <v>1017</v>
      </c>
      <c r="BB520" s="42">
        <v>42675</v>
      </c>
      <c r="BC520" s="42">
        <v>42717</v>
      </c>
      <c r="BD520" s="42" t="s">
        <v>564</v>
      </c>
      <c r="BE520" s="42">
        <v>41</v>
      </c>
      <c r="BJ520" s="42" t="s">
        <v>364</v>
      </c>
    </row>
    <row r="521" spans="1:62" ht="12.75" x14ac:dyDescent="0.25">
      <c r="A521" s="78">
        <f t="shared" si="200"/>
        <v>0</v>
      </c>
      <c r="B521" s="65">
        <v>5</v>
      </c>
      <c r="C521" s="64"/>
      <c r="D521" s="64"/>
      <c r="E521" s="64"/>
      <c r="F521" s="64"/>
      <c r="G521" s="73" t="str">
        <f t="shared" si="223"/>
        <v>0 años 0 meses 0 días</v>
      </c>
      <c r="H521" s="62">
        <f t="shared" si="219"/>
        <v>0</v>
      </c>
      <c r="I521" s="64"/>
      <c r="J521" s="65">
        <f t="shared" si="221"/>
        <v>0</v>
      </c>
      <c r="K521" s="66">
        <f t="shared" si="222"/>
        <v>0</v>
      </c>
      <c r="L521" s="64"/>
      <c r="M521" s="64"/>
      <c r="AX521" s="42" t="s">
        <v>1011</v>
      </c>
      <c r="AY521" s="42">
        <v>5</v>
      </c>
      <c r="AZ521" s="42" t="s">
        <v>58</v>
      </c>
      <c r="BA521" s="42" t="s">
        <v>1018</v>
      </c>
      <c r="BB521" s="42">
        <v>42718</v>
      </c>
      <c r="BC521" s="42">
        <v>43084</v>
      </c>
      <c r="BD521" s="42" t="s">
        <v>400</v>
      </c>
      <c r="BE521" s="42">
        <v>365</v>
      </c>
      <c r="BJ521" s="42" t="s">
        <v>364</v>
      </c>
    </row>
    <row r="522" spans="1:62" ht="12.75" x14ac:dyDescent="0.25">
      <c r="A522" s="78">
        <f t="shared" si="200"/>
        <v>0</v>
      </c>
      <c r="B522" s="65">
        <v>6</v>
      </c>
      <c r="C522" s="64"/>
      <c r="D522" s="64"/>
      <c r="E522" s="64"/>
      <c r="F522" s="64"/>
      <c r="G522" s="73" t="str">
        <f t="shared" si="223"/>
        <v>0 años 0 meses 0 días</v>
      </c>
      <c r="H522" s="62">
        <f t="shared" si="219"/>
        <v>0</v>
      </c>
      <c r="I522" s="64"/>
      <c r="J522" s="65">
        <f t="shared" si="221"/>
        <v>0</v>
      </c>
      <c r="K522" s="66">
        <f t="shared" si="222"/>
        <v>0</v>
      </c>
      <c r="L522" s="64"/>
      <c r="M522" s="64"/>
      <c r="AX522" s="42" t="s">
        <v>1011</v>
      </c>
      <c r="AY522" s="42">
        <v>6</v>
      </c>
      <c r="AZ522" s="42" t="s">
        <v>58</v>
      </c>
      <c r="BA522" s="42" t="s">
        <v>1019</v>
      </c>
      <c r="BB522" s="42">
        <v>43085</v>
      </c>
      <c r="BC522" s="42">
        <v>43312</v>
      </c>
      <c r="BD522" s="42" t="s">
        <v>489</v>
      </c>
      <c r="BE522" s="42">
        <v>226</v>
      </c>
      <c r="BJ522" s="42" t="s">
        <v>364</v>
      </c>
    </row>
    <row r="523" spans="1:62" ht="12.75" x14ac:dyDescent="0.25">
      <c r="A523" s="78">
        <f t="shared" si="200"/>
        <v>0</v>
      </c>
      <c r="B523" s="65">
        <v>7</v>
      </c>
      <c r="C523" s="64"/>
      <c r="D523" s="64"/>
      <c r="E523" s="64"/>
      <c r="F523" s="64"/>
      <c r="G523" s="73" t="str">
        <f t="shared" si="223"/>
        <v>0 años 0 meses 0 días</v>
      </c>
      <c r="H523" s="62">
        <f t="shared" si="219"/>
        <v>0</v>
      </c>
      <c r="I523" s="64"/>
      <c r="J523" s="65">
        <f t="shared" si="221"/>
        <v>0</v>
      </c>
      <c r="K523" s="66">
        <f t="shared" si="222"/>
        <v>0</v>
      </c>
      <c r="L523" s="64"/>
      <c r="M523" s="64"/>
      <c r="AX523" s="42" t="s">
        <v>1011</v>
      </c>
      <c r="AY523" s="42">
        <v>7</v>
      </c>
      <c r="AZ523" s="42" t="s">
        <v>58</v>
      </c>
      <c r="BA523" s="42" t="s">
        <v>1020</v>
      </c>
      <c r="BB523" s="42">
        <v>43313</v>
      </c>
      <c r="BC523" s="42">
        <v>43448</v>
      </c>
      <c r="BD523" s="42" t="s">
        <v>1021</v>
      </c>
      <c r="BE523" s="42">
        <v>134</v>
      </c>
      <c r="BJ523" s="42" t="s">
        <v>364</v>
      </c>
    </row>
    <row r="524" spans="1:62" ht="12.75" x14ac:dyDescent="0.25">
      <c r="A524" s="78">
        <f t="shared" si="200"/>
        <v>0</v>
      </c>
      <c r="B524" s="65">
        <v>8</v>
      </c>
      <c r="C524" s="64"/>
      <c r="D524" s="64"/>
      <c r="E524" s="64"/>
      <c r="F524" s="64"/>
      <c r="G524" s="73" t="str">
        <f t="shared" si="223"/>
        <v>0 años 0 meses 0 días</v>
      </c>
      <c r="H524" s="62">
        <f t="shared" si="219"/>
        <v>0</v>
      </c>
      <c r="I524" s="64"/>
      <c r="J524" s="65">
        <f t="shared" si="221"/>
        <v>0</v>
      </c>
      <c r="K524" s="66">
        <f t="shared" si="222"/>
        <v>0</v>
      </c>
      <c r="L524" s="64"/>
      <c r="M524" s="64"/>
      <c r="AX524" s="42" t="s">
        <v>1011</v>
      </c>
      <c r="AY524" s="42">
        <v>8</v>
      </c>
      <c r="AZ524" s="42" t="s">
        <v>58</v>
      </c>
      <c r="BA524" s="42" t="s">
        <v>1022</v>
      </c>
      <c r="BB524" s="42">
        <v>43449</v>
      </c>
      <c r="BC524" s="42">
        <v>43921</v>
      </c>
      <c r="BD524" s="42" t="s">
        <v>1023</v>
      </c>
      <c r="BE524" s="42">
        <v>471</v>
      </c>
      <c r="BJ524" s="42" t="s">
        <v>364</v>
      </c>
    </row>
    <row r="525" spans="1:62" ht="12.75" x14ac:dyDescent="0.25">
      <c r="A525" s="76"/>
      <c r="B525" s="68">
        <v>1</v>
      </c>
      <c r="C525" s="67"/>
      <c r="D525" s="67"/>
      <c r="E525" s="67"/>
      <c r="F525" s="67"/>
      <c r="G525" s="73" t="str">
        <f t="shared" si="223"/>
        <v>0 años 0 meses 0 días</v>
      </c>
      <c r="H525" s="62">
        <f t="shared" si="219"/>
        <v>0</v>
      </c>
      <c r="I525" s="67"/>
      <c r="J525" s="68">
        <f>SUMIF($C$525:$C$532,I525,$H$525:$H$532)</f>
        <v>0</v>
      </c>
      <c r="K525" s="69">
        <f t="shared" si="222"/>
        <v>0</v>
      </c>
      <c r="L525" s="67"/>
      <c r="M525" s="67"/>
      <c r="AX525" s="42" t="s">
        <v>1024</v>
      </c>
      <c r="AY525" s="42">
        <v>1</v>
      </c>
      <c r="AZ525" s="42" t="s">
        <v>378</v>
      </c>
      <c r="BA525" s="42" t="s">
        <v>1025</v>
      </c>
      <c r="BB525" s="42">
        <v>43484</v>
      </c>
      <c r="BC525" s="42">
        <v>43738</v>
      </c>
      <c r="BD525" s="42" t="s">
        <v>609</v>
      </c>
      <c r="BE525" s="42">
        <v>253</v>
      </c>
      <c r="BF525" s="42" t="s">
        <v>378</v>
      </c>
      <c r="BG525" s="42">
        <v>2084</v>
      </c>
      <c r="BH525" s="42">
        <v>69.466666666666669</v>
      </c>
      <c r="BJ525" s="42" t="s">
        <v>364</v>
      </c>
    </row>
    <row r="526" spans="1:62" ht="12.75" x14ac:dyDescent="0.25">
      <c r="A526" s="77">
        <f t="shared" ref="A526" si="224">A525</f>
        <v>0</v>
      </c>
      <c r="B526" s="68">
        <v>2</v>
      </c>
      <c r="C526" s="67"/>
      <c r="D526" s="67"/>
      <c r="E526" s="67"/>
      <c r="F526" s="67"/>
      <c r="G526" s="73" t="str">
        <f t="shared" si="223"/>
        <v>0 años 0 meses 0 días</v>
      </c>
      <c r="H526" s="62">
        <f t="shared" si="219"/>
        <v>0</v>
      </c>
      <c r="I526" s="67"/>
      <c r="J526" s="68">
        <f t="shared" ref="J526:J532" si="225">SUMIF($C$525:$C$532,I526,$H$525:$H$532)</f>
        <v>0</v>
      </c>
      <c r="K526" s="69">
        <f t="shared" si="222"/>
        <v>0</v>
      </c>
      <c r="L526" s="67"/>
      <c r="M526" s="67"/>
      <c r="AX526" s="42" t="s">
        <v>1024</v>
      </c>
      <c r="AY526" s="42">
        <v>2</v>
      </c>
      <c r="AZ526" s="42" t="s">
        <v>378</v>
      </c>
      <c r="BA526" s="42" t="s">
        <v>1026</v>
      </c>
      <c r="BB526" s="42">
        <v>43070</v>
      </c>
      <c r="BC526" s="42">
        <v>43404</v>
      </c>
      <c r="BD526" s="42" t="s">
        <v>380</v>
      </c>
      <c r="BE526" s="42">
        <v>333</v>
      </c>
      <c r="BJ526" s="42" t="s">
        <v>364</v>
      </c>
    </row>
    <row r="527" spans="1:62" ht="12.75" x14ac:dyDescent="0.25">
      <c r="A527" s="78">
        <f t="shared" si="203"/>
        <v>0</v>
      </c>
      <c r="B527" s="68">
        <v>3</v>
      </c>
      <c r="C527" s="67"/>
      <c r="D527" s="67"/>
      <c r="E527" s="67"/>
      <c r="F527" s="67"/>
      <c r="G527" s="73" t="str">
        <f>DATEDIF(E527,F527,"y") &amp; " años " &amp; DATEDIF(E527,F527,"ym") &amp; " meses " &amp; DATEDIF(E527,F527,"md") &amp; " días"</f>
        <v>0 años 0 meses 0 días</v>
      </c>
      <c r="H527" s="62">
        <f t="shared" si="219"/>
        <v>0</v>
      </c>
      <c r="I527" s="67"/>
      <c r="J527" s="68">
        <f t="shared" si="225"/>
        <v>0</v>
      </c>
      <c r="K527" s="69">
        <f t="shared" si="222"/>
        <v>0</v>
      </c>
      <c r="L527" s="67"/>
      <c r="M527" s="67"/>
      <c r="AX527" s="42" t="s">
        <v>1024</v>
      </c>
      <c r="AY527" s="42">
        <v>3</v>
      </c>
      <c r="AZ527" s="42" t="s">
        <v>378</v>
      </c>
      <c r="BA527" s="42" t="s">
        <v>1027</v>
      </c>
      <c r="BB527" s="42">
        <v>42742</v>
      </c>
      <c r="BC527" s="42">
        <v>43046</v>
      </c>
      <c r="BD527" s="42" t="s">
        <v>405</v>
      </c>
      <c r="BE527" s="42">
        <v>303</v>
      </c>
      <c r="BJ527" s="42" t="s">
        <v>364</v>
      </c>
    </row>
    <row r="528" spans="1:62" ht="12.75" x14ac:dyDescent="0.25">
      <c r="A528" s="78">
        <f t="shared" si="203"/>
        <v>0</v>
      </c>
      <c r="B528" s="68">
        <v>4</v>
      </c>
      <c r="C528" s="67"/>
      <c r="D528" s="67"/>
      <c r="E528" s="67"/>
      <c r="F528" s="67"/>
      <c r="G528" s="73" t="str">
        <f t="shared" ref="G528:G544" si="226">DATEDIF(E528,F528,"y") &amp; " años " &amp; DATEDIF(E528,F528,"ym") &amp; " meses " &amp; DATEDIF(E528,F528,"md") &amp; " días"</f>
        <v>0 años 0 meses 0 días</v>
      </c>
      <c r="H528" s="62">
        <f t="shared" si="219"/>
        <v>0</v>
      </c>
      <c r="I528" s="67"/>
      <c r="J528" s="68">
        <f t="shared" si="225"/>
        <v>0</v>
      </c>
      <c r="K528" s="69">
        <f t="shared" si="222"/>
        <v>0</v>
      </c>
      <c r="L528" s="67"/>
      <c r="M528" s="67"/>
      <c r="AX528" s="42" t="s">
        <v>1024</v>
      </c>
      <c r="AY528" s="42">
        <v>4</v>
      </c>
      <c r="AZ528" s="42" t="s">
        <v>378</v>
      </c>
      <c r="BA528" s="42">
        <v>25</v>
      </c>
      <c r="BB528" s="42">
        <v>42397</v>
      </c>
      <c r="BC528" s="42">
        <v>42674</v>
      </c>
      <c r="BD528" s="42" t="s">
        <v>1028</v>
      </c>
      <c r="BE528" s="42">
        <v>276</v>
      </c>
      <c r="BJ528" s="42" t="s">
        <v>364</v>
      </c>
    </row>
    <row r="529" spans="1:62" ht="12.75" x14ac:dyDescent="0.25">
      <c r="A529" s="78">
        <f t="shared" si="203"/>
        <v>0</v>
      </c>
      <c r="B529" s="68">
        <v>5</v>
      </c>
      <c r="C529" s="67"/>
      <c r="D529" s="67"/>
      <c r="E529" s="67"/>
      <c r="F529" s="67"/>
      <c r="G529" s="73" t="str">
        <f t="shared" si="226"/>
        <v>0 años 0 meses 0 días</v>
      </c>
      <c r="H529" s="62">
        <f t="shared" si="219"/>
        <v>0</v>
      </c>
      <c r="I529" s="67"/>
      <c r="J529" s="68">
        <f t="shared" si="225"/>
        <v>0</v>
      </c>
      <c r="K529" s="69">
        <f t="shared" si="222"/>
        <v>0</v>
      </c>
      <c r="L529" s="67"/>
      <c r="M529" s="67"/>
      <c r="AX529" s="42" t="s">
        <v>1024</v>
      </c>
      <c r="AY529" s="42">
        <v>5</v>
      </c>
      <c r="AZ529" s="42" t="s">
        <v>378</v>
      </c>
      <c r="BA529" s="42" t="s">
        <v>1029</v>
      </c>
      <c r="BB529" s="42">
        <v>42023</v>
      </c>
      <c r="BC529" s="42">
        <v>42369</v>
      </c>
      <c r="BD529" s="42" t="s">
        <v>621</v>
      </c>
      <c r="BE529" s="42">
        <v>345</v>
      </c>
      <c r="BJ529" s="42" t="s">
        <v>364</v>
      </c>
    </row>
    <row r="530" spans="1:62" ht="12.75" x14ac:dyDescent="0.25">
      <c r="A530" s="78">
        <f t="shared" si="203"/>
        <v>0</v>
      </c>
      <c r="B530" s="68">
        <v>6</v>
      </c>
      <c r="C530" s="67"/>
      <c r="D530" s="67"/>
      <c r="E530" s="67"/>
      <c r="F530" s="67"/>
      <c r="G530" s="73" t="str">
        <f t="shared" si="226"/>
        <v>0 años 0 meses 0 días</v>
      </c>
      <c r="H530" s="62">
        <f t="shared" si="219"/>
        <v>0</v>
      </c>
      <c r="I530" s="67"/>
      <c r="J530" s="68">
        <f t="shared" si="225"/>
        <v>0</v>
      </c>
      <c r="K530" s="69">
        <f t="shared" si="222"/>
        <v>0</v>
      </c>
      <c r="L530" s="67"/>
      <c r="M530" s="67"/>
      <c r="AX530" s="42" t="s">
        <v>1024</v>
      </c>
      <c r="AY530" s="42">
        <v>6</v>
      </c>
      <c r="AZ530" s="42" t="s">
        <v>378</v>
      </c>
      <c r="BA530" s="42" t="s">
        <v>1030</v>
      </c>
      <c r="BB530" s="42">
        <v>41852</v>
      </c>
      <c r="BC530" s="42">
        <v>42004</v>
      </c>
      <c r="BD530" s="42" t="s">
        <v>398</v>
      </c>
      <c r="BE530" s="42">
        <v>151</v>
      </c>
      <c r="BJ530" s="42" t="s">
        <v>364</v>
      </c>
    </row>
    <row r="531" spans="1:62" ht="12.75" x14ac:dyDescent="0.25">
      <c r="A531" s="78">
        <f t="shared" si="203"/>
        <v>0</v>
      </c>
      <c r="B531" s="68">
        <v>7</v>
      </c>
      <c r="C531" s="67"/>
      <c r="D531" s="67"/>
      <c r="E531" s="67"/>
      <c r="F531" s="67"/>
      <c r="G531" s="73" t="str">
        <f t="shared" si="226"/>
        <v>0 años 0 meses 0 días</v>
      </c>
      <c r="H531" s="62">
        <f t="shared" si="219"/>
        <v>0</v>
      </c>
      <c r="I531" s="67"/>
      <c r="J531" s="68">
        <f t="shared" si="225"/>
        <v>0</v>
      </c>
      <c r="K531" s="69">
        <f t="shared" si="222"/>
        <v>0</v>
      </c>
      <c r="L531" s="67"/>
      <c r="M531" s="67"/>
      <c r="AX531" s="42" t="s">
        <v>1024</v>
      </c>
      <c r="AY531" s="42">
        <v>7</v>
      </c>
      <c r="AZ531" s="42" t="s">
        <v>378</v>
      </c>
      <c r="BA531" s="42" t="s">
        <v>1031</v>
      </c>
      <c r="BB531" s="42">
        <v>41320</v>
      </c>
      <c r="BC531" s="42">
        <v>41744</v>
      </c>
      <c r="BD531" s="42" t="s">
        <v>1032</v>
      </c>
      <c r="BE531" s="42">
        <v>423</v>
      </c>
      <c r="BJ531" s="42" t="s">
        <v>364</v>
      </c>
    </row>
    <row r="532" spans="1:62" ht="12.75" x14ac:dyDescent="0.25">
      <c r="A532" s="78">
        <f t="shared" si="203"/>
        <v>0</v>
      </c>
      <c r="B532" s="68">
        <v>8</v>
      </c>
      <c r="C532" s="67"/>
      <c r="D532" s="67"/>
      <c r="E532" s="67"/>
      <c r="F532" s="67"/>
      <c r="G532" s="73" t="str">
        <f t="shared" si="226"/>
        <v>0 años 0 meses 0 días</v>
      </c>
      <c r="H532" s="62">
        <f t="shared" si="219"/>
        <v>0</v>
      </c>
      <c r="I532" s="67"/>
      <c r="J532" s="68">
        <f t="shared" si="225"/>
        <v>0</v>
      </c>
      <c r="K532" s="69">
        <f t="shared" si="222"/>
        <v>0</v>
      </c>
      <c r="L532" s="67"/>
      <c r="M532" s="67"/>
      <c r="AX532" s="42" t="s">
        <v>1024</v>
      </c>
      <c r="AY532" s="42">
        <v>8</v>
      </c>
      <c r="BD532" s="42" t="s">
        <v>376</v>
      </c>
      <c r="BE532" s="42">
        <v>-1</v>
      </c>
      <c r="BJ532" s="42" t="s">
        <v>375</v>
      </c>
    </row>
    <row r="533" spans="1:62" ht="12.75" x14ac:dyDescent="0.25">
      <c r="A533" s="76"/>
      <c r="B533" s="56">
        <v>1</v>
      </c>
      <c r="C533" s="55"/>
      <c r="D533" s="55"/>
      <c r="E533" s="55"/>
      <c r="F533" s="55"/>
      <c r="G533" s="73" t="str">
        <f t="shared" si="226"/>
        <v>0 años 0 meses 0 días</v>
      </c>
      <c r="H533" s="62">
        <f t="shared" si="219"/>
        <v>0</v>
      </c>
      <c r="I533" s="55"/>
      <c r="J533" s="56">
        <f>SUMIF($C$533:$C$540,I533,$H$533:$H$540)</f>
        <v>0</v>
      </c>
      <c r="K533" s="71">
        <f t="shared" si="222"/>
        <v>0</v>
      </c>
      <c r="L533" s="55"/>
      <c r="M533" s="55"/>
      <c r="AX533" s="42" t="s">
        <v>1033</v>
      </c>
      <c r="AY533" s="42">
        <v>1</v>
      </c>
      <c r="AZ533" s="42" t="s">
        <v>195</v>
      </c>
      <c r="BA533" s="42" t="s">
        <v>1034</v>
      </c>
      <c r="BB533" s="42">
        <v>42720</v>
      </c>
      <c r="BC533" s="42">
        <v>43084</v>
      </c>
      <c r="BD533" s="42" t="s">
        <v>381</v>
      </c>
      <c r="BE533" s="42">
        <v>363</v>
      </c>
      <c r="BF533" s="42" t="s">
        <v>195</v>
      </c>
      <c r="BG533" s="42">
        <v>2490</v>
      </c>
      <c r="BH533" s="42">
        <v>83</v>
      </c>
      <c r="BJ533" s="42" t="s">
        <v>364</v>
      </c>
    </row>
    <row r="534" spans="1:62" ht="12.75" x14ac:dyDescent="0.25">
      <c r="A534" s="77">
        <f t="shared" ref="A534:A588" si="227">A533</f>
        <v>0</v>
      </c>
      <c r="B534" s="61">
        <v>2</v>
      </c>
      <c r="C534" s="60"/>
      <c r="D534" s="60"/>
      <c r="E534" s="60"/>
      <c r="F534" s="60"/>
      <c r="G534" s="73" t="str">
        <f t="shared" si="226"/>
        <v>0 años 0 meses 0 días</v>
      </c>
      <c r="H534" s="62">
        <f t="shared" si="219"/>
        <v>0</v>
      </c>
      <c r="I534" s="60"/>
      <c r="J534" s="61">
        <f t="shared" ref="J534:J540" si="228">SUMIF($C$533:$C$540,I534,$H$533:$H$540)</f>
        <v>0</v>
      </c>
      <c r="K534" s="59">
        <f t="shared" si="222"/>
        <v>0</v>
      </c>
      <c r="L534" s="60"/>
      <c r="M534" s="60"/>
      <c r="AX534" s="42" t="s">
        <v>1033</v>
      </c>
      <c r="AY534" s="42">
        <v>2</v>
      </c>
      <c r="AZ534" s="42" t="s">
        <v>195</v>
      </c>
      <c r="BA534" s="42" t="s">
        <v>1035</v>
      </c>
      <c r="BB534" s="42">
        <v>42401</v>
      </c>
      <c r="BC534" s="42">
        <v>42674</v>
      </c>
      <c r="BD534" s="42" t="s">
        <v>624</v>
      </c>
      <c r="BE534" s="42">
        <v>272</v>
      </c>
      <c r="BJ534" s="42" t="s">
        <v>364</v>
      </c>
    </row>
    <row r="535" spans="1:62" ht="12.75" x14ac:dyDescent="0.25">
      <c r="A535" s="78">
        <f t="shared" si="227"/>
        <v>0</v>
      </c>
      <c r="B535" s="61">
        <v>3</v>
      </c>
      <c r="C535" s="60"/>
      <c r="D535" s="60"/>
      <c r="E535" s="60"/>
      <c r="F535" s="60"/>
      <c r="G535" s="73" t="str">
        <f t="shared" si="226"/>
        <v>0 años 0 meses 0 días</v>
      </c>
      <c r="H535" s="62">
        <f t="shared" si="219"/>
        <v>0</v>
      </c>
      <c r="I535" s="60"/>
      <c r="J535" s="61">
        <f t="shared" si="228"/>
        <v>0</v>
      </c>
      <c r="K535" s="59">
        <f t="shared" si="222"/>
        <v>0</v>
      </c>
      <c r="L535" s="60"/>
      <c r="M535" s="60"/>
      <c r="AX535" s="42" t="s">
        <v>1033</v>
      </c>
      <c r="AY535" s="42">
        <v>3</v>
      </c>
      <c r="AZ535" s="42" t="s">
        <v>195</v>
      </c>
      <c r="BA535" s="42" t="s">
        <v>1036</v>
      </c>
      <c r="BB535" s="42">
        <v>41996</v>
      </c>
      <c r="BC535" s="42">
        <v>42369</v>
      </c>
      <c r="BD535" s="42" t="s">
        <v>578</v>
      </c>
      <c r="BE535" s="42">
        <v>372</v>
      </c>
      <c r="BJ535" s="42" t="s">
        <v>364</v>
      </c>
    </row>
    <row r="536" spans="1:62" ht="12.75" x14ac:dyDescent="0.25">
      <c r="A536" s="78">
        <f t="shared" si="227"/>
        <v>0</v>
      </c>
      <c r="B536" s="61">
        <v>4</v>
      </c>
      <c r="C536" s="60"/>
      <c r="D536" s="60"/>
      <c r="E536" s="60"/>
      <c r="F536" s="60"/>
      <c r="G536" s="73" t="str">
        <f t="shared" si="226"/>
        <v>0 años 0 meses 0 días</v>
      </c>
      <c r="H536" s="62">
        <f t="shared" si="219"/>
        <v>0</v>
      </c>
      <c r="I536" s="60"/>
      <c r="J536" s="61">
        <f t="shared" si="228"/>
        <v>0</v>
      </c>
      <c r="K536" s="59">
        <f t="shared" si="222"/>
        <v>0</v>
      </c>
      <c r="L536" s="60"/>
      <c r="M536" s="60"/>
      <c r="AX536" s="42" t="s">
        <v>1033</v>
      </c>
      <c r="AY536" s="42">
        <v>4</v>
      </c>
      <c r="AZ536" s="42" t="s">
        <v>195</v>
      </c>
      <c r="BA536" s="42" t="s">
        <v>1037</v>
      </c>
      <c r="BB536" s="42">
        <v>42720</v>
      </c>
      <c r="BC536" s="42">
        <v>43084</v>
      </c>
      <c r="BD536" s="42" t="s">
        <v>381</v>
      </c>
      <c r="BE536" s="42">
        <v>363</v>
      </c>
      <c r="BJ536" s="42" t="s">
        <v>364</v>
      </c>
    </row>
    <row r="537" spans="1:62" ht="12.75" x14ac:dyDescent="0.25">
      <c r="A537" s="78">
        <f t="shared" si="227"/>
        <v>0</v>
      </c>
      <c r="B537" s="61">
        <v>5</v>
      </c>
      <c r="C537" s="60"/>
      <c r="D537" s="60"/>
      <c r="E537" s="60"/>
      <c r="F537" s="60"/>
      <c r="G537" s="73" t="str">
        <f t="shared" si="226"/>
        <v>0 años 0 meses 0 días</v>
      </c>
      <c r="H537" s="62">
        <f t="shared" si="219"/>
        <v>0</v>
      </c>
      <c r="I537" s="60"/>
      <c r="J537" s="61">
        <f t="shared" si="228"/>
        <v>0</v>
      </c>
      <c r="K537" s="59">
        <f t="shared" si="222"/>
        <v>0</v>
      </c>
      <c r="L537" s="60"/>
      <c r="M537" s="60"/>
      <c r="AX537" s="42" t="s">
        <v>1033</v>
      </c>
      <c r="AY537" s="42">
        <v>5</v>
      </c>
      <c r="AZ537" s="42" t="s">
        <v>195</v>
      </c>
      <c r="BA537" s="42" t="s">
        <v>1038</v>
      </c>
      <c r="BB537" s="42">
        <v>41943</v>
      </c>
      <c r="BC537" s="42">
        <v>42004</v>
      </c>
      <c r="BD537" s="42" t="s">
        <v>1039</v>
      </c>
      <c r="BE537" s="42">
        <v>60</v>
      </c>
      <c r="BJ537" s="42" t="s">
        <v>364</v>
      </c>
    </row>
    <row r="538" spans="1:62" ht="12.75" x14ac:dyDescent="0.25">
      <c r="A538" s="78">
        <f t="shared" si="227"/>
        <v>0</v>
      </c>
      <c r="B538" s="61">
        <v>6</v>
      </c>
      <c r="C538" s="60"/>
      <c r="D538" s="60"/>
      <c r="E538" s="60"/>
      <c r="F538" s="60"/>
      <c r="G538" s="73" t="str">
        <f t="shared" si="226"/>
        <v>0 años 0 meses 0 días</v>
      </c>
      <c r="H538" s="62">
        <f t="shared" si="219"/>
        <v>0</v>
      </c>
      <c r="I538" s="60"/>
      <c r="J538" s="61">
        <f t="shared" si="228"/>
        <v>0</v>
      </c>
      <c r="K538" s="59">
        <f t="shared" si="222"/>
        <v>0</v>
      </c>
      <c r="L538" s="60"/>
      <c r="M538" s="60"/>
      <c r="AX538" s="42" t="s">
        <v>1033</v>
      </c>
      <c r="AY538" s="42">
        <v>6</v>
      </c>
      <c r="AZ538" s="42" t="s">
        <v>195</v>
      </c>
      <c r="BA538" s="42" t="s">
        <v>1040</v>
      </c>
      <c r="BB538" s="42">
        <v>42675</v>
      </c>
      <c r="BC538" s="42">
        <v>43312</v>
      </c>
      <c r="BD538" s="42" t="s">
        <v>1041</v>
      </c>
      <c r="BE538" s="42">
        <v>636</v>
      </c>
      <c r="BJ538" s="42" t="s">
        <v>364</v>
      </c>
    </row>
    <row r="539" spans="1:62" ht="12.75" x14ac:dyDescent="0.25">
      <c r="A539" s="78">
        <f t="shared" si="227"/>
        <v>0</v>
      </c>
      <c r="B539" s="61">
        <v>7</v>
      </c>
      <c r="C539" s="60"/>
      <c r="D539" s="60"/>
      <c r="E539" s="60"/>
      <c r="F539" s="60"/>
      <c r="G539" s="73" t="str">
        <f t="shared" si="226"/>
        <v>0 años 0 meses 0 días</v>
      </c>
      <c r="H539" s="62">
        <f t="shared" si="219"/>
        <v>0</v>
      </c>
      <c r="I539" s="60"/>
      <c r="J539" s="61">
        <f t="shared" si="228"/>
        <v>0</v>
      </c>
      <c r="K539" s="59">
        <f t="shared" si="222"/>
        <v>0</v>
      </c>
      <c r="L539" s="60"/>
      <c r="M539" s="60"/>
      <c r="AX539" s="42" t="s">
        <v>1033</v>
      </c>
      <c r="AY539" s="42">
        <v>7</v>
      </c>
      <c r="AZ539" s="42" t="s">
        <v>195</v>
      </c>
      <c r="BA539" s="42" t="s">
        <v>1042</v>
      </c>
      <c r="BB539" s="42">
        <v>43405</v>
      </c>
      <c r="BC539" s="42">
        <v>43830</v>
      </c>
      <c r="BD539" s="42" t="s">
        <v>1043</v>
      </c>
      <c r="BE539" s="42">
        <v>424</v>
      </c>
      <c r="BJ539" s="42" t="s">
        <v>364</v>
      </c>
    </row>
    <row r="540" spans="1:62" ht="12.75" x14ac:dyDescent="0.25">
      <c r="A540" s="78">
        <f t="shared" si="227"/>
        <v>0</v>
      </c>
      <c r="B540" s="61">
        <v>8</v>
      </c>
      <c r="C540" s="60"/>
      <c r="D540" s="60"/>
      <c r="E540" s="60"/>
      <c r="F540" s="60"/>
      <c r="G540" s="73" t="str">
        <f t="shared" si="226"/>
        <v>0 años 0 meses 0 días</v>
      </c>
      <c r="H540" s="62">
        <f t="shared" si="219"/>
        <v>0</v>
      </c>
      <c r="I540" s="60"/>
      <c r="J540" s="61">
        <f t="shared" si="228"/>
        <v>0</v>
      </c>
      <c r="K540" s="59">
        <f t="shared" si="222"/>
        <v>0</v>
      </c>
      <c r="L540" s="60"/>
      <c r="M540" s="60"/>
      <c r="AX540" s="42" t="s">
        <v>1033</v>
      </c>
      <c r="AY540" s="42">
        <v>8</v>
      </c>
      <c r="BD540" s="42" t="s">
        <v>376</v>
      </c>
      <c r="BE540" s="42">
        <v>-1</v>
      </c>
      <c r="BJ540" s="42" t="s">
        <v>375</v>
      </c>
    </row>
    <row r="541" spans="1:62" ht="12.75" x14ac:dyDescent="0.25">
      <c r="A541" s="76"/>
      <c r="B541" s="65">
        <v>1</v>
      </c>
      <c r="C541" s="64"/>
      <c r="D541" s="64"/>
      <c r="E541" s="64"/>
      <c r="F541" s="64"/>
      <c r="G541" s="73" t="str">
        <f t="shared" si="226"/>
        <v>0 años 0 meses 0 días</v>
      </c>
      <c r="H541" s="62">
        <f t="shared" si="219"/>
        <v>0</v>
      </c>
      <c r="I541" s="64"/>
      <c r="J541" s="65">
        <f>SUMIF($C$541:$C$548,I541,$H$541:$H$548)</f>
        <v>0</v>
      </c>
      <c r="K541" s="66">
        <f t="shared" si="222"/>
        <v>0</v>
      </c>
      <c r="L541" s="64"/>
      <c r="M541" s="64"/>
      <c r="AX541" s="42" t="s">
        <v>1044</v>
      </c>
      <c r="AY541" s="42">
        <v>1</v>
      </c>
      <c r="AZ541" s="42" t="s">
        <v>62</v>
      </c>
      <c r="BA541" s="42">
        <v>701820140377</v>
      </c>
      <c r="BB541" s="42">
        <v>42004</v>
      </c>
      <c r="BC541" s="42">
        <v>42369</v>
      </c>
      <c r="BD541" s="42" t="s">
        <v>452</v>
      </c>
      <c r="BE541" s="42">
        <v>364</v>
      </c>
      <c r="BF541" s="42" t="s">
        <v>62</v>
      </c>
      <c r="BG541" s="42">
        <v>1763</v>
      </c>
      <c r="BH541" s="42">
        <v>58.766666666666666</v>
      </c>
      <c r="BJ541" s="42" t="s">
        <v>364</v>
      </c>
    </row>
    <row r="542" spans="1:62" ht="12.75" x14ac:dyDescent="0.25">
      <c r="A542" s="77">
        <f t="shared" ref="A542:A596" si="229">A541</f>
        <v>0</v>
      </c>
      <c r="B542" s="65">
        <v>2</v>
      </c>
      <c r="C542" s="64"/>
      <c r="D542" s="64"/>
      <c r="E542" s="64"/>
      <c r="F542" s="64"/>
      <c r="G542" s="73" t="str">
        <f t="shared" si="226"/>
        <v>0 años 0 meses 0 días</v>
      </c>
      <c r="H542" s="62">
        <f t="shared" si="219"/>
        <v>0</v>
      </c>
      <c r="I542" s="64"/>
      <c r="J542" s="65">
        <f>SUMIF($C$541:$C$548,I542,$H$541:$H$548)</f>
        <v>0</v>
      </c>
      <c r="K542" s="66">
        <f t="shared" si="222"/>
        <v>0</v>
      </c>
      <c r="L542" s="64"/>
      <c r="M542" s="64"/>
      <c r="AX542" s="42" t="s">
        <v>1044</v>
      </c>
      <c r="AY542" s="42">
        <v>2</v>
      </c>
      <c r="AZ542" s="42" t="s">
        <v>223</v>
      </c>
      <c r="BA542" s="42" t="s">
        <v>1045</v>
      </c>
      <c r="BB542" s="42">
        <v>42395</v>
      </c>
      <c r="BC542" s="42">
        <v>42674</v>
      </c>
      <c r="BD542" s="42" t="s">
        <v>1046</v>
      </c>
      <c r="BE542" s="42">
        <v>278</v>
      </c>
      <c r="BF542" s="42" t="s">
        <v>223</v>
      </c>
      <c r="BG542" s="42">
        <v>278</v>
      </c>
      <c r="BH542" s="42">
        <v>9.2666666666666675</v>
      </c>
      <c r="BJ542" s="42" t="s">
        <v>364</v>
      </c>
    </row>
    <row r="543" spans="1:62" ht="12.75" x14ac:dyDescent="0.25">
      <c r="A543" s="78">
        <f t="shared" si="229"/>
        <v>0</v>
      </c>
      <c r="B543" s="65">
        <v>3</v>
      </c>
      <c r="C543" s="64"/>
      <c r="D543" s="64"/>
      <c r="E543" s="64"/>
      <c r="F543" s="64"/>
      <c r="G543" s="73" t="str">
        <f t="shared" si="226"/>
        <v>0 años 0 meses 0 días</v>
      </c>
      <c r="H543" s="62">
        <f t="shared" si="219"/>
        <v>0</v>
      </c>
      <c r="I543" s="64"/>
      <c r="J543" s="65">
        <f t="shared" ref="J543:J548" si="230">SUMIF($C$541:$C$548,I543,$H$541:$H$548)</f>
        <v>0</v>
      </c>
      <c r="K543" s="66">
        <f t="shared" si="222"/>
        <v>0</v>
      </c>
      <c r="L543" s="64"/>
      <c r="M543" s="64"/>
      <c r="AX543" s="42" t="s">
        <v>1044</v>
      </c>
      <c r="AY543" s="42">
        <v>3</v>
      </c>
      <c r="AZ543" s="42" t="s">
        <v>62</v>
      </c>
      <c r="BA543" s="42" t="s">
        <v>1047</v>
      </c>
      <c r="BB543" s="42">
        <v>42719</v>
      </c>
      <c r="BC543" s="42">
        <v>43084</v>
      </c>
      <c r="BD543" s="42" t="s">
        <v>452</v>
      </c>
      <c r="BE543" s="42">
        <v>364</v>
      </c>
      <c r="BJ543" s="42" t="s">
        <v>364</v>
      </c>
    </row>
    <row r="544" spans="1:62" ht="12.75" x14ac:dyDescent="0.25">
      <c r="A544" s="78">
        <f t="shared" si="229"/>
        <v>0</v>
      </c>
      <c r="B544" s="65">
        <v>4</v>
      </c>
      <c r="C544" s="64"/>
      <c r="D544" s="64"/>
      <c r="E544" s="64"/>
      <c r="F544" s="64"/>
      <c r="G544" s="73" t="str">
        <f t="shared" si="226"/>
        <v>0 años 0 meses 0 días</v>
      </c>
      <c r="H544" s="62">
        <f t="shared" si="219"/>
        <v>0</v>
      </c>
      <c r="I544" s="64"/>
      <c r="J544" s="65">
        <f t="shared" si="230"/>
        <v>0</v>
      </c>
      <c r="K544" s="66">
        <f t="shared" si="222"/>
        <v>0</v>
      </c>
      <c r="L544" s="64"/>
      <c r="M544" s="64"/>
      <c r="AX544" s="42" t="s">
        <v>1044</v>
      </c>
      <c r="AY544" s="42">
        <v>4</v>
      </c>
      <c r="AZ544" s="42" t="s">
        <v>62</v>
      </c>
      <c r="BA544" s="42" t="s">
        <v>1048</v>
      </c>
      <c r="BB544" s="42">
        <v>43076</v>
      </c>
      <c r="BC544" s="42">
        <v>43312</v>
      </c>
      <c r="BD544" s="42" t="s">
        <v>1049</v>
      </c>
      <c r="BE544" s="42">
        <v>235</v>
      </c>
      <c r="BJ544" s="42" t="s">
        <v>364</v>
      </c>
    </row>
    <row r="545" spans="1:62" ht="12.75" x14ac:dyDescent="0.25">
      <c r="A545" s="78">
        <f t="shared" si="229"/>
        <v>0</v>
      </c>
      <c r="B545" s="65">
        <v>5</v>
      </c>
      <c r="C545" s="64"/>
      <c r="D545" s="64"/>
      <c r="E545" s="64"/>
      <c r="F545" s="64"/>
      <c r="G545" s="73" t="str">
        <f>DATEDIF(E545,F545,"y") &amp; " años " &amp; DATEDIF(E545,F545,"ym") &amp; " meses " &amp; DATEDIF(E545,F545,"md") &amp; " días"</f>
        <v>0 años 0 meses 0 días</v>
      </c>
      <c r="H545" s="62">
        <f t="shared" si="219"/>
        <v>0</v>
      </c>
      <c r="I545" s="64"/>
      <c r="J545" s="65">
        <f t="shared" si="230"/>
        <v>0</v>
      </c>
      <c r="K545" s="66">
        <f t="shared" si="222"/>
        <v>0</v>
      </c>
      <c r="L545" s="64"/>
      <c r="M545" s="64"/>
      <c r="AX545" s="42" t="s">
        <v>1044</v>
      </c>
      <c r="AY545" s="42">
        <v>5</v>
      </c>
      <c r="AZ545" s="42" t="s">
        <v>62</v>
      </c>
      <c r="BA545" s="42" t="s">
        <v>1050</v>
      </c>
      <c r="BB545" s="42">
        <v>43820</v>
      </c>
      <c r="BC545" s="42">
        <v>43921</v>
      </c>
      <c r="BD545" s="42" t="s">
        <v>582</v>
      </c>
      <c r="BE545" s="42">
        <v>100</v>
      </c>
      <c r="BJ545" s="42" t="s">
        <v>364</v>
      </c>
    </row>
    <row r="546" spans="1:62" ht="12.75" x14ac:dyDescent="0.25">
      <c r="A546" s="78">
        <f t="shared" si="229"/>
        <v>0</v>
      </c>
      <c r="B546" s="65">
        <v>6</v>
      </c>
      <c r="C546" s="64"/>
      <c r="D546" s="64"/>
      <c r="E546" s="64"/>
      <c r="F546" s="64"/>
      <c r="G546" s="73" t="str">
        <f t="shared" ref="G546:G549" si="231">DATEDIF(E546,F546,"y") &amp; " años " &amp; DATEDIF(E546,F546,"ym") &amp; " meses " &amp; DATEDIF(E546,F546,"md") &amp; " días"</f>
        <v>0 años 0 meses 0 días</v>
      </c>
      <c r="H546" s="62">
        <f t="shared" si="219"/>
        <v>0</v>
      </c>
      <c r="I546" s="64"/>
      <c r="J546" s="65">
        <f t="shared" si="230"/>
        <v>0</v>
      </c>
      <c r="K546" s="66">
        <f t="shared" si="222"/>
        <v>0</v>
      </c>
      <c r="L546" s="64"/>
      <c r="M546" s="64"/>
      <c r="AX546" s="42" t="s">
        <v>1044</v>
      </c>
      <c r="AY546" s="42">
        <v>6</v>
      </c>
      <c r="AZ546" s="42" t="s">
        <v>62</v>
      </c>
      <c r="BA546" s="42" t="s">
        <v>1051</v>
      </c>
      <c r="BB546" s="42">
        <v>43651</v>
      </c>
      <c r="BC546" s="42">
        <v>43830</v>
      </c>
      <c r="BD546" s="42" t="s">
        <v>734</v>
      </c>
      <c r="BE546" s="42">
        <v>178</v>
      </c>
      <c r="BJ546" s="42" t="s">
        <v>364</v>
      </c>
    </row>
    <row r="547" spans="1:62" ht="12.75" x14ac:dyDescent="0.25">
      <c r="A547" s="78">
        <f t="shared" si="229"/>
        <v>0</v>
      </c>
      <c r="B547" s="65">
        <v>7</v>
      </c>
      <c r="C547" s="64"/>
      <c r="D547" s="64"/>
      <c r="E547" s="64"/>
      <c r="F547" s="64"/>
      <c r="G547" s="73" t="str">
        <f t="shared" si="231"/>
        <v>0 años 0 meses 0 días</v>
      </c>
      <c r="H547" s="62">
        <f t="shared" si="219"/>
        <v>0</v>
      </c>
      <c r="I547" s="64"/>
      <c r="J547" s="65">
        <f t="shared" si="230"/>
        <v>0</v>
      </c>
      <c r="K547" s="66">
        <f t="shared" si="222"/>
        <v>0</v>
      </c>
      <c r="L547" s="64"/>
      <c r="M547" s="64"/>
      <c r="AX547" s="42" t="s">
        <v>1044</v>
      </c>
      <c r="AY547" s="42">
        <v>7</v>
      </c>
      <c r="AZ547" s="42" t="s">
        <v>62</v>
      </c>
      <c r="BA547" s="42">
        <v>701820140170</v>
      </c>
      <c r="BB547" s="42">
        <v>41663</v>
      </c>
      <c r="BC547" s="42">
        <v>42035</v>
      </c>
      <c r="BD547" s="42" t="s">
        <v>1052</v>
      </c>
      <c r="BE547" s="42">
        <v>371</v>
      </c>
      <c r="BJ547" s="42" t="s">
        <v>364</v>
      </c>
    </row>
    <row r="548" spans="1:62" ht="12.75" x14ac:dyDescent="0.25">
      <c r="A548" s="78">
        <f t="shared" si="229"/>
        <v>0</v>
      </c>
      <c r="B548" s="65">
        <v>8</v>
      </c>
      <c r="C548" s="64"/>
      <c r="D548" s="64"/>
      <c r="E548" s="64"/>
      <c r="F548" s="64"/>
      <c r="G548" s="73" t="str">
        <f t="shared" si="231"/>
        <v>0 años 0 meses 0 días</v>
      </c>
      <c r="H548" s="62">
        <f t="shared" si="219"/>
        <v>0</v>
      </c>
      <c r="I548" s="64"/>
      <c r="J548" s="65">
        <f t="shared" si="230"/>
        <v>0</v>
      </c>
      <c r="K548" s="66">
        <f t="shared" si="222"/>
        <v>0</v>
      </c>
      <c r="L548" s="64"/>
      <c r="M548" s="64"/>
      <c r="AX548" s="42" t="s">
        <v>1044</v>
      </c>
      <c r="AY548" s="42">
        <v>8</v>
      </c>
      <c r="AZ548" s="42" t="s">
        <v>62</v>
      </c>
      <c r="BA548" s="42" t="s">
        <v>1053</v>
      </c>
      <c r="BB548" s="42">
        <v>43313</v>
      </c>
      <c r="BC548" s="42">
        <v>43465</v>
      </c>
      <c r="BD548" s="42" t="s">
        <v>398</v>
      </c>
      <c r="BE548" s="42">
        <v>151</v>
      </c>
      <c r="BJ548" s="42" t="s">
        <v>364</v>
      </c>
    </row>
    <row r="549" spans="1:62" ht="12.75" x14ac:dyDescent="0.25">
      <c r="A549" s="76"/>
      <c r="B549" s="68">
        <v>1</v>
      </c>
      <c r="C549" s="67"/>
      <c r="D549" s="67"/>
      <c r="E549" s="67"/>
      <c r="F549" s="67"/>
      <c r="G549" s="73" t="str">
        <f t="shared" si="231"/>
        <v>0 años 0 meses 0 días</v>
      </c>
      <c r="H549" s="62">
        <f t="shared" si="219"/>
        <v>0</v>
      </c>
      <c r="I549" s="67"/>
      <c r="J549" s="68">
        <f>SUMIF($C$549:$C$556,I549,$H$549:$H$556)</f>
        <v>0</v>
      </c>
      <c r="K549" s="69">
        <f t="shared" si="222"/>
        <v>0</v>
      </c>
      <c r="L549" s="67"/>
      <c r="M549" s="67"/>
      <c r="AX549" s="42" t="s">
        <v>1054</v>
      </c>
      <c r="AY549" s="42">
        <v>1</v>
      </c>
      <c r="AZ549" s="42" t="s">
        <v>1055</v>
      </c>
      <c r="BA549" s="42" t="s">
        <v>1056</v>
      </c>
      <c r="BB549" s="42">
        <v>43085</v>
      </c>
      <c r="BC549" s="42">
        <v>43404</v>
      </c>
      <c r="BD549" s="42" t="s">
        <v>504</v>
      </c>
      <c r="BE549" s="42">
        <v>318</v>
      </c>
      <c r="BF549" s="42" t="s">
        <v>1055</v>
      </c>
      <c r="BG549" s="42">
        <v>2287</v>
      </c>
      <c r="BH549" s="42">
        <v>76.233333333333334</v>
      </c>
      <c r="BI549" s="42" t="s">
        <v>1057</v>
      </c>
      <c r="BJ549" s="42" t="s">
        <v>375</v>
      </c>
    </row>
    <row r="550" spans="1:62" ht="12.75" x14ac:dyDescent="0.25">
      <c r="A550" s="77">
        <f t="shared" ref="A550" si="232">A549</f>
        <v>0</v>
      </c>
      <c r="B550" s="68">
        <v>2</v>
      </c>
      <c r="C550" s="67"/>
      <c r="D550" s="67"/>
      <c r="E550" s="67"/>
      <c r="F550" s="67"/>
      <c r="G550" s="73" t="str">
        <f>DATEDIF(E550,F550,"y") &amp; " años " &amp; DATEDIF(E550,F550,"ym") &amp; " meses " &amp; DATEDIF(E550,F550,"md") &amp; " días"</f>
        <v>0 años 0 meses 0 días</v>
      </c>
      <c r="H550" s="62">
        <f t="shared" si="219"/>
        <v>0</v>
      </c>
      <c r="I550" s="67"/>
      <c r="J550" s="68">
        <f t="shared" ref="J550:J556" si="233">SUMIF($C$549:$C$556,I550,$H$549:$H$556)</f>
        <v>0</v>
      </c>
      <c r="K550" s="69">
        <f t="shared" si="222"/>
        <v>0</v>
      </c>
      <c r="L550" s="67"/>
      <c r="M550" s="67"/>
      <c r="AX550" s="42" t="s">
        <v>1054</v>
      </c>
      <c r="AY550" s="42">
        <v>2</v>
      </c>
      <c r="AZ550" s="42" t="s">
        <v>1055</v>
      </c>
      <c r="BA550" s="42" t="s">
        <v>1058</v>
      </c>
      <c r="BB550" s="42">
        <v>42720</v>
      </c>
      <c r="BC550" s="42">
        <v>43084</v>
      </c>
      <c r="BD550" s="42" t="s">
        <v>381</v>
      </c>
      <c r="BE550" s="42">
        <v>363</v>
      </c>
      <c r="BI550" s="42" t="s">
        <v>1057</v>
      </c>
      <c r="BJ550" s="42" t="s">
        <v>375</v>
      </c>
    </row>
    <row r="551" spans="1:62" ht="12.75" x14ac:dyDescent="0.25">
      <c r="A551" s="78">
        <f t="shared" si="227"/>
        <v>0</v>
      </c>
      <c r="B551" s="68">
        <v>3</v>
      </c>
      <c r="C551" s="67"/>
      <c r="D551" s="67"/>
      <c r="E551" s="67"/>
      <c r="F551" s="67"/>
      <c r="G551" s="73" t="str">
        <f t="shared" ref="G551:G560" si="234">DATEDIF(E551,F551,"y") &amp; " años " &amp; DATEDIF(E551,F551,"ym") &amp; " meses " &amp; DATEDIF(E551,F551,"md") &amp; " días"</f>
        <v>0 años 0 meses 0 días</v>
      </c>
      <c r="H551" s="62">
        <f t="shared" si="219"/>
        <v>0</v>
      </c>
      <c r="I551" s="67"/>
      <c r="J551" s="68">
        <f t="shared" si="233"/>
        <v>0</v>
      </c>
      <c r="K551" s="69">
        <f t="shared" si="222"/>
        <v>0</v>
      </c>
      <c r="L551" s="67"/>
      <c r="M551" s="67"/>
      <c r="AX551" s="42" t="s">
        <v>1054</v>
      </c>
      <c r="AY551" s="42">
        <v>3</v>
      </c>
      <c r="AZ551" s="42" t="s">
        <v>1055</v>
      </c>
      <c r="BA551" s="42" t="s">
        <v>1059</v>
      </c>
      <c r="BB551" s="42">
        <v>42395</v>
      </c>
      <c r="BC551" s="42">
        <v>42719</v>
      </c>
      <c r="BD551" s="42" t="s">
        <v>637</v>
      </c>
      <c r="BE551" s="42">
        <v>323</v>
      </c>
      <c r="BI551" s="42" t="s">
        <v>1057</v>
      </c>
      <c r="BJ551" s="42" t="s">
        <v>375</v>
      </c>
    </row>
    <row r="552" spans="1:62" ht="12.75" x14ac:dyDescent="0.25">
      <c r="A552" s="78">
        <f t="shared" si="227"/>
        <v>0</v>
      </c>
      <c r="B552" s="68">
        <v>4</v>
      </c>
      <c r="C552" s="67"/>
      <c r="D552" s="67"/>
      <c r="E552" s="67"/>
      <c r="F552" s="67"/>
      <c r="G552" s="73" t="str">
        <f t="shared" si="234"/>
        <v>0 años 0 meses 0 días</v>
      </c>
      <c r="H552" s="62">
        <f t="shared" si="219"/>
        <v>0</v>
      </c>
      <c r="I552" s="67"/>
      <c r="J552" s="68">
        <f t="shared" si="233"/>
        <v>0</v>
      </c>
      <c r="K552" s="69">
        <f t="shared" si="222"/>
        <v>0</v>
      </c>
      <c r="L552" s="67"/>
      <c r="M552" s="67"/>
      <c r="AX552" s="42" t="s">
        <v>1054</v>
      </c>
      <c r="AY552" s="42">
        <v>4</v>
      </c>
      <c r="AZ552" s="42" t="s">
        <v>1055</v>
      </c>
      <c r="BA552" s="42" t="s">
        <v>1060</v>
      </c>
      <c r="BB552" s="42">
        <v>41991</v>
      </c>
      <c r="BC552" s="42">
        <v>42368</v>
      </c>
      <c r="BD552" s="42" t="s">
        <v>1061</v>
      </c>
      <c r="BE552" s="42">
        <v>376</v>
      </c>
      <c r="BI552" s="42" t="s">
        <v>1057</v>
      </c>
      <c r="BJ552" s="42" t="s">
        <v>375</v>
      </c>
    </row>
    <row r="553" spans="1:62" ht="12.75" x14ac:dyDescent="0.25">
      <c r="A553" s="78">
        <f t="shared" si="227"/>
        <v>0</v>
      </c>
      <c r="B553" s="68">
        <v>5</v>
      </c>
      <c r="C553" s="67"/>
      <c r="D553" s="67"/>
      <c r="E553" s="67"/>
      <c r="F553" s="67"/>
      <c r="G553" s="73" t="str">
        <f t="shared" si="234"/>
        <v>0 años 0 meses 0 días</v>
      </c>
      <c r="H553" s="62">
        <f t="shared" si="219"/>
        <v>0</v>
      </c>
      <c r="I553" s="67"/>
      <c r="J553" s="68">
        <f t="shared" si="233"/>
        <v>0</v>
      </c>
      <c r="K553" s="69">
        <f t="shared" si="222"/>
        <v>0</v>
      </c>
      <c r="L553" s="67"/>
      <c r="M553" s="67"/>
      <c r="AX553" s="42" t="s">
        <v>1054</v>
      </c>
      <c r="AY553" s="42">
        <v>5</v>
      </c>
      <c r="AZ553" s="42" t="s">
        <v>1055</v>
      </c>
      <c r="BA553" s="42" t="s">
        <v>1062</v>
      </c>
      <c r="BB553" s="42">
        <v>42036</v>
      </c>
      <c r="BC553" s="42">
        <v>42459</v>
      </c>
      <c r="BD553" s="42" t="s">
        <v>1063</v>
      </c>
      <c r="BE553" s="42">
        <v>422</v>
      </c>
      <c r="BI553" s="42" t="s">
        <v>1064</v>
      </c>
      <c r="BJ553" s="42" t="s">
        <v>375</v>
      </c>
    </row>
    <row r="554" spans="1:62" ht="12.75" x14ac:dyDescent="0.25">
      <c r="A554" s="78">
        <f t="shared" si="227"/>
        <v>0</v>
      </c>
      <c r="B554" s="68">
        <v>6</v>
      </c>
      <c r="C554" s="67"/>
      <c r="D554" s="67"/>
      <c r="E554" s="67"/>
      <c r="F554" s="67"/>
      <c r="G554" s="73" t="str">
        <f t="shared" si="234"/>
        <v>0 años 0 meses 0 días</v>
      </c>
      <c r="H554" s="62">
        <f t="shared" si="219"/>
        <v>0</v>
      </c>
      <c r="I554" s="67"/>
      <c r="J554" s="68">
        <f t="shared" si="233"/>
        <v>0</v>
      </c>
      <c r="K554" s="69">
        <f t="shared" si="222"/>
        <v>0</v>
      </c>
      <c r="L554" s="67"/>
      <c r="M554" s="67"/>
      <c r="AX554" s="42" t="s">
        <v>1054</v>
      </c>
      <c r="AY554" s="42">
        <v>6</v>
      </c>
      <c r="AZ554" s="42" t="s">
        <v>1055</v>
      </c>
      <c r="BA554" s="42" t="s">
        <v>1065</v>
      </c>
      <c r="BB554" s="42">
        <v>41518</v>
      </c>
      <c r="BC554" s="42">
        <v>42004</v>
      </c>
      <c r="BD554" s="42" t="s">
        <v>1066</v>
      </c>
      <c r="BE554" s="42">
        <v>485</v>
      </c>
      <c r="BI554" s="42" t="s">
        <v>1057</v>
      </c>
      <c r="BJ554" s="42" t="s">
        <v>375</v>
      </c>
    </row>
    <row r="555" spans="1:62" ht="12.75" x14ac:dyDescent="0.25">
      <c r="A555" s="78">
        <f t="shared" si="227"/>
        <v>0</v>
      </c>
      <c r="B555" s="68">
        <v>7</v>
      </c>
      <c r="C555" s="67"/>
      <c r="D555" s="67"/>
      <c r="E555" s="67"/>
      <c r="F555" s="67"/>
      <c r="G555" s="73" t="str">
        <f t="shared" si="234"/>
        <v>0 años 0 meses 0 días</v>
      </c>
      <c r="H555" s="62">
        <f t="shared" si="219"/>
        <v>0</v>
      </c>
      <c r="I555" s="67"/>
      <c r="J555" s="68">
        <f t="shared" si="233"/>
        <v>0</v>
      </c>
      <c r="K555" s="69">
        <f t="shared" si="222"/>
        <v>0</v>
      </c>
      <c r="L555" s="67"/>
      <c r="M555" s="67"/>
      <c r="AX555" s="42" t="s">
        <v>1054</v>
      </c>
      <c r="AY555" s="42">
        <v>7</v>
      </c>
      <c r="BD555" s="42" t="s">
        <v>376</v>
      </c>
      <c r="BE555" s="42">
        <v>-1</v>
      </c>
      <c r="BJ555" s="42" t="s">
        <v>375</v>
      </c>
    </row>
    <row r="556" spans="1:62" ht="12.75" x14ac:dyDescent="0.25">
      <c r="A556" s="78">
        <f t="shared" si="227"/>
        <v>0</v>
      </c>
      <c r="B556" s="68">
        <v>8</v>
      </c>
      <c r="C556" s="67"/>
      <c r="D556" s="67"/>
      <c r="E556" s="67"/>
      <c r="F556" s="67"/>
      <c r="G556" s="73" t="str">
        <f t="shared" si="234"/>
        <v>0 años 0 meses 0 días</v>
      </c>
      <c r="H556" s="62">
        <f t="shared" si="219"/>
        <v>0</v>
      </c>
      <c r="I556" s="67"/>
      <c r="J556" s="68">
        <f t="shared" si="233"/>
        <v>0</v>
      </c>
      <c r="K556" s="69">
        <f t="shared" si="222"/>
        <v>0</v>
      </c>
      <c r="L556" s="67"/>
      <c r="M556" s="67"/>
      <c r="AX556" s="42" t="s">
        <v>1054</v>
      </c>
      <c r="AY556" s="42">
        <v>8</v>
      </c>
      <c r="BD556" s="42" t="s">
        <v>376</v>
      </c>
      <c r="BE556" s="42">
        <v>-1</v>
      </c>
      <c r="BJ556" s="42" t="s">
        <v>375</v>
      </c>
    </row>
    <row r="557" spans="1:62" ht="12.75" x14ac:dyDescent="0.25">
      <c r="A557" s="76"/>
      <c r="B557" s="56">
        <v>1</v>
      </c>
      <c r="C557" s="55"/>
      <c r="D557" s="55"/>
      <c r="E557" s="55"/>
      <c r="F557" s="55"/>
      <c r="G557" s="73" t="str">
        <f t="shared" si="234"/>
        <v>0 años 0 meses 0 días</v>
      </c>
      <c r="H557" s="62">
        <f t="shared" si="219"/>
        <v>0</v>
      </c>
      <c r="I557" s="55"/>
      <c r="J557" s="56">
        <f>SUMIF($C$557:$C$564,I557,$H$557:$H$564)</f>
        <v>0</v>
      </c>
      <c r="K557" s="71">
        <f t="shared" si="222"/>
        <v>0</v>
      </c>
      <c r="L557" s="55"/>
      <c r="M557" s="55"/>
      <c r="AX557" s="42" t="s">
        <v>1067</v>
      </c>
      <c r="AY557" s="42">
        <v>1</v>
      </c>
      <c r="AZ557" s="42" t="s">
        <v>62</v>
      </c>
      <c r="BA557" s="42" t="s">
        <v>1068</v>
      </c>
      <c r="BB557" s="42">
        <v>41654</v>
      </c>
      <c r="BC557" s="42">
        <v>41988</v>
      </c>
      <c r="BD557" s="42" t="s">
        <v>424</v>
      </c>
      <c r="BE557" s="42">
        <v>333</v>
      </c>
      <c r="BF557" s="42" t="s">
        <v>183</v>
      </c>
      <c r="BG557" s="42">
        <v>1605</v>
      </c>
      <c r="BH557" s="42">
        <v>53.5</v>
      </c>
      <c r="BI557" s="42" t="s">
        <v>1069</v>
      </c>
      <c r="BJ557" s="42" t="s">
        <v>375</v>
      </c>
    </row>
    <row r="558" spans="1:62" ht="12.75" x14ac:dyDescent="0.25">
      <c r="A558" s="77">
        <f t="shared" ref="A558" si="235">A557</f>
        <v>0</v>
      </c>
      <c r="B558" s="61">
        <v>2</v>
      </c>
      <c r="C558" s="60"/>
      <c r="D558" s="60"/>
      <c r="E558" s="60"/>
      <c r="F558" s="60"/>
      <c r="G558" s="73" t="str">
        <f t="shared" si="234"/>
        <v>0 años 0 meses 0 días</v>
      </c>
      <c r="H558" s="62">
        <f t="shared" si="219"/>
        <v>0</v>
      </c>
      <c r="I558" s="60"/>
      <c r="J558" s="61">
        <f t="shared" ref="J558:J564" si="236">SUMIF($C$557:$C$564,I558,$H$557:$H$564)</f>
        <v>0</v>
      </c>
      <c r="K558" s="59">
        <f t="shared" si="222"/>
        <v>0</v>
      </c>
      <c r="L558" s="60"/>
      <c r="M558" s="60"/>
      <c r="AX558" s="42" t="s">
        <v>1067</v>
      </c>
      <c r="AY558" s="42">
        <v>2</v>
      </c>
      <c r="AZ558" s="42" t="s">
        <v>62</v>
      </c>
      <c r="BA558" s="42" t="s">
        <v>1070</v>
      </c>
      <c r="BB558" s="42">
        <v>42016</v>
      </c>
      <c r="BC558" s="42">
        <v>42320</v>
      </c>
      <c r="BD558" s="42" t="s">
        <v>405</v>
      </c>
      <c r="BE558" s="42">
        <v>303</v>
      </c>
      <c r="BI558" s="42" t="s">
        <v>1057</v>
      </c>
      <c r="BJ558" s="42" t="s">
        <v>375</v>
      </c>
    </row>
    <row r="559" spans="1:62" ht="12.75" x14ac:dyDescent="0.25">
      <c r="A559" s="78">
        <f t="shared" si="229"/>
        <v>0</v>
      </c>
      <c r="B559" s="61">
        <v>3</v>
      </c>
      <c r="C559" s="60"/>
      <c r="D559" s="60"/>
      <c r="E559" s="60"/>
      <c r="F559" s="60"/>
      <c r="G559" s="73" t="str">
        <f t="shared" si="234"/>
        <v>0 años 0 meses 0 días</v>
      </c>
      <c r="H559" s="62">
        <f t="shared" si="219"/>
        <v>0</v>
      </c>
      <c r="I559" s="60"/>
      <c r="J559" s="61">
        <f t="shared" si="236"/>
        <v>0</v>
      </c>
      <c r="K559" s="59">
        <f t="shared" si="222"/>
        <v>0</v>
      </c>
      <c r="L559" s="60"/>
      <c r="M559" s="60"/>
      <c r="AX559" s="42" t="s">
        <v>1067</v>
      </c>
      <c r="AY559" s="42">
        <v>3</v>
      </c>
      <c r="AZ559" s="42" t="s">
        <v>62</v>
      </c>
      <c r="BA559" s="42" t="s">
        <v>1071</v>
      </c>
      <c r="BB559" s="42">
        <v>42384</v>
      </c>
      <c r="BC559" s="42">
        <v>42689</v>
      </c>
      <c r="BD559" s="42" t="s">
        <v>405</v>
      </c>
      <c r="BE559" s="42">
        <v>304</v>
      </c>
      <c r="BI559" s="42" t="s">
        <v>1057</v>
      </c>
      <c r="BJ559" s="42" t="s">
        <v>375</v>
      </c>
    </row>
    <row r="560" spans="1:62" ht="12.75" x14ac:dyDescent="0.25">
      <c r="A560" s="78">
        <f t="shared" si="229"/>
        <v>0</v>
      </c>
      <c r="B560" s="61">
        <v>4</v>
      </c>
      <c r="C560" s="60"/>
      <c r="D560" s="60"/>
      <c r="E560" s="60"/>
      <c r="F560" s="60"/>
      <c r="G560" s="73" t="str">
        <f t="shared" si="234"/>
        <v>0 años 0 meses 0 días</v>
      </c>
      <c r="H560" s="62">
        <f t="shared" si="219"/>
        <v>0</v>
      </c>
      <c r="I560" s="60"/>
      <c r="J560" s="61">
        <f t="shared" si="236"/>
        <v>0</v>
      </c>
      <c r="K560" s="59">
        <f t="shared" si="222"/>
        <v>0</v>
      </c>
      <c r="L560" s="60"/>
      <c r="M560" s="60"/>
      <c r="AX560" s="42" t="s">
        <v>1067</v>
      </c>
      <c r="AY560" s="42">
        <v>4</v>
      </c>
      <c r="AZ560" s="42" t="s">
        <v>62</v>
      </c>
      <c r="BA560" s="42" t="s">
        <v>1072</v>
      </c>
      <c r="BB560" s="42">
        <v>42767</v>
      </c>
      <c r="BC560" s="42">
        <v>43100</v>
      </c>
      <c r="BD560" s="42" t="s">
        <v>380</v>
      </c>
      <c r="BE560" s="42">
        <v>332</v>
      </c>
      <c r="BI560" s="42" t="s">
        <v>1057</v>
      </c>
      <c r="BJ560" s="42" t="s">
        <v>375</v>
      </c>
    </row>
    <row r="561" spans="1:62" ht="12.75" x14ac:dyDescent="0.25">
      <c r="A561" s="78">
        <f t="shared" si="229"/>
        <v>0</v>
      </c>
      <c r="B561" s="61">
        <v>5</v>
      </c>
      <c r="C561" s="60"/>
      <c r="D561" s="60"/>
      <c r="E561" s="60"/>
      <c r="F561" s="60"/>
      <c r="G561" s="73" t="str">
        <f>DATEDIF(E561,F561,"y") &amp; " años " &amp; DATEDIF(E561,F561,"ym") &amp; " meses " &amp; DATEDIF(E561,F561,"md") &amp; " días"</f>
        <v>0 años 0 meses 0 días</v>
      </c>
      <c r="H561" s="62">
        <f t="shared" si="219"/>
        <v>0</v>
      </c>
      <c r="I561" s="60"/>
      <c r="J561" s="61">
        <f t="shared" si="236"/>
        <v>0</v>
      </c>
      <c r="K561" s="59">
        <f t="shared" si="222"/>
        <v>0</v>
      </c>
      <c r="L561" s="60"/>
      <c r="M561" s="60"/>
      <c r="AX561" s="42" t="s">
        <v>1067</v>
      </c>
      <c r="AY561" s="42">
        <v>5</v>
      </c>
      <c r="AZ561" s="42" t="s">
        <v>62</v>
      </c>
      <c r="BA561" s="42" t="s">
        <v>1073</v>
      </c>
      <c r="BB561" s="42">
        <v>43110</v>
      </c>
      <c r="BC561" s="42">
        <v>43444</v>
      </c>
      <c r="BD561" s="42" t="s">
        <v>424</v>
      </c>
      <c r="BE561" s="42">
        <v>333</v>
      </c>
      <c r="BI561" s="42" t="s">
        <v>1057</v>
      </c>
      <c r="BJ561" s="42" t="s">
        <v>375</v>
      </c>
    </row>
    <row r="562" spans="1:62" ht="12.75" x14ac:dyDescent="0.25">
      <c r="A562" s="78">
        <f t="shared" si="229"/>
        <v>0</v>
      </c>
      <c r="B562" s="61">
        <v>6</v>
      </c>
      <c r="C562" s="60"/>
      <c r="D562" s="60"/>
      <c r="E562" s="60"/>
      <c r="F562" s="60"/>
      <c r="G562" s="73" t="str">
        <f t="shared" ref="G562:G568" si="237">DATEDIF(E562,F562,"y") &amp; " años " &amp; DATEDIF(E562,F562,"ym") &amp; " meses " &amp; DATEDIF(E562,F562,"md") &amp; " días"</f>
        <v>0 años 0 meses 0 días</v>
      </c>
      <c r="H562" s="62">
        <f t="shared" si="219"/>
        <v>0</v>
      </c>
      <c r="I562" s="60"/>
      <c r="J562" s="61">
        <f t="shared" si="236"/>
        <v>0</v>
      </c>
      <c r="K562" s="59">
        <f t="shared" si="222"/>
        <v>0</v>
      </c>
      <c r="L562" s="60"/>
      <c r="M562" s="60"/>
      <c r="AX562" s="42" t="s">
        <v>1067</v>
      </c>
      <c r="AY562" s="42">
        <v>6</v>
      </c>
      <c r="BD562" s="42" t="s">
        <v>376</v>
      </c>
      <c r="BE562" s="42">
        <v>-1</v>
      </c>
      <c r="BJ562" s="42" t="s">
        <v>375</v>
      </c>
    </row>
    <row r="563" spans="1:62" ht="12.75" x14ac:dyDescent="0.25">
      <c r="A563" s="78">
        <f t="shared" si="229"/>
        <v>0</v>
      </c>
      <c r="B563" s="61">
        <v>7</v>
      </c>
      <c r="C563" s="60"/>
      <c r="D563" s="60"/>
      <c r="E563" s="60"/>
      <c r="F563" s="60"/>
      <c r="G563" s="73" t="str">
        <f t="shared" si="237"/>
        <v>0 años 0 meses 0 días</v>
      </c>
      <c r="H563" s="62">
        <f t="shared" si="219"/>
        <v>0</v>
      </c>
      <c r="I563" s="60"/>
      <c r="J563" s="61">
        <f t="shared" si="236"/>
        <v>0</v>
      </c>
      <c r="K563" s="59">
        <f t="shared" si="222"/>
        <v>0</v>
      </c>
      <c r="L563" s="60"/>
      <c r="M563" s="60"/>
      <c r="AX563" s="42" t="s">
        <v>1067</v>
      </c>
      <c r="AY563" s="42">
        <v>7</v>
      </c>
      <c r="BD563" s="42" t="s">
        <v>376</v>
      </c>
      <c r="BE563" s="42">
        <v>-1</v>
      </c>
      <c r="BJ563" s="42" t="s">
        <v>375</v>
      </c>
    </row>
    <row r="564" spans="1:62" ht="12.75" x14ac:dyDescent="0.25">
      <c r="A564" s="78">
        <f t="shared" si="229"/>
        <v>0</v>
      </c>
      <c r="B564" s="61">
        <v>8</v>
      </c>
      <c r="C564" s="60"/>
      <c r="D564" s="60"/>
      <c r="E564" s="60"/>
      <c r="F564" s="60"/>
      <c r="G564" s="73" t="str">
        <f t="shared" si="237"/>
        <v>0 años 0 meses 0 días</v>
      </c>
      <c r="H564" s="62">
        <f t="shared" si="219"/>
        <v>0</v>
      </c>
      <c r="I564" s="60"/>
      <c r="J564" s="61">
        <f t="shared" si="236"/>
        <v>0</v>
      </c>
      <c r="K564" s="59">
        <f t="shared" si="222"/>
        <v>0</v>
      </c>
      <c r="L564" s="60"/>
      <c r="M564" s="60"/>
      <c r="AX564" s="42" t="s">
        <v>1067</v>
      </c>
      <c r="AY564" s="42">
        <v>8</v>
      </c>
      <c r="BD564" s="42" t="s">
        <v>376</v>
      </c>
      <c r="BE564" s="42">
        <v>-1</v>
      </c>
      <c r="BJ564" s="42" t="s">
        <v>375</v>
      </c>
    </row>
    <row r="565" spans="1:62" ht="12.75" x14ac:dyDescent="0.25">
      <c r="A565" s="76"/>
      <c r="B565" s="65">
        <v>1</v>
      </c>
      <c r="C565" s="64"/>
      <c r="D565" s="64"/>
      <c r="E565" s="64"/>
      <c r="F565" s="64"/>
      <c r="G565" s="73" t="str">
        <f t="shared" si="237"/>
        <v>0 años 0 meses 0 días</v>
      </c>
      <c r="H565" s="62">
        <f t="shared" si="219"/>
        <v>0</v>
      </c>
      <c r="I565" s="64"/>
      <c r="J565" s="65">
        <f>SUMIF($C$565:$C$572,I565,$H$565:$H$572)</f>
        <v>0</v>
      </c>
      <c r="K565" s="66">
        <f t="shared" si="222"/>
        <v>0</v>
      </c>
      <c r="L565" s="64"/>
      <c r="M565" s="64"/>
      <c r="AX565" s="42" t="s">
        <v>230</v>
      </c>
      <c r="AY565" s="42">
        <v>1</v>
      </c>
      <c r="AZ565" s="42" t="s">
        <v>168</v>
      </c>
      <c r="BA565" s="42" t="s">
        <v>1074</v>
      </c>
      <c r="BB565" s="42">
        <v>43922</v>
      </c>
      <c r="BC565" s="42">
        <v>44104</v>
      </c>
      <c r="BD565" s="42" t="s">
        <v>415</v>
      </c>
      <c r="BE565" s="42">
        <v>181</v>
      </c>
      <c r="BF565" s="42" t="s">
        <v>168</v>
      </c>
      <c r="BG565" s="42">
        <v>1405</v>
      </c>
      <c r="BH565" s="42">
        <v>46.833333333333336</v>
      </c>
      <c r="BI565" s="42" t="s">
        <v>1057</v>
      </c>
      <c r="BJ565" s="42" t="s">
        <v>375</v>
      </c>
    </row>
    <row r="566" spans="1:62" ht="12.75" x14ac:dyDescent="0.25">
      <c r="A566" s="77">
        <f t="shared" ref="A566" si="238">A565</f>
        <v>0</v>
      </c>
      <c r="B566" s="65">
        <v>2</v>
      </c>
      <c r="C566" s="64"/>
      <c r="D566" s="64"/>
      <c r="E566" s="64"/>
      <c r="F566" s="64"/>
      <c r="G566" s="73" t="str">
        <f t="shared" si="237"/>
        <v>0 años 0 meses 0 días</v>
      </c>
      <c r="H566" s="62">
        <f t="shared" si="219"/>
        <v>0</v>
      </c>
      <c r="I566" s="64"/>
      <c r="J566" s="65">
        <f t="shared" ref="J566:J572" si="239">SUMIF($C$565:$C$572,I566,$H$565:$H$572)</f>
        <v>0</v>
      </c>
      <c r="K566" s="66">
        <f t="shared" si="222"/>
        <v>0</v>
      </c>
      <c r="L566" s="64"/>
      <c r="M566" s="64"/>
      <c r="AX566" s="42" t="s">
        <v>230</v>
      </c>
      <c r="AY566" s="42">
        <v>2</v>
      </c>
      <c r="AZ566" s="42" t="s">
        <v>168</v>
      </c>
      <c r="BA566" s="42" t="s">
        <v>1075</v>
      </c>
      <c r="BB566" s="42">
        <v>43823</v>
      </c>
      <c r="BC566" s="42">
        <v>43921</v>
      </c>
      <c r="BD566" s="42" t="s">
        <v>1076</v>
      </c>
      <c r="BE566" s="42">
        <v>97</v>
      </c>
      <c r="BI566" s="42" t="s">
        <v>1057</v>
      </c>
      <c r="BJ566" s="42" t="s">
        <v>375</v>
      </c>
    </row>
    <row r="567" spans="1:62" ht="12.75" x14ac:dyDescent="0.25">
      <c r="A567" s="78">
        <f t="shared" si="227"/>
        <v>0</v>
      </c>
      <c r="B567" s="65">
        <v>3</v>
      </c>
      <c r="C567" s="64"/>
      <c r="D567" s="64"/>
      <c r="E567" s="64"/>
      <c r="F567" s="64"/>
      <c r="G567" s="73" t="str">
        <f t="shared" si="237"/>
        <v>0 años 0 meses 0 días</v>
      </c>
      <c r="H567" s="62">
        <f t="shared" si="219"/>
        <v>0</v>
      </c>
      <c r="I567" s="64"/>
      <c r="J567" s="65">
        <f t="shared" si="239"/>
        <v>0</v>
      </c>
      <c r="K567" s="66">
        <f t="shared" si="222"/>
        <v>0</v>
      </c>
      <c r="L567" s="64"/>
      <c r="M567" s="64"/>
      <c r="AX567" s="42" t="s">
        <v>230</v>
      </c>
      <c r="AY567" s="42">
        <v>3</v>
      </c>
      <c r="AZ567" s="42" t="s">
        <v>168</v>
      </c>
      <c r="BA567" s="42" t="s">
        <v>1077</v>
      </c>
      <c r="BB567" s="42">
        <v>43651</v>
      </c>
      <c r="BC567" s="42">
        <v>43818</v>
      </c>
      <c r="BD567" s="42" t="s">
        <v>730</v>
      </c>
      <c r="BE567" s="42">
        <v>166</v>
      </c>
      <c r="BI567" s="42" t="s">
        <v>1057</v>
      </c>
      <c r="BJ567" s="42" t="s">
        <v>375</v>
      </c>
    </row>
    <row r="568" spans="1:62" ht="12.75" x14ac:dyDescent="0.25">
      <c r="A568" s="78">
        <f t="shared" si="227"/>
        <v>0</v>
      </c>
      <c r="B568" s="65">
        <v>4</v>
      </c>
      <c r="C568" s="64"/>
      <c r="D568" s="64"/>
      <c r="E568" s="64"/>
      <c r="F568" s="64"/>
      <c r="G568" s="73" t="str">
        <f t="shared" si="237"/>
        <v>0 años 0 meses 0 días</v>
      </c>
      <c r="H568" s="62">
        <f t="shared" si="219"/>
        <v>0</v>
      </c>
      <c r="I568" s="64"/>
      <c r="J568" s="65">
        <f t="shared" si="239"/>
        <v>0</v>
      </c>
      <c r="K568" s="66">
        <f t="shared" si="222"/>
        <v>0</v>
      </c>
      <c r="L568" s="64"/>
      <c r="M568" s="64"/>
      <c r="AX568" s="42" t="s">
        <v>230</v>
      </c>
      <c r="AY568" s="42">
        <v>4</v>
      </c>
      <c r="AZ568" s="42" t="s">
        <v>168</v>
      </c>
      <c r="BA568" s="42" t="s">
        <v>1078</v>
      </c>
      <c r="BB568" s="42">
        <v>43495</v>
      </c>
      <c r="BC568" s="42">
        <v>43631</v>
      </c>
      <c r="BD568" s="42" t="s">
        <v>806</v>
      </c>
      <c r="BE568" s="42">
        <v>135</v>
      </c>
      <c r="BI568" s="42" t="s">
        <v>1057</v>
      </c>
      <c r="BJ568" s="42" t="s">
        <v>375</v>
      </c>
    </row>
    <row r="569" spans="1:62" ht="12.75" x14ac:dyDescent="0.25">
      <c r="A569" s="78">
        <f t="shared" si="227"/>
        <v>0</v>
      </c>
      <c r="B569" s="65">
        <v>5</v>
      </c>
      <c r="C569" s="64"/>
      <c r="D569" s="64"/>
      <c r="E569" s="64"/>
      <c r="F569" s="64"/>
      <c r="G569" s="73" t="str">
        <f>DATEDIF(E569,F569,"y") &amp; " años " &amp; DATEDIF(E569,F569,"ym") &amp; " meses " &amp; DATEDIF(E569,F569,"md") &amp; " días"</f>
        <v>0 años 0 meses 0 días</v>
      </c>
      <c r="H569" s="62">
        <f t="shared" si="219"/>
        <v>0</v>
      </c>
      <c r="I569" s="64"/>
      <c r="J569" s="65">
        <f t="shared" si="239"/>
        <v>0</v>
      </c>
      <c r="K569" s="66">
        <f t="shared" si="222"/>
        <v>0</v>
      </c>
      <c r="L569" s="64"/>
      <c r="M569" s="64"/>
      <c r="AX569" s="42" t="s">
        <v>230</v>
      </c>
      <c r="AY569" s="42">
        <v>5</v>
      </c>
      <c r="AZ569" s="42" t="s">
        <v>168</v>
      </c>
      <c r="BA569" s="42" t="s">
        <v>1079</v>
      </c>
      <c r="BB569" s="42">
        <v>43438</v>
      </c>
      <c r="BC569" s="42">
        <v>43455</v>
      </c>
      <c r="BD569" s="42" t="s">
        <v>1080</v>
      </c>
      <c r="BE569" s="42">
        <v>16</v>
      </c>
      <c r="BI569" s="42" t="s">
        <v>1057</v>
      </c>
      <c r="BJ569" s="42" t="s">
        <v>375</v>
      </c>
    </row>
    <row r="570" spans="1:62" ht="12.75" x14ac:dyDescent="0.25">
      <c r="A570" s="78">
        <f t="shared" si="227"/>
        <v>0</v>
      </c>
      <c r="B570" s="65">
        <v>6</v>
      </c>
      <c r="C570" s="64"/>
      <c r="D570" s="64"/>
      <c r="E570" s="64"/>
      <c r="F570" s="64"/>
      <c r="G570" s="73" t="str">
        <f t="shared" ref="G570" si="240">DATEDIF(E570,F570,"y") &amp; " años " &amp; DATEDIF(E570,F570,"ym") &amp; " meses " &amp; DATEDIF(E570,F570,"md") &amp; " días"</f>
        <v>0 años 0 meses 0 días</v>
      </c>
      <c r="H570" s="62">
        <f t="shared" si="219"/>
        <v>0</v>
      </c>
      <c r="I570" s="64"/>
      <c r="J570" s="65">
        <f t="shared" si="239"/>
        <v>0</v>
      </c>
      <c r="K570" s="66">
        <f t="shared" si="222"/>
        <v>0</v>
      </c>
      <c r="L570" s="64"/>
      <c r="M570" s="64"/>
      <c r="AX570" s="42" t="s">
        <v>230</v>
      </c>
      <c r="AY570" s="42">
        <v>6</v>
      </c>
      <c r="AZ570" s="42" t="s">
        <v>168</v>
      </c>
      <c r="BA570" s="42" t="s">
        <v>1081</v>
      </c>
      <c r="BB570" s="42">
        <v>43081</v>
      </c>
      <c r="BC570" s="42">
        <v>43430</v>
      </c>
      <c r="BD570" s="42" t="s">
        <v>744</v>
      </c>
      <c r="BE570" s="42">
        <v>348</v>
      </c>
      <c r="BI570" s="42" t="s">
        <v>1057</v>
      </c>
      <c r="BJ570" s="42" t="s">
        <v>375</v>
      </c>
    </row>
    <row r="571" spans="1:62" ht="12.75" x14ac:dyDescent="0.25">
      <c r="A571" s="78">
        <f t="shared" si="227"/>
        <v>0</v>
      </c>
      <c r="B571" s="65">
        <v>7</v>
      </c>
      <c r="C571" s="64"/>
      <c r="D571" s="64"/>
      <c r="E571" s="64"/>
      <c r="F571" s="64"/>
      <c r="G571" s="73" t="str">
        <f>DATEDIF(E571,F571,"y") &amp; " años " &amp; DATEDIF(E571,F571,"ym") &amp; " meses " &amp; DATEDIF(E571,F571,"md") &amp; " días"</f>
        <v>0 años 0 meses 0 días</v>
      </c>
      <c r="H571" s="62">
        <f t="shared" si="219"/>
        <v>0</v>
      </c>
      <c r="I571" s="64"/>
      <c r="J571" s="65">
        <f t="shared" si="239"/>
        <v>0</v>
      </c>
      <c r="K571" s="66">
        <f t="shared" si="222"/>
        <v>0</v>
      </c>
      <c r="L571" s="64"/>
      <c r="M571" s="64"/>
      <c r="AX571" s="42" t="s">
        <v>230</v>
      </c>
      <c r="AY571" s="42">
        <v>7</v>
      </c>
      <c r="AZ571" s="42" t="s">
        <v>168</v>
      </c>
      <c r="BA571" s="42" t="s">
        <v>1082</v>
      </c>
      <c r="BB571" s="42">
        <v>42853</v>
      </c>
      <c r="BC571" s="42">
        <v>43069</v>
      </c>
      <c r="BD571" s="42" t="s">
        <v>1083</v>
      </c>
      <c r="BE571" s="42">
        <v>215</v>
      </c>
      <c r="BI571" s="42" t="s">
        <v>1084</v>
      </c>
      <c r="BJ571" s="42" t="s">
        <v>375</v>
      </c>
    </row>
    <row r="572" spans="1:62" ht="12.75" x14ac:dyDescent="0.25">
      <c r="A572" s="78">
        <f t="shared" si="227"/>
        <v>0</v>
      </c>
      <c r="B572" s="65">
        <v>8</v>
      </c>
      <c r="C572" s="64"/>
      <c r="D572" s="64"/>
      <c r="E572" s="64"/>
      <c r="F572" s="64"/>
      <c r="G572" s="73" t="str">
        <f t="shared" ref="G572:G585" si="241">DATEDIF(E572,F572,"y") &amp; " años " &amp; DATEDIF(E572,F572,"ym") &amp; " meses " &amp; DATEDIF(E572,F572,"md") &amp; " días"</f>
        <v>0 años 0 meses 0 días</v>
      </c>
      <c r="H572" s="62">
        <f t="shared" si="219"/>
        <v>0</v>
      </c>
      <c r="I572" s="64"/>
      <c r="J572" s="65">
        <f t="shared" si="239"/>
        <v>0</v>
      </c>
      <c r="K572" s="66">
        <f t="shared" si="222"/>
        <v>0</v>
      </c>
      <c r="L572" s="64"/>
      <c r="M572" s="64"/>
      <c r="AX572" s="42" t="s">
        <v>230</v>
      </c>
      <c r="AY572" s="42">
        <v>8</v>
      </c>
      <c r="AZ572" s="42" t="s">
        <v>168</v>
      </c>
      <c r="BA572" s="42" t="s">
        <v>1085</v>
      </c>
      <c r="BB572" s="42">
        <v>42426</v>
      </c>
      <c r="BC572" s="42">
        <v>42674</v>
      </c>
      <c r="BD572" s="42" t="s">
        <v>1086</v>
      </c>
      <c r="BE572" s="42">
        <v>247</v>
      </c>
      <c r="BI572" s="42" t="s">
        <v>1057</v>
      </c>
      <c r="BJ572" s="42" t="s">
        <v>375</v>
      </c>
    </row>
    <row r="573" spans="1:62" ht="12.75" x14ac:dyDescent="0.25">
      <c r="A573" s="76"/>
      <c r="B573" s="68">
        <v>1</v>
      </c>
      <c r="C573" s="67"/>
      <c r="D573" s="67"/>
      <c r="E573" s="67"/>
      <c r="F573" s="67"/>
      <c r="G573" s="73" t="str">
        <f t="shared" si="241"/>
        <v>0 años 0 meses 0 días</v>
      </c>
      <c r="H573" s="62">
        <f t="shared" si="219"/>
        <v>0</v>
      </c>
      <c r="I573" s="67"/>
      <c r="J573" s="68">
        <f>SUMIF($C$573:$C$580,I573,$H$573:$H$580)</f>
        <v>0</v>
      </c>
      <c r="K573" s="69">
        <f t="shared" si="222"/>
        <v>0</v>
      </c>
      <c r="L573" s="67"/>
      <c r="M573" s="67"/>
      <c r="AX573" s="42" t="s">
        <v>231</v>
      </c>
      <c r="AY573" s="42">
        <v>1</v>
      </c>
      <c r="AZ573" s="42" t="s">
        <v>27</v>
      </c>
      <c r="BA573" s="42" t="s">
        <v>1087</v>
      </c>
      <c r="BB573" s="42">
        <v>41852</v>
      </c>
      <c r="BC573" s="42">
        <v>42185</v>
      </c>
      <c r="BD573" s="42" t="s">
        <v>599</v>
      </c>
      <c r="BE573" s="42">
        <v>332</v>
      </c>
      <c r="BF573" s="42" t="s">
        <v>27</v>
      </c>
      <c r="BG573" s="42">
        <v>1863</v>
      </c>
      <c r="BH573" s="42">
        <v>62.1</v>
      </c>
      <c r="BI573" s="42" t="s">
        <v>1057</v>
      </c>
      <c r="BJ573" s="42" t="s">
        <v>375</v>
      </c>
    </row>
    <row r="574" spans="1:62" ht="12.75" x14ac:dyDescent="0.25">
      <c r="A574" s="77">
        <f t="shared" ref="A574" si="242">A573</f>
        <v>0</v>
      </c>
      <c r="B574" s="68">
        <v>2</v>
      </c>
      <c r="C574" s="67"/>
      <c r="D574" s="67"/>
      <c r="E574" s="67"/>
      <c r="F574" s="67"/>
      <c r="G574" s="73" t="str">
        <f t="shared" si="241"/>
        <v>0 años 0 meses 0 días</v>
      </c>
      <c r="H574" s="62">
        <f t="shared" si="219"/>
        <v>0</v>
      </c>
      <c r="I574" s="67"/>
      <c r="J574" s="68">
        <f t="shared" ref="J574:J580" si="243">SUMIF($C$573:$C$580,I574,$H$573:$H$580)</f>
        <v>0</v>
      </c>
      <c r="K574" s="69">
        <f t="shared" si="222"/>
        <v>0</v>
      </c>
      <c r="L574" s="67"/>
      <c r="M574" s="67"/>
      <c r="AX574" s="42" t="s">
        <v>231</v>
      </c>
      <c r="AY574" s="42">
        <v>2</v>
      </c>
      <c r="AZ574" s="42" t="s">
        <v>27</v>
      </c>
      <c r="BA574" s="42" t="s">
        <v>1087</v>
      </c>
      <c r="BB574" s="42">
        <v>42248</v>
      </c>
      <c r="BC574" s="42">
        <v>42369</v>
      </c>
      <c r="BD574" s="42" t="s">
        <v>594</v>
      </c>
      <c r="BE574" s="42">
        <v>120</v>
      </c>
      <c r="BI574" s="42" t="s">
        <v>1057</v>
      </c>
      <c r="BJ574" s="42" t="s">
        <v>375</v>
      </c>
    </row>
    <row r="575" spans="1:62" ht="12.75" x14ac:dyDescent="0.25">
      <c r="A575" s="78">
        <f t="shared" si="229"/>
        <v>0</v>
      </c>
      <c r="B575" s="68">
        <v>3</v>
      </c>
      <c r="C575" s="67"/>
      <c r="D575" s="67"/>
      <c r="E575" s="67"/>
      <c r="F575" s="67"/>
      <c r="G575" s="73" t="str">
        <f t="shared" si="241"/>
        <v>0 años 0 meses 0 días</v>
      </c>
      <c r="H575" s="62">
        <f t="shared" si="219"/>
        <v>0</v>
      </c>
      <c r="I575" s="67"/>
      <c r="J575" s="68">
        <f t="shared" si="243"/>
        <v>0</v>
      </c>
      <c r="K575" s="69">
        <f t="shared" si="222"/>
        <v>0</v>
      </c>
      <c r="L575" s="67"/>
      <c r="M575" s="67"/>
      <c r="AX575" s="42" t="s">
        <v>231</v>
      </c>
      <c r="AY575" s="42">
        <v>3</v>
      </c>
      <c r="AZ575" s="42" t="s">
        <v>27</v>
      </c>
      <c r="BA575" s="42" t="s">
        <v>1087</v>
      </c>
      <c r="BB575" s="42">
        <v>42370</v>
      </c>
      <c r="BC575" s="42">
        <v>42643</v>
      </c>
      <c r="BD575" s="42" t="s">
        <v>385</v>
      </c>
      <c r="BE575" s="42">
        <v>272</v>
      </c>
      <c r="BI575" s="42" t="s">
        <v>1057</v>
      </c>
      <c r="BJ575" s="42" t="s">
        <v>375</v>
      </c>
    </row>
    <row r="576" spans="1:62" ht="12.75" x14ac:dyDescent="0.25">
      <c r="A576" s="78">
        <f t="shared" si="229"/>
        <v>0</v>
      </c>
      <c r="B576" s="68">
        <v>4</v>
      </c>
      <c r="C576" s="67"/>
      <c r="D576" s="67"/>
      <c r="E576" s="67"/>
      <c r="F576" s="67"/>
      <c r="G576" s="73" t="str">
        <f t="shared" si="241"/>
        <v>0 años 0 meses 0 días</v>
      </c>
      <c r="H576" s="62">
        <f t="shared" si="219"/>
        <v>0</v>
      </c>
      <c r="I576" s="67"/>
      <c r="J576" s="68">
        <f t="shared" si="243"/>
        <v>0</v>
      </c>
      <c r="K576" s="69">
        <f t="shared" si="222"/>
        <v>0</v>
      </c>
      <c r="L576" s="67"/>
      <c r="M576" s="67"/>
      <c r="AX576" s="42" t="s">
        <v>231</v>
      </c>
      <c r="AY576" s="42">
        <v>4</v>
      </c>
      <c r="AZ576" s="42" t="s">
        <v>27</v>
      </c>
      <c r="BA576" s="42" t="s">
        <v>1087</v>
      </c>
      <c r="BB576" s="42">
        <v>42644</v>
      </c>
      <c r="BC576" s="42">
        <v>42735</v>
      </c>
      <c r="BD576" s="42" t="s">
        <v>574</v>
      </c>
      <c r="BE576" s="42">
        <v>90</v>
      </c>
      <c r="BI576" s="42" t="s">
        <v>1057</v>
      </c>
      <c r="BJ576" s="42" t="s">
        <v>375</v>
      </c>
    </row>
    <row r="577" spans="1:62" ht="12.75" x14ac:dyDescent="0.25">
      <c r="A577" s="78">
        <f t="shared" si="229"/>
        <v>0</v>
      </c>
      <c r="B577" s="68">
        <v>5</v>
      </c>
      <c r="C577" s="67"/>
      <c r="D577" s="67"/>
      <c r="E577" s="67"/>
      <c r="F577" s="67"/>
      <c r="G577" s="73" t="str">
        <f t="shared" si="241"/>
        <v>0 años 0 meses 0 días</v>
      </c>
      <c r="H577" s="62">
        <f t="shared" si="219"/>
        <v>0</v>
      </c>
      <c r="I577" s="67"/>
      <c r="J577" s="68">
        <f t="shared" si="243"/>
        <v>0</v>
      </c>
      <c r="K577" s="69">
        <f t="shared" si="222"/>
        <v>0</v>
      </c>
      <c r="L577" s="67"/>
      <c r="M577" s="67"/>
      <c r="AX577" s="42" t="s">
        <v>231</v>
      </c>
      <c r="AY577" s="42">
        <v>5</v>
      </c>
      <c r="AZ577" s="42" t="s">
        <v>27</v>
      </c>
      <c r="BA577" s="42" t="s">
        <v>1087</v>
      </c>
      <c r="BB577" s="42">
        <v>42740</v>
      </c>
      <c r="BC577" s="42">
        <v>43105</v>
      </c>
      <c r="BD577" s="42" t="s">
        <v>452</v>
      </c>
      <c r="BE577" s="42">
        <v>364</v>
      </c>
      <c r="BI577" s="42" t="s">
        <v>1057</v>
      </c>
      <c r="BJ577" s="42" t="s">
        <v>375</v>
      </c>
    </row>
    <row r="578" spans="1:62" ht="12.75" x14ac:dyDescent="0.25">
      <c r="A578" s="78">
        <f t="shared" si="229"/>
        <v>0</v>
      </c>
      <c r="B578" s="68">
        <v>6</v>
      </c>
      <c r="C578" s="67"/>
      <c r="D578" s="67"/>
      <c r="E578" s="67"/>
      <c r="F578" s="67"/>
      <c r="G578" s="73" t="str">
        <f t="shared" si="241"/>
        <v>0 años 0 meses 0 días</v>
      </c>
      <c r="H578" s="62">
        <f t="shared" si="219"/>
        <v>0</v>
      </c>
      <c r="I578" s="67"/>
      <c r="J578" s="68">
        <f t="shared" si="243"/>
        <v>0</v>
      </c>
      <c r="K578" s="69">
        <f t="shared" si="222"/>
        <v>0</v>
      </c>
      <c r="L578" s="67"/>
      <c r="M578" s="67"/>
      <c r="AX578" s="42" t="s">
        <v>231</v>
      </c>
      <c r="AY578" s="42">
        <v>6</v>
      </c>
      <c r="AZ578" s="42" t="s">
        <v>27</v>
      </c>
      <c r="BA578" s="42" t="s">
        <v>1087</v>
      </c>
      <c r="BB578" s="42">
        <v>43108</v>
      </c>
      <c r="BC578" s="42">
        <v>43473</v>
      </c>
      <c r="BD578" s="42" t="s">
        <v>452</v>
      </c>
      <c r="BE578" s="42">
        <v>364</v>
      </c>
      <c r="BI578" s="42" t="s">
        <v>1057</v>
      </c>
      <c r="BJ578" s="42" t="s">
        <v>375</v>
      </c>
    </row>
    <row r="579" spans="1:62" ht="12.75" x14ac:dyDescent="0.25">
      <c r="A579" s="78">
        <f t="shared" si="229"/>
        <v>0</v>
      </c>
      <c r="B579" s="68">
        <v>7</v>
      </c>
      <c r="C579" s="67"/>
      <c r="D579" s="67"/>
      <c r="E579" s="67"/>
      <c r="F579" s="67"/>
      <c r="G579" s="73" t="str">
        <f t="shared" si="241"/>
        <v>0 años 0 meses 0 días</v>
      </c>
      <c r="H579" s="62">
        <f t="shared" si="219"/>
        <v>0</v>
      </c>
      <c r="I579" s="67"/>
      <c r="J579" s="68">
        <f t="shared" si="243"/>
        <v>0</v>
      </c>
      <c r="K579" s="69">
        <f t="shared" si="222"/>
        <v>0</v>
      </c>
      <c r="L579" s="67"/>
      <c r="M579" s="67"/>
      <c r="AX579" s="42" t="s">
        <v>231</v>
      </c>
      <c r="AY579" s="42">
        <v>7</v>
      </c>
      <c r="AZ579" s="42" t="s">
        <v>27</v>
      </c>
      <c r="BA579" s="42" t="s">
        <v>1087</v>
      </c>
      <c r="BB579" s="42">
        <v>43500</v>
      </c>
      <c r="BC579" s="42">
        <v>43822</v>
      </c>
      <c r="BD579" s="42" t="s">
        <v>637</v>
      </c>
      <c r="BE579" s="42">
        <v>321</v>
      </c>
      <c r="BI579" s="42" t="s">
        <v>1057</v>
      </c>
      <c r="BJ579" s="42" t="s">
        <v>375</v>
      </c>
    </row>
    <row r="580" spans="1:62" ht="12.75" x14ac:dyDescent="0.25">
      <c r="A580" s="78">
        <f t="shared" si="229"/>
        <v>0</v>
      </c>
      <c r="B580" s="68">
        <v>8</v>
      </c>
      <c r="C580" s="67"/>
      <c r="D580" s="67"/>
      <c r="E580" s="67"/>
      <c r="F580" s="67"/>
      <c r="G580" s="73" t="str">
        <f t="shared" si="241"/>
        <v>0 años 0 meses 0 días</v>
      </c>
      <c r="H580" s="62">
        <f t="shared" si="219"/>
        <v>0</v>
      </c>
      <c r="I580" s="67"/>
      <c r="J580" s="68">
        <f t="shared" si="243"/>
        <v>0</v>
      </c>
      <c r="K580" s="69">
        <f t="shared" si="222"/>
        <v>0</v>
      </c>
      <c r="L580" s="67"/>
      <c r="M580" s="67"/>
      <c r="AX580" s="42" t="s">
        <v>231</v>
      </c>
      <c r="AY580" s="42">
        <v>8</v>
      </c>
      <c r="BD580" s="42" t="s">
        <v>376</v>
      </c>
      <c r="BE580" s="42">
        <v>-1</v>
      </c>
      <c r="BJ580" s="42" t="s">
        <v>375</v>
      </c>
    </row>
    <row r="581" spans="1:62" ht="12.75" x14ac:dyDescent="0.25">
      <c r="A581" s="76"/>
      <c r="B581" s="56">
        <v>1</v>
      </c>
      <c r="C581" s="55"/>
      <c r="D581" s="55"/>
      <c r="E581" s="55"/>
      <c r="F581" s="55"/>
      <c r="G581" s="73" t="str">
        <f t="shared" si="241"/>
        <v>0 años 0 meses 0 días</v>
      </c>
      <c r="H581" s="62">
        <f t="shared" ref="H581:H644" si="244">(E581-F581)*-1</f>
        <v>0</v>
      </c>
      <c r="I581" s="55"/>
      <c r="J581" s="56">
        <f>SUMIF($C$581:$C$588,I581,$H$581:$H$588)</f>
        <v>0</v>
      </c>
      <c r="K581" s="71">
        <f t="shared" si="222"/>
        <v>0</v>
      </c>
      <c r="L581" s="55"/>
      <c r="M581" s="55"/>
      <c r="AX581" s="42" t="s">
        <v>1088</v>
      </c>
      <c r="AY581" s="42">
        <v>1</v>
      </c>
      <c r="AZ581" s="42" t="s">
        <v>27</v>
      </c>
      <c r="BA581" s="42" t="s">
        <v>1089</v>
      </c>
      <c r="BB581" s="42">
        <v>41640</v>
      </c>
      <c r="BC581" s="42">
        <v>42004</v>
      </c>
      <c r="BD581" s="42" t="s">
        <v>633</v>
      </c>
      <c r="BE581" s="42">
        <v>363</v>
      </c>
      <c r="BF581" s="42" t="s">
        <v>27</v>
      </c>
      <c r="BG581" s="42">
        <v>2179</v>
      </c>
      <c r="BH581" s="42">
        <v>72.63333333333334</v>
      </c>
      <c r="BI581" s="42" t="s">
        <v>1057</v>
      </c>
      <c r="BJ581" s="42" t="s">
        <v>375</v>
      </c>
    </row>
    <row r="582" spans="1:62" ht="12.75" x14ac:dyDescent="0.25">
      <c r="A582" s="77">
        <f t="shared" ref="A582" si="245">A581</f>
        <v>0</v>
      </c>
      <c r="B582" s="61">
        <v>2</v>
      </c>
      <c r="C582" s="60"/>
      <c r="D582" s="60"/>
      <c r="E582" s="60"/>
      <c r="F582" s="60"/>
      <c r="G582" s="73" t="str">
        <f t="shared" si="241"/>
        <v>0 años 0 meses 0 días</v>
      </c>
      <c r="H582" s="62">
        <f t="shared" si="244"/>
        <v>0</v>
      </c>
      <c r="I582" s="60"/>
      <c r="J582" s="61">
        <f t="shared" ref="J582:J588" si="246">SUMIF($C$581:$C$588,I582,$H$581:$H$588)</f>
        <v>0</v>
      </c>
      <c r="K582" s="59">
        <f t="shared" ref="K582:K645" si="247">+J582/30</f>
        <v>0</v>
      </c>
      <c r="L582" s="60"/>
      <c r="M582" s="60"/>
      <c r="AX582" s="42" t="s">
        <v>1088</v>
      </c>
      <c r="AY582" s="42">
        <v>2</v>
      </c>
      <c r="AZ582" s="42" t="s">
        <v>27</v>
      </c>
      <c r="BA582" s="42" t="s">
        <v>1090</v>
      </c>
      <c r="BB582" s="42">
        <v>42005</v>
      </c>
      <c r="BC582" s="42">
        <v>42369</v>
      </c>
      <c r="BD582" s="42" t="s">
        <v>633</v>
      </c>
      <c r="BE582" s="42">
        <v>363</v>
      </c>
      <c r="BI582" s="42" t="s">
        <v>1057</v>
      </c>
      <c r="BJ582" s="42" t="s">
        <v>375</v>
      </c>
    </row>
    <row r="583" spans="1:62" ht="12.75" x14ac:dyDescent="0.25">
      <c r="A583" s="78">
        <f t="shared" si="227"/>
        <v>0</v>
      </c>
      <c r="B583" s="61">
        <v>3</v>
      </c>
      <c r="C583" s="60"/>
      <c r="D583" s="60"/>
      <c r="E583" s="60"/>
      <c r="F583" s="60"/>
      <c r="G583" s="73" t="str">
        <f t="shared" si="241"/>
        <v>0 años 0 meses 0 días</v>
      </c>
      <c r="H583" s="62">
        <f t="shared" si="244"/>
        <v>0</v>
      </c>
      <c r="I583" s="60"/>
      <c r="J583" s="61">
        <f t="shared" si="246"/>
        <v>0</v>
      </c>
      <c r="K583" s="59">
        <f t="shared" si="247"/>
        <v>0</v>
      </c>
      <c r="L583" s="60"/>
      <c r="M583" s="60"/>
      <c r="AX583" s="42" t="s">
        <v>1088</v>
      </c>
      <c r="AY583" s="42">
        <v>3</v>
      </c>
      <c r="AZ583" s="42" t="s">
        <v>27</v>
      </c>
      <c r="BA583" s="42" t="s">
        <v>1091</v>
      </c>
      <c r="BB583" s="42">
        <v>42370</v>
      </c>
      <c r="BC583" s="42">
        <v>42735</v>
      </c>
      <c r="BD583" s="42" t="s">
        <v>633</v>
      </c>
      <c r="BE583" s="42">
        <v>364</v>
      </c>
      <c r="BI583" s="42" t="s">
        <v>408</v>
      </c>
      <c r="BJ583" s="42" t="s">
        <v>375</v>
      </c>
    </row>
    <row r="584" spans="1:62" ht="12.75" x14ac:dyDescent="0.25">
      <c r="A584" s="78">
        <f t="shared" si="227"/>
        <v>0</v>
      </c>
      <c r="B584" s="61">
        <v>4</v>
      </c>
      <c r="C584" s="60"/>
      <c r="D584" s="60"/>
      <c r="E584" s="60"/>
      <c r="F584" s="60"/>
      <c r="G584" s="73" t="str">
        <f t="shared" si="241"/>
        <v>0 años 0 meses 0 días</v>
      </c>
      <c r="H584" s="62">
        <f t="shared" si="244"/>
        <v>0</v>
      </c>
      <c r="I584" s="60"/>
      <c r="J584" s="61">
        <f t="shared" si="246"/>
        <v>0</v>
      </c>
      <c r="K584" s="59">
        <f t="shared" si="247"/>
        <v>0</v>
      </c>
      <c r="L584" s="60"/>
      <c r="M584" s="60"/>
      <c r="AX584" s="42" t="s">
        <v>1088</v>
      </c>
      <c r="AY584" s="42">
        <v>4</v>
      </c>
      <c r="AZ584" s="42" t="s">
        <v>27</v>
      </c>
      <c r="BA584" s="42" t="s">
        <v>1092</v>
      </c>
      <c r="BB584" s="42">
        <v>43101</v>
      </c>
      <c r="BC584" s="42">
        <v>43465</v>
      </c>
      <c r="BD584" s="42" t="s">
        <v>633</v>
      </c>
      <c r="BE584" s="42">
        <v>363</v>
      </c>
      <c r="BI584" s="42" t="s">
        <v>1057</v>
      </c>
      <c r="BJ584" s="42" t="s">
        <v>375</v>
      </c>
    </row>
    <row r="585" spans="1:62" ht="12.75" x14ac:dyDescent="0.25">
      <c r="A585" s="78">
        <f t="shared" si="227"/>
        <v>0</v>
      </c>
      <c r="B585" s="61">
        <v>5</v>
      </c>
      <c r="C585" s="60"/>
      <c r="D585" s="60"/>
      <c r="E585" s="60"/>
      <c r="F585" s="60"/>
      <c r="G585" s="73" t="str">
        <f t="shared" si="241"/>
        <v>0 años 0 meses 0 días</v>
      </c>
      <c r="H585" s="62">
        <f t="shared" si="244"/>
        <v>0</v>
      </c>
      <c r="I585" s="60"/>
      <c r="J585" s="61">
        <f t="shared" si="246"/>
        <v>0</v>
      </c>
      <c r="K585" s="59">
        <f t="shared" si="247"/>
        <v>0</v>
      </c>
      <c r="L585" s="60"/>
      <c r="M585" s="60"/>
      <c r="AX585" s="42" t="s">
        <v>1088</v>
      </c>
      <c r="AY585" s="42">
        <v>5</v>
      </c>
      <c r="AZ585" s="42" t="s">
        <v>27</v>
      </c>
      <c r="BA585" s="42" t="s">
        <v>1093</v>
      </c>
      <c r="BB585" s="42">
        <v>42736</v>
      </c>
      <c r="BC585" s="42">
        <v>43100</v>
      </c>
      <c r="BD585" s="42" t="s">
        <v>633</v>
      </c>
      <c r="BE585" s="42">
        <v>363</v>
      </c>
      <c r="BI585" s="42" t="s">
        <v>408</v>
      </c>
      <c r="BJ585" s="42" t="s">
        <v>375</v>
      </c>
    </row>
    <row r="586" spans="1:62" ht="12.75" x14ac:dyDescent="0.25">
      <c r="A586" s="78">
        <f t="shared" si="227"/>
        <v>0</v>
      </c>
      <c r="B586" s="61">
        <v>6</v>
      </c>
      <c r="C586" s="60"/>
      <c r="D586" s="60"/>
      <c r="E586" s="60"/>
      <c r="F586" s="60"/>
      <c r="G586" s="73" t="str">
        <f>DATEDIF(E586,F586,"y") &amp; " años " &amp; DATEDIF(E586,F586,"ym") &amp; " meses " &amp; DATEDIF(E586,F586,"md") &amp; " días"</f>
        <v>0 años 0 meses 0 días</v>
      </c>
      <c r="H586" s="62">
        <f t="shared" si="244"/>
        <v>0</v>
      </c>
      <c r="I586" s="60"/>
      <c r="J586" s="61">
        <f t="shared" si="246"/>
        <v>0</v>
      </c>
      <c r="K586" s="59">
        <f t="shared" si="247"/>
        <v>0</v>
      </c>
      <c r="L586" s="60"/>
      <c r="M586" s="60"/>
      <c r="AX586" s="42" t="s">
        <v>1088</v>
      </c>
      <c r="AY586" s="42">
        <v>6</v>
      </c>
      <c r="AZ586" s="42" t="s">
        <v>27</v>
      </c>
      <c r="BA586" s="42" t="s">
        <v>1094</v>
      </c>
      <c r="BB586" s="42">
        <v>43466</v>
      </c>
      <c r="BC586" s="42">
        <v>43830</v>
      </c>
      <c r="BD586" s="42" t="s">
        <v>633</v>
      </c>
      <c r="BE586" s="42">
        <v>363</v>
      </c>
      <c r="BI586" s="42" t="s">
        <v>1057</v>
      </c>
      <c r="BJ586" s="42" t="s">
        <v>375</v>
      </c>
    </row>
    <row r="587" spans="1:62" ht="12.75" x14ac:dyDescent="0.25">
      <c r="A587" s="78">
        <f t="shared" si="227"/>
        <v>0</v>
      </c>
      <c r="B587" s="61">
        <v>7</v>
      </c>
      <c r="C587" s="60"/>
      <c r="D587" s="60"/>
      <c r="E587" s="60"/>
      <c r="F587" s="60"/>
      <c r="G587" s="73" t="str">
        <f t="shared" ref="G587:G588" si="248">DATEDIF(E587,F587,"y") &amp; " años " &amp; DATEDIF(E587,F587,"ym") &amp; " meses " &amp; DATEDIF(E587,F587,"md") &amp; " días"</f>
        <v>0 años 0 meses 0 días</v>
      </c>
      <c r="H587" s="62">
        <f t="shared" si="244"/>
        <v>0</v>
      </c>
      <c r="I587" s="60"/>
      <c r="J587" s="61">
        <f t="shared" si="246"/>
        <v>0</v>
      </c>
      <c r="K587" s="59">
        <f t="shared" si="247"/>
        <v>0</v>
      </c>
      <c r="L587" s="60"/>
      <c r="M587" s="60"/>
      <c r="AX587" s="42" t="s">
        <v>1088</v>
      </c>
      <c r="AY587" s="42">
        <v>7</v>
      </c>
      <c r="BD587" s="42" t="s">
        <v>376</v>
      </c>
      <c r="BE587" s="42">
        <v>-1</v>
      </c>
      <c r="BJ587" s="42" t="s">
        <v>375</v>
      </c>
    </row>
    <row r="588" spans="1:62" ht="12.75" x14ac:dyDescent="0.25">
      <c r="A588" s="78">
        <f t="shared" si="227"/>
        <v>0</v>
      </c>
      <c r="B588" s="61">
        <v>8</v>
      </c>
      <c r="C588" s="60"/>
      <c r="D588" s="60"/>
      <c r="E588" s="60"/>
      <c r="F588" s="60"/>
      <c r="G588" s="73" t="str">
        <f t="shared" si="248"/>
        <v>0 años 0 meses 0 días</v>
      </c>
      <c r="H588" s="62">
        <f t="shared" si="244"/>
        <v>0</v>
      </c>
      <c r="I588" s="60"/>
      <c r="J588" s="61">
        <f t="shared" si="246"/>
        <v>0</v>
      </c>
      <c r="K588" s="59">
        <f t="shared" si="247"/>
        <v>0</v>
      </c>
      <c r="L588" s="60"/>
      <c r="M588" s="60"/>
      <c r="AX588" s="42" t="s">
        <v>1088</v>
      </c>
      <c r="AY588" s="42">
        <v>8</v>
      </c>
      <c r="BD588" s="42" t="s">
        <v>376</v>
      </c>
      <c r="BE588" s="42">
        <v>-1</v>
      </c>
      <c r="BJ588" s="42" t="s">
        <v>375</v>
      </c>
    </row>
    <row r="589" spans="1:62" ht="12.75" x14ac:dyDescent="0.25">
      <c r="A589" s="76"/>
      <c r="B589" s="65">
        <v>1</v>
      </c>
      <c r="C589" s="64"/>
      <c r="D589" s="64"/>
      <c r="E589" s="64"/>
      <c r="F589" s="64"/>
      <c r="G589" s="73" t="str">
        <f>DATEDIF(E589,F589,"y") &amp; " años " &amp; DATEDIF(E589,F589,"ym") &amp; " meses " &amp; DATEDIF(E589,F589,"md") &amp; " días"</f>
        <v>0 años 0 meses 0 días</v>
      </c>
      <c r="H589" s="62">
        <f t="shared" si="244"/>
        <v>0</v>
      </c>
      <c r="I589" s="64"/>
      <c r="J589" s="65">
        <f>SUMIF($C$589:$C$596,I589,$H$589:$H$596)</f>
        <v>0</v>
      </c>
      <c r="K589" s="66">
        <f t="shared" si="247"/>
        <v>0</v>
      </c>
      <c r="L589" s="64"/>
      <c r="M589" s="64"/>
      <c r="AX589" s="42" t="s">
        <v>233</v>
      </c>
      <c r="AY589" s="42">
        <v>1</v>
      </c>
      <c r="AZ589" s="42" t="s">
        <v>43</v>
      </c>
      <c r="BA589" s="42">
        <v>187</v>
      </c>
      <c r="BB589" s="42">
        <v>43495</v>
      </c>
      <c r="BC589" s="42">
        <v>43629</v>
      </c>
      <c r="BD589" s="42" t="s">
        <v>411</v>
      </c>
      <c r="BE589" s="42">
        <v>133</v>
      </c>
      <c r="BF589" s="42" t="s">
        <v>43</v>
      </c>
      <c r="BG589" s="42">
        <v>1558</v>
      </c>
      <c r="BH589" s="42">
        <v>51.93333333333333</v>
      </c>
      <c r="BI589" s="42" t="s">
        <v>1057</v>
      </c>
      <c r="BJ589" s="42" t="s">
        <v>375</v>
      </c>
    </row>
    <row r="590" spans="1:62" ht="12.75" x14ac:dyDescent="0.25">
      <c r="A590" s="77">
        <f t="shared" ref="A590" si="249">A589</f>
        <v>0</v>
      </c>
      <c r="B590" s="65">
        <v>2</v>
      </c>
      <c r="C590" s="64"/>
      <c r="D590" s="64"/>
      <c r="E590" s="64"/>
      <c r="F590" s="64"/>
      <c r="G590" s="73" t="str">
        <f t="shared" ref="G590:G591" si="250">DATEDIF(E590,F590,"y") &amp; " años " &amp; DATEDIF(E590,F590,"ym") &amp; " meses " &amp; DATEDIF(E590,F590,"md") &amp; " días"</f>
        <v>0 años 0 meses 0 días</v>
      </c>
      <c r="H590" s="62">
        <f t="shared" si="244"/>
        <v>0</v>
      </c>
      <c r="I590" s="64"/>
      <c r="J590" s="65">
        <f t="shared" ref="J590:J596" si="251">SUMIF($C$589:$C$596,I590,$H$589:$H$596)</f>
        <v>0</v>
      </c>
      <c r="K590" s="66">
        <f t="shared" si="247"/>
        <v>0</v>
      </c>
      <c r="L590" s="64"/>
      <c r="M590" s="64"/>
      <c r="AX590" s="42" t="s">
        <v>233</v>
      </c>
      <c r="AY590" s="42">
        <v>2</v>
      </c>
      <c r="AZ590" s="42" t="s">
        <v>43</v>
      </c>
      <c r="BA590" s="42">
        <v>303</v>
      </c>
      <c r="BB590" s="42">
        <v>43649</v>
      </c>
      <c r="BC590" s="42">
        <v>43821</v>
      </c>
      <c r="BD590" s="42" t="s">
        <v>1095</v>
      </c>
      <c r="BE590" s="42">
        <v>171</v>
      </c>
      <c r="BI590" s="42" t="s">
        <v>1096</v>
      </c>
      <c r="BJ590" s="42" t="s">
        <v>375</v>
      </c>
    </row>
    <row r="591" spans="1:62" ht="12.75" x14ac:dyDescent="0.25">
      <c r="A591" s="78">
        <f t="shared" si="229"/>
        <v>0</v>
      </c>
      <c r="B591" s="65">
        <v>3</v>
      </c>
      <c r="C591" s="64"/>
      <c r="D591" s="64"/>
      <c r="E591" s="64"/>
      <c r="F591" s="64"/>
      <c r="G591" s="73" t="str">
        <f t="shared" si="250"/>
        <v>0 años 0 meses 0 días</v>
      </c>
      <c r="H591" s="62">
        <f t="shared" si="244"/>
        <v>0</v>
      </c>
      <c r="I591" s="64"/>
      <c r="J591" s="65">
        <f t="shared" si="251"/>
        <v>0</v>
      </c>
      <c r="K591" s="66">
        <f t="shared" si="247"/>
        <v>0</v>
      </c>
      <c r="L591" s="64"/>
      <c r="M591" s="64"/>
      <c r="AX591" s="42" t="s">
        <v>233</v>
      </c>
      <c r="AY591" s="42">
        <v>3</v>
      </c>
      <c r="AZ591" s="42" t="s">
        <v>43</v>
      </c>
      <c r="BA591" s="42">
        <v>439</v>
      </c>
      <c r="BB591" s="42">
        <v>43819</v>
      </c>
      <c r="BC591" s="42">
        <v>43921</v>
      </c>
      <c r="BD591" s="42" t="s">
        <v>496</v>
      </c>
      <c r="BE591" s="42">
        <v>101</v>
      </c>
      <c r="BI591" s="42" t="s">
        <v>1057</v>
      </c>
      <c r="BJ591" s="42" t="s">
        <v>375</v>
      </c>
    </row>
    <row r="592" spans="1:62" ht="12.75" x14ac:dyDescent="0.25">
      <c r="A592" s="78">
        <f t="shared" si="229"/>
        <v>0</v>
      </c>
      <c r="B592" s="65">
        <v>4</v>
      </c>
      <c r="C592" s="64"/>
      <c r="D592" s="64"/>
      <c r="E592" s="64"/>
      <c r="F592" s="64"/>
      <c r="G592" s="73" t="str">
        <f>DATEDIF(E592,F592,"y") &amp; " años " &amp; DATEDIF(E592,F592,"ym") &amp; " meses " &amp; DATEDIF(E592,F592,"md") &amp; " días"</f>
        <v>0 años 0 meses 0 días</v>
      </c>
      <c r="H592" s="62">
        <f t="shared" si="244"/>
        <v>0</v>
      </c>
      <c r="I592" s="64"/>
      <c r="J592" s="65">
        <f t="shared" si="251"/>
        <v>0</v>
      </c>
      <c r="K592" s="66">
        <f t="shared" si="247"/>
        <v>0</v>
      </c>
      <c r="L592" s="64"/>
      <c r="M592" s="64"/>
      <c r="AX592" s="42" t="s">
        <v>233</v>
      </c>
      <c r="AY592" s="42">
        <v>4</v>
      </c>
      <c r="AZ592" s="42" t="s">
        <v>43</v>
      </c>
      <c r="BA592" s="42">
        <v>229</v>
      </c>
      <c r="BB592" s="42">
        <v>43313</v>
      </c>
      <c r="BC592" s="42">
        <v>43449</v>
      </c>
      <c r="BD592" s="42" t="s">
        <v>411</v>
      </c>
      <c r="BE592" s="42">
        <v>135</v>
      </c>
      <c r="BI592" s="42" t="s">
        <v>1057</v>
      </c>
      <c r="BJ592" s="42" t="s">
        <v>375</v>
      </c>
    </row>
    <row r="593" spans="1:62" ht="12.75" x14ac:dyDescent="0.25">
      <c r="A593" s="78">
        <f t="shared" si="229"/>
        <v>0</v>
      </c>
      <c r="B593" s="65">
        <v>5</v>
      </c>
      <c r="C593" s="64"/>
      <c r="D593" s="64"/>
      <c r="E593" s="64"/>
      <c r="F593" s="64"/>
      <c r="G593" s="73" t="str">
        <f t="shared" ref="G593:G595" si="252">DATEDIF(E593,F593,"y") &amp; " años " &amp; DATEDIF(E593,F593,"ym") &amp; " meses " &amp; DATEDIF(E593,F593,"md") &amp; " días"</f>
        <v>0 años 0 meses 0 días</v>
      </c>
      <c r="H593" s="62">
        <f t="shared" si="244"/>
        <v>0</v>
      </c>
      <c r="I593" s="64"/>
      <c r="J593" s="65">
        <f t="shared" si="251"/>
        <v>0</v>
      </c>
      <c r="K593" s="66">
        <f t="shared" si="247"/>
        <v>0</v>
      </c>
      <c r="L593" s="64"/>
      <c r="M593" s="64"/>
      <c r="AX593" s="42" t="s">
        <v>233</v>
      </c>
      <c r="AY593" s="42">
        <v>5</v>
      </c>
      <c r="AZ593" s="42" t="s">
        <v>43</v>
      </c>
      <c r="BA593" s="42">
        <v>180</v>
      </c>
      <c r="BB593" s="42">
        <v>43126</v>
      </c>
      <c r="BC593" s="42">
        <v>43312</v>
      </c>
      <c r="BD593" s="42" t="s">
        <v>848</v>
      </c>
      <c r="BE593" s="42">
        <v>185</v>
      </c>
      <c r="BI593" s="42" t="s">
        <v>1057</v>
      </c>
      <c r="BJ593" s="42" t="s">
        <v>375</v>
      </c>
    </row>
    <row r="594" spans="1:62" ht="12.75" x14ac:dyDescent="0.25">
      <c r="A594" s="78">
        <f t="shared" si="229"/>
        <v>0</v>
      </c>
      <c r="B594" s="65">
        <v>6</v>
      </c>
      <c r="C594" s="64"/>
      <c r="D594" s="64"/>
      <c r="E594" s="64"/>
      <c r="F594" s="64"/>
      <c r="G594" s="73" t="str">
        <f t="shared" si="252"/>
        <v>0 años 0 meses 0 días</v>
      </c>
      <c r="H594" s="62">
        <f t="shared" si="244"/>
        <v>0</v>
      </c>
      <c r="I594" s="64"/>
      <c r="J594" s="65">
        <f t="shared" si="251"/>
        <v>0</v>
      </c>
      <c r="K594" s="66">
        <f t="shared" si="247"/>
        <v>0</v>
      </c>
      <c r="L594" s="64"/>
      <c r="M594" s="64"/>
      <c r="AX594" s="42" t="s">
        <v>233</v>
      </c>
      <c r="AY594" s="42">
        <v>6</v>
      </c>
      <c r="AZ594" s="42" t="s">
        <v>43</v>
      </c>
      <c r="BA594" s="42">
        <v>290</v>
      </c>
      <c r="BB594" s="42">
        <v>41856</v>
      </c>
      <c r="BC594" s="42">
        <v>41988</v>
      </c>
      <c r="BD594" s="42" t="s">
        <v>1097</v>
      </c>
      <c r="BE594" s="42">
        <v>131</v>
      </c>
      <c r="BI594" s="42" t="s">
        <v>1098</v>
      </c>
      <c r="BJ594" s="42" t="s">
        <v>375</v>
      </c>
    </row>
    <row r="595" spans="1:62" ht="12.75" x14ac:dyDescent="0.25">
      <c r="A595" s="78">
        <f t="shared" si="229"/>
        <v>0</v>
      </c>
      <c r="B595" s="65">
        <v>7</v>
      </c>
      <c r="C595" s="64"/>
      <c r="D595" s="64"/>
      <c r="E595" s="64"/>
      <c r="F595" s="64"/>
      <c r="G595" s="73" t="str">
        <f t="shared" si="252"/>
        <v>0 años 0 meses 0 días</v>
      </c>
      <c r="H595" s="62">
        <f t="shared" si="244"/>
        <v>0</v>
      </c>
      <c r="I595" s="64"/>
      <c r="J595" s="65">
        <f t="shared" si="251"/>
        <v>0</v>
      </c>
      <c r="K595" s="66">
        <f t="shared" si="247"/>
        <v>0</v>
      </c>
      <c r="L595" s="64"/>
      <c r="M595" s="64"/>
      <c r="AX595" s="42" t="s">
        <v>233</v>
      </c>
      <c r="AY595" s="42">
        <v>7</v>
      </c>
      <c r="AZ595" s="42" t="s">
        <v>43</v>
      </c>
      <c r="BA595" s="42">
        <v>650</v>
      </c>
      <c r="BB595" s="42">
        <v>42003</v>
      </c>
      <c r="BC595" s="42">
        <v>42369</v>
      </c>
      <c r="BD595" s="42" t="s">
        <v>400</v>
      </c>
      <c r="BE595" s="42">
        <v>365</v>
      </c>
      <c r="BI595" s="42" t="s">
        <v>1057</v>
      </c>
      <c r="BJ595" s="42" t="s">
        <v>375</v>
      </c>
    </row>
    <row r="596" spans="1:62" ht="12.75" x14ac:dyDescent="0.25">
      <c r="A596" s="78">
        <f t="shared" si="229"/>
        <v>0</v>
      </c>
      <c r="B596" s="65">
        <v>8</v>
      </c>
      <c r="C596" s="64"/>
      <c r="D596" s="64"/>
      <c r="E596" s="64"/>
      <c r="F596" s="64"/>
      <c r="G596" s="73" t="str">
        <f>DATEDIF(E596,F596,"y") &amp; " años " &amp; DATEDIF(E596,F596,"ym") &amp; " meses " &amp; DATEDIF(E596,F596,"md") &amp; " días"</f>
        <v>0 años 0 meses 0 días</v>
      </c>
      <c r="H596" s="62">
        <f t="shared" si="244"/>
        <v>0</v>
      </c>
      <c r="I596" s="64"/>
      <c r="J596" s="65">
        <f t="shared" si="251"/>
        <v>0</v>
      </c>
      <c r="K596" s="66">
        <f t="shared" si="247"/>
        <v>0</v>
      </c>
      <c r="L596" s="64"/>
      <c r="M596" s="64"/>
      <c r="AX596" s="42" t="s">
        <v>233</v>
      </c>
      <c r="AY596" s="42">
        <v>8</v>
      </c>
      <c r="AZ596" s="42" t="s">
        <v>43</v>
      </c>
      <c r="BA596" s="42">
        <v>388</v>
      </c>
      <c r="BB596" s="42">
        <v>41513</v>
      </c>
      <c r="BC596" s="42">
        <v>41851</v>
      </c>
      <c r="BD596" s="42" t="s">
        <v>478</v>
      </c>
      <c r="BE596" s="42">
        <v>337</v>
      </c>
      <c r="BI596" s="42" t="s">
        <v>1057</v>
      </c>
      <c r="BJ596" s="42" t="s">
        <v>375</v>
      </c>
    </row>
    <row r="597" spans="1:62" ht="12.75" x14ac:dyDescent="0.25">
      <c r="A597" s="76"/>
      <c r="B597" s="68">
        <v>1</v>
      </c>
      <c r="C597" s="67"/>
      <c r="D597" s="67"/>
      <c r="E597" s="67"/>
      <c r="F597" s="67"/>
      <c r="G597" s="73" t="str">
        <f t="shared" ref="G597:G603" si="253">DATEDIF(E597,F597,"y") &amp; " años " &amp; DATEDIF(E597,F597,"ym") &amp; " meses " &amp; DATEDIF(E597,F597,"md") &amp; " días"</f>
        <v>0 años 0 meses 0 días</v>
      </c>
      <c r="H597" s="62">
        <f t="shared" si="244"/>
        <v>0</v>
      </c>
      <c r="I597" s="67"/>
      <c r="J597" s="68">
        <f>SUMIF($C$597:$C$604,I597,$H$597:$H$604)</f>
        <v>0</v>
      </c>
      <c r="K597" s="69">
        <f t="shared" si="247"/>
        <v>0</v>
      </c>
      <c r="L597" s="67"/>
      <c r="M597" s="67"/>
      <c r="AX597" s="42" t="s">
        <v>234</v>
      </c>
      <c r="AY597" s="42">
        <v>1</v>
      </c>
      <c r="AZ597" s="42" t="s">
        <v>368</v>
      </c>
      <c r="BA597" s="42" t="s">
        <v>1099</v>
      </c>
      <c r="BB597" s="42">
        <v>40931</v>
      </c>
      <c r="BC597" s="42">
        <v>41273</v>
      </c>
      <c r="BD597" s="42" t="s">
        <v>815</v>
      </c>
      <c r="BE597" s="42">
        <v>341</v>
      </c>
      <c r="BF597" s="42" t="s">
        <v>368</v>
      </c>
      <c r="BG597" s="42">
        <v>-42534</v>
      </c>
      <c r="BH597" s="42">
        <v>-1417.8</v>
      </c>
      <c r="BI597" s="42" t="s">
        <v>1100</v>
      </c>
      <c r="BJ597" s="42" t="s">
        <v>375</v>
      </c>
    </row>
    <row r="598" spans="1:62" ht="12.75" x14ac:dyDescent="0.25">
      <c r="A598" s="77">
        <f t="shared" ref="A598:A652" si="254">A597</f>
        <v>0</v>
      </c>
      <c r="B598" s="68">
        <v>2</v>
      </c>
      <c r="C598" s="67"/>
      <c r="D598" s="67"/>
      <c r="E598" s="67"/>
      <c r="F598" s="67"/>
      <c r="G598" s="73" t="str">
        <f t="shared" si="253"/>
        <v>0 años 0 meses 0 días</v>
      </c>
      <c r="H598" s="62">
        <f t="shared" si="244"/>
        <v>0</v>
      </c>
      <c r="I598" s="67"/>
      <c r="J598" s="68">
        <f t="shared" ref="J598:J604" si="255">SUMIF($C$597:$C$604,I598,$H$597:$H$604)</f>
        <v>0</v>
      </c>
      <c r="K598" s="69">
        <f t="shared" si="247"/>
        <v>0</v>
      </c>
      <c r="L598" s="67"/>
      <c r="M598" s="67"/>
      <c r="AX598" s="42" t="s">
        <v>234</v>
      </c>
      <c r="AY598" s="42">
        <v>2</v>
      </c>
      <c r="AZ598" s="42" t="s">
        <v>368</v>
      </c>
      <c r="BA598" s="42" t="s">
        <v>1101</v>
      </c>
      <c r="BB598" s="42">
        <v>41304</v>
      </c>
      <c r="BC598" s="42">
        <v>41639</v>
      </c>
      <c r="BD598" s="42" t="s">
        <v>580</v>
      </c>
      <c r="BE598" s="42">
        <v>334</v>
      </c>
      <c r="BI598" s="42" t="s">
        <v>1100</v>
      </c>
      <c r="BJ598" s="42" t="s">
        <v>375</v>
      </c>
    </row>
    <row r="599" spans="1:62" ht="12.75" x14ac:dyDescent="0.25">
      <c r="A599" s="78">
        <f t="shared" si="254"/>
        <v>0</v>
      </c>
      <c r="B599" s="68">
        <v>3</v>
      </c>
      <c r="C599" s="67"/>
      <c r="D599" s="67"/>
      <c r="E599" s="67"/>
      <c r="F599" s="67"/>
      <c r="G599" s="73" t="str">
        <f t="shared" si="253"/>
        <v>0 años 0 meses 0 días</v>
      </c>
      <c r="H599" s="62">
        <f t="shared" si="244"/>
        <v>0</v>
      </c>
      <c r="I599" s="67"/>
      <c r="J599" s="68">
        <f t="shared" si="255"/>
        <v>0</v>
      </c>
      <c r="K599" s="69">
        <f t="shared" si="247"/>
        <v>0</v>
      </c>
      <c r="L599" s="67"/>
      <c r="M599" s="67"/>
      <c r="AX599" s="42" t="s">
        <v>234</v>
      </c>
      <c r="AY599" s="42">
        <v>3</v>
      </c>
      <c r="AZ599" s="42" t="s">
        <v>368</v>
      </c>
      <c r="BA599" s="42" t="s">
        <v>1102</v>
      </c>
      <c r="BB599" s="42">
        <v>41663</v>
      </c>
      <c r="BC599" s="42">
        <v>42034</v>
      </c>
      <c r="BD599" s="42" t="s">
        <v>627</v>
      </c>
      <c r="BE599" s="42">
        <v>370</v>
      </c>
      <c r="BI599" s="42" t="s">
        <v>1100</v>
      </c>
      <c r="BJ599" s="42" t="s">
        <v>375</v>
      </c>
    </row>
    <row r="600" spans="1:62" ht="12.75" x14ac:dyDescent="0.25">
      <c r="A600" s="78">
        <f t="shared" si="254"/>
        <v>0</v>
      </c>
      <c r="B600" s="68">
        <v>4</v>
      </c>
      <c r="C600" s="67"/>
      <c r="D600" s="67"/>
      <c r="E600" s="67"/>
      <c r="F600" s="67"/>
      <c r="G600" s="73" t="str">
        <f t="shared" si="253"/>
        <v>0 años 0 meses 0 días</v>
      </c>
      <c r="H600" s="62">
        <f t="shared" si="244"/>
        <v>0</v>
      </c>
      <c r="I600" s="67"/>
      <c r="J600" s="68">
        <f t="shared" si="255"/>
        <v>0</v>
      </c>
      <c r="K600" s="69">
        <f t="shared" si="247"/>
        <v>0</v>
      </c>
      <c r="L600" s="67"/>
      <c r="M600" s="67"/>
      <c r="AX600" s="42" t="s">
        <v>234</v>
      </c>
      <c r="AY600" s="42">
        <v>4</v>
      </c>
      <c r="AZ600" s="42" t="s">
        <v>368</v>
      </c>
      <c r="BA600" s="42" t="s">
        <v>1103</v>
      </c>
      <c r="BB600" s="42">
        <v>43085</v>
      </c>
      <c r="BC600" s="42">
        <v>43404</v>
      </c>
      <c r="BD600" s="42" t="s">
        <v>504</v>
      </c>
      <c r="BE600" s="42">
        <v>318</v>
      </c>
    </row>
    <row r="601" spans="1:62" ht="12.75" x14ac:dyDescent="0.25">
      <c r="A601" s="78">
        <f t="shared" si="254"/>
        <v>0</v>
      </c>
      <c r="B601" s="68">
        <v>5</v>
      </c>
      <c r="C601" s="67"/>
      <c r="D601" s="67"/>
      <c r="E601" s="67"/>
      <c r="F601" s="67"/>
      <c r="G601" s="73" t="str">
        <f t="shared" si="253"/>
        <v>0 años 0 meses 0 días</v>
      </c>
      <c r="H601" s="62">
        <f t="shared" si="244"/>
        <v>0</v>
      </c>
      <c r="I601" s="67"/>
      <c r="J601" s="68">
        <f t="shared" si="255"/>
        <v>0</v>
      </c>
      <c r="K601" s="69">
        <f t="shared" si="247"/>
        <v>0</v>
      </c>
      <c r="L601" s="67"/>
      <c r="M601" s="67"/>
      <c r="AX601" s="42" t="s">
        <v>234</v>
      </c>
      <c r="AY601" s="42">
        <v>5</v>
      </c>
      <c r="AZ601" s="42" t="s">
        <v>368</v>
      </c>
      <c r="BA601" s="42" t="s">
        <v>1104</v>
      </c>
      <c r="BB601" s="42">
        <v>43405</v>
      </c>
      <c r="BC601" s="42">
        <v>43439</v>
      </c>
      <c r="BD601" s="42" t="s">
        <v>1105</v>
      </c>
      <c r="BE601" s="42">
        <v>33</v>
      </c>
      <c r="BI601" s="42" t="s">
        <v>1100</v>
      </c>
      <c r="BJ601" s="42" t="s">
        <v>375</v>
      </c>
    </row>
    <row r="602" spans="1:62" ht="12.75" x14ac:dyDescent="0.25">
      <c r="A602" s="78">
        <f t="shared" si="254"/>
        <v>0</v>
      </c>
      <c r="B602" s="68">
        <v>6</v>
      </c>
      <c r="C602" s="67"/>
      <c r="D602" s="67"/>
      <c r="E602" s="67"/>
      <c r="F602" s="67"/>
      <c r="G602" s="73" t="str">
        <f t="shared" si="253"/>
        <v>0 años 0 meses 0 días</v>
      </c>
      <c r="H602" s="62">
        <f t="shared" si="244"/>
        <v>0</v>
      </c>
      <c r="I602" s="67"/>
      <c r="J602" s="68">
        <f t="shared" si="255"/>
        <v>0</v>
      </c>
      <c r="K602" s="69">
        <f t="shared" si="247"/>
        <v>0</v>
      </c>
      <c r="L602" s="67"/>
      <c r="M602" s="67"/>
      <c r="AX602" s="42" t="s">
        <v>234</v>
      </c>
      <c r="AY602" s="42">
        <v>6</v>
      </c>
      <c r="AZ602" s="42" t="s">
        <v>368</v>
      </c>
      <c r="BA602" s="42" t="s">
        <v>1106</v>
      </c>
      <c r="BB602" s="42">
        <v>43928</v>
      </c>
      <c r="BD602" s="42" t="e">
        <v>#NUM!</v>
      </c>
      <c r="BE602" s="42">
        <v>-43929</v>
      </c>
      <c r="BI602" s="42" t="s">
        <v>1107</v>
      </c>
      <c r="BJ602" s="42" t="s">
        <v>375</v>
      </c>
    </row>
    <row r="603" spans="1:62" ht="12.75" x14ac:dyDescent="0.25">
      <c r="A603" s="78">
        <f t="shared" si="254"/>
        <v>0</v>
      </c>
      <c r="B603" s="68">
        <v>7</v>
      </c>
      <c r="C603" s="67"/>
      <c r="D603" s="67"/>
      <c r="E603" s="67"/>
      <c r="F603" s="67"/>
      <c r="G603" s="73" t="str">
        <f t="shared" si="253"/>
        <v>0 años 0 meses 0 días</v>
      </c>
      <c r="H603" s="62">
        <f t="shared" si="244"/>
        <v>0</v>
      </c>
      <c r="I603" s="67"/>
      <c r="J603" s="68">
        <f t="shared" si="255"/>
        <v>0</v>
      </c>
      <c r="K603" s="69">
        <f t="shared" si="247"/>
        <v>0</v>
      </c>
      <c r="L603" s="67"/>
      <c r="M603" s="67"/>
      <c r="AX603" s="42" t="s">
        <v>234</v>
      </c>
      <c r="AY603" s="42">
        <v>7</v>
      </c>
      <c r="AZ603" s="42" t="s">
        <v>368</v>
      </c>
      <c r="BD603" s="42" t="s">
        <v>376</v>
      </c>
      <c r="BE603" s="42">
        <v>-1</v>
      </c>
      <c r="BI603" s="42" t="s">
        <v>1108</v>
      </c>
      <c r="BJ603" s="42" t="s">
        <v>375</v>
      </c>
    </row>
    <row r="604" spans="1:62" ht="12.75" x14ac:dyDescent="0.25">
      <c r="A604" s="78">
        <f t="shared" si="254"/>
        <v>0</v>
      </c>
      <c r="B604" s="68">
        <v>8</v>
      </c>
      <c r="C604" s="67"/>
      <c r="D604" s="67"/>
      <c r="E604" s="67"/>
      <c r="F604" s="67"/>
      <c r="G604" s="73" t="str">
        <f>DATEDIF(E604,F604,"y") &amp; " años " &amp; DATEDIF(E604,F604,"ym") &amp; " meses " &amp; DATEDIF(E604,F604,"md") &amp; " días"</f>
        <v>0 años 0 meses 0 días</v>
      </c>
      <c r="H604" s="62">
        <f t="shared" si="244"/>
        <v>0</v>
      </c>
      <c r="I604" s="67"/>
      <c r="J604" s="68">
        <f t="shared" si="255"/>
        <v>0</v>
      </c>
      <c r="K604" s="69">
        <f t="shared" si="247"/>
        <v>0</v>
      </c>
      <c r="L604" s="67"/>
      <c r="M604" s="67"/>
      <c r="AX604" s="42" t="s">
        <v>234</v>
      </c>
      <c r="AY604" s="42">
        <v>8</v>
      </c>
      <c r="BD604" s="42" t="s">
        <v>376</v>
      </c>
      <c r="BE604" s="42">
        <v>-1</v>
      </c>
      <c r="BJ604" s="42" t="s">
        <v>375</v>
      </c>
    </row>
    <row r="605" spans="1:62" ht="12.75" x14ac:dyDescent="0.25">
      <c r="A605" s="76"/>
      <c r="B605" s="56">
        <v>1</v>
      </c>
      <c r="C605" s="55"/>
      <c r="D605" s="55"/>
      <c r="E605" s="55"/>
      <c r="F605" s="55"/>
      <c r="G605" s="73" t="str">
        <f t="shared" ref="G605:G611" si="256">DATEDIF(E605,F605,"y") &amp; " años " &amp; DATEDIF(E605,F605,"ym") &amp; " meses " &amp; DATEDIF(E605,F605,"md") &amp; " días"</f>
        <v>0 años 0 meses 0 días</v>
      </c>
      <c r="H605" s="62">
        <f t="shared" si="244"/>
        <v>0</v>
      </c>
      <c r="I605" s="55"/>
      <c r="J605" s="56">
        <f>SUMIF($C$605:$C$612,I605,$H$605:$H$612)</f>
        <v>0</v>
      </c>
      <c r="K605" s="71">
        <f t="shared" si="247"/>
        <v>0</v>
      </c>
      <c r="L605" s="55"/>
      <c r="M605" s="55"/>
      <c r="AX605" s="42" t="s">
        <v>235</v>
      </c>
      <c r="AY605" s="42">
        <v>1</v>
      </c>
      <c r="AZ605" s="42" t="s">
        <v>523</v>
      </c>
      <c r="BA605" s="42" t="s">
        <v>1109</v>
      </c>
      <c r="BB605" s="42">
        <v>41744</v>
      </c>
      <c r="BC605" s="42">
        <v>41988</v>
      </c>
      <c r="BD605" s="42" t="s">
        <v>403</v>
      </c>
      <c r="BE605" s="42">
        <v>243</v>
      </c>
      <c r="BF605" s="42" t="s">
        <v>523</v>
      </c>
      <c r="BG605" s="42">
        <v>1209</v>
      </c>
      <c r="BH605" s="42">
        <v>40.299999999999997</v>
      </c>
      <c r="BJ605" s="42" t="s">
        <v>364</v>
      </c>
    </row>
    <row r="606" spans="1:62" ht="12.75" x14ac:dyDescent="0.25">
      <c r="A606" s="77">
        <f t="shared" ref="A606:A660" si="257">A605</f>
        <v>0</v>
      </c>
      <c r="B606" s="61">
        <v>2</v>
      </c>
      <c r="C606" s="60"/>
      <c r="D606" s="60"/>
      <c r="E606" s="60"/>
      <c r="F606" s="60"/>
      <c r="G606" s="73" t="str">
        <f t="shared" si="256"/>
        <v>0 años 0 meses 0 días</v>
      </c>
      <c r="H606" s="62">
        <f t="shared" si="244"/>
        <v>0</v>
      </c>
      <c r="I606" s="60"/>
      <c r="J606" s="61">
        <f>SUMIF($C$605:$C$612,I606,$H$605:$H$612)</f>
        <v>0</v>
      </c>
      <c r="K606" s="59">
        <f t="shared" si="247"/>
        <v>0</v>
      </c>
      <c r="L606" s="60"/>
      <c r="M606" s="60"/>
      <c r="AX606" s="42" t="s">
        <v>235</v>
      </c>
      <c r="AY606" s="42">
        <v>2</v>
      </c>
      <c r="AZ606" s="42" t="s">
        <v>523</v>
      </c>
      <c r="BA606" s="42" t="s">
        <v>1110</v>
      </c>
      <c r="BB606" s="42">
        <v>42010</v>
      </c>
      <c r="BC606" s="42">
        <v>42369</v>
      </c>
      <c r="BD606" s="42" t="s">
        <v>458</v>
      </c>
      <c r="BE606" s="42">
        <v>358</v>
      </c>
      <c r="BF606" s="42" t="s">
        <v>62</v>
      </c>
      <c r="BG606" s="42">
        <v>455</v>
      </c>
      <c r="BH606" s="42">
        <v>15.166666666666666</v>
      </c>
      <c r="BJ606" s="42" t="s">
        <v>364</v>
      </c>
    </row>
    <row r="607" spans="1:62" ht="12.75" x14ac:dyDescent="0.25">
      <c r="A607" s="78">
        <f t="shared" si="257"/>
        <v>0</v>
      </c>
      <c r="B607" s="61">
        <v>3</v>
      </c>
      <c r="C607" s="60"/>
      <c r="D607" s="60"/>
      <c r="E607" s="60"/>
      <c r="F607" s="60"/>
      <c r="G607" s="73" t="str">
        <f t="shared" si="256"/>
        <v>0 años 0 meses 0 días</v>
      </c>
      <c r="H607" s="62">
        <f t="shared" si="244"/>
        <v>0</v>
      </c>
      <c r="I607" s="60"/>
      <c r="J607" s="61">
        <f t="shared" ref="J607:J612" si="258">SUMIF($C$605:$C$612,I607,$H$605:$H$612)</f>
        <v>0</v>
      </c>
      <c r="K607" s="59">
        <f t="shared" si="247"/>
        <v>0</v>
      </c>
      <c r="L607" s="60"/>
      <c r="M607" s="60"/>
      <c r="AX607" s="42" t="s">
        <v>235</v>
      </c>
      <c r="AY607" s="42">
        <v>3</v>
      </c>
      <c r="AZ607" s="42" t="s">
        <v>523</v>
      </c>
      <c r="BA607" s="42" t="s">
        <v>1111</v>
      </c>
      <c r="BB607" s="42">
        <v>42380</v>
      </c>
      <c r="BC607" s="42">
        <v>42715</v>
      </c>
      <c r="BD607" s="42" t="s">
        <v>424</v>
      </c>
      <c r="BE607" s="42">
        <v>334</v>
      </c>
      <c r="BJ607" s="42" t="s">
        <v>364</v>
      </c>
    </row>
    <row r="608" spans="1:62" ht="12.75" x14ac:dyDescent="0.25">
      <c r="A608" s="78">
        <f t="shared" si="257"/>
        <v>0</v>
      </c>
      <c r="B608" s="61">
        <v>4</v>
      </c>
      <c r="C608" s="60"/>
      <c r="D608" s="60"/>
      <c r="E608" s="60"/>
      <c r="F608" s="60"/>
      <c r="G608" s="73" t="str">
        <f t="shared" si="256"/>
        <v>0 años 0 meses 0 días</v>
      </c>
      <c r="H608" s="62">
        <f t="shared" si="244"/>
        <v>0</v>
      </c>
      <c r="I608" s="60"/>
      <c r="J608" s="61">
        <f t="shared" si="258"/>
        <v>0</v>
      </c>
      <c r="K608" s="59">
        <f t="shared" si="247"/>
        <v>0</v>
      </c>
      <c r="L608" s="60"/>
      <c r="M608" s="60"/>
      <c r="AX608" s="42" t="s">
        <v>235</v>
      </c>
      <c r="AY608" s="42">
        <v>4</v>
      </c>
      <c r="AZ608" s="42" t="s">
        <v>62</v>
      </c>
      <c r="BA608" s="42" t="s">
        <v>1112</v>
      </c>
      <c r="BB608" s="42">
        <v>42887</v>
      </c>
      <c r="BC608" s="42">
        <v>43100</v>
      </c>
      <c r="BD608" s="42" t="s">
        <v>414</v>
      </c>
      <c r="BE608" s="42">
        <v>212</v>
      </c>
      <c r="BJ608" s="42" t="s">
        <v>364</v>
      </c>
    </row>
    <row r="609" spans="1:62" ht="12.75" x14ac:dyDescent="0.25">
      <c r="A609" s="78">
        <f t="shared" si="257"/>
        <v>0</v>
      </c>
      <c r="B609" s="61">
        <v>5</v>
      </c>
      <c r="C609" s="60"/>
      <c r="D609" s="60"/>
      <c r="E609" s="60"/>
      <c r="F609" s="60"/>
      <c r="G609" s="73" t="str">
        <f t="shared" si="256"/>
        <v>0 años 0 meses 0 días</v>
      </c>
      <c r="H609" s="62">
        <f t="shared" si="244"/>
        <v>0</v>
      </c>
      <c r="I609" s="60"/>
      <c r="J609" s="61">
        <f t="shared" si="258"/>
        <v>0</v>
      </c>
      <c r="K609" s="59">
        <f t="shared" si="247"/>
        <v>0</v>
      </c>
      <c r="L609" s="60"/>
      <c r="M609" s="60"/>
      <c r="AX609" s="42" t="s">
        <v>235</v>
      </c>
      <c r="AY609" s="42">
        <v>5</v>
      </c>
      <c r="AZ609" s="42" t="s">
        <v>62</v>
      </c>
      <c r="BA609" s="42" t="s">
        <v>1113</v>
      </c>
      <c r="BB609" s="42">
        <v>43221</v>
      </c>
      <c r="BC609" s="42">
        <v>43465</v>
      </c>
      <c r="BD609" s="42" t="s">
        <v>975</v>
      </c>
      <c r="BE609" s="42">
        <v>243</v>
      </c>
      <c r="BJ609" s="42" t="s">
        <v>364</v>
      </c>
    </row>
    <row r="610" spans="1:62" ht="12.75" x14ac:dyDescent="0.25">
      <c r="A610" s="78">
        <f t="shared" si="257"/>
        <v>0</v>
      </c>
      <c r="B610" s="61">
        <v>6</v>
      </c>
      <c r="C610" s="60"/>
      <c r="D610" s="60"/>
      <c r="E610" s="60"/>
      <c r="F610" s="60"/>
      <c r="G610" s="73" t="str">
        <f t="shared" si="256"/>
        <v>0 años 0 meses 0 días</v>
      </c>
      <c r="H610" s="62">
        <f t="shared" si="244"/>
        <v>0</v>
      </c>
      <c r="I610" s="60"/>
      <c r="J610" s="61">
        <f t="shared" si="258"/>
        <v>0</v>
      </c>
      <c r="K610" s="59">
        <f t="shared" si="247"/>
        <v>0</v>
      </c>
      <c r="L610" s="60"/>
      <c r="M610" s="60"/>
      <c r="AX610" s="42" t="s">
        <v>235</v>
      </c>
      <c r="AY610" s="42">
        <v>6</v>
      </c>
      <c r="AZ610" s="42" t="s">
        <v>523</v>
      </c>
      <c r="BA610" s="42" t="s">
        <v>1114</v>
      </c>
      <c r="BB610" s="42">
        <v>43528</v>
      </c>
      <c r="BC610" s="42">
        <v>43803</v>
      </c>
      <c r="BD610" s="42" t="s">
        <v>771</v>
      </c>
      <c r="BE610" s="42">
        <v>274</v>
      </c>
      <c r="BI610" s="42" t="s">
        <v>1115</v>
      </c>
      <c r="BJ610" s="42" t="s">
        <v>364</v>
      </c>
    </row>
    <row r="611" spans="1:62" ht="12.75" x14ac:dyDescent="0.25">
      <c r="A611" s="78">
        <f t="shared" si="257"/>
        <v>0</v>
      </c>
      <c r="B611" s="61">
        <v>7</v>
      </c>
      <c r="C611" s="60"/>
      <c r="D611" s="60"/>
      <c r="E611" s="60"/>
      <c r="F611" s="60"/>
      <c r="G611" s="73" t="str">
        <f t="shared" si="256"/>
        <v>0 años 0 meses 0 días</v>
      </c>
      <c r="H611" s="62">
        <f t="shared" si="244"/>
        <v>0</v>
      </c>
      <c r="I611" s="60"/>
      <c r="J611" s="61">
        <f t="shared" si="258"/>
        <v>0</v>
      </c>
      <c r="K611" s="59">
        <f t="shared" si="247"/>
        <v>0</v>
      </c>
      <c r="L611" s="60"/>
      <c r="M611" s="60"/>
      <c r="AX611" s="42" t="s">
        <v>235</v>
      </c>
      <c r="AY611" s="42">
        <v>7</v>
      </c>
      <c r="BD611" s="42" t="s">
        <v>376</v>
      </c>
      <c r="BE611" s="42">
        <v>-1</v>
      </c>
      <c r="BJ611" s="42" t="s">
        <v>375</v>
      </c>
    </row>
    <row r="612" spans="1:62" ht="12.75" x14ac:dyDescent="0.25">
      <c r="A612" s="78">
        <f t="shared" si="257"/>
        <v>0</v>
      </c>
      <c r="B612" s="61">
        <v>8</v>
      </c>
      <c r="C612" s="60"/>
      <c r="D612" s="60"/>
      <c r="E612" s="60"/>
      <c r="F612" s="60"/>
      <c r="G612" s="73" t="str">
        <f>DATEDIF(E612,F612,"y") &amp; " años " &amp; DATEDIF(E612,F612,"ym") &amp; " meses " &amp; DATEDIF(E612,F612,"md") &amp; " días"</f>
        <v>0 años 0 meses 0 días</v>
      </c>
      <c r="H612" s="62">
        <f t="shared" si="244"/>
        <v>0</v>
      </c>
      <c r="I612" s="60"/>
      <c r="J612" s="61">
        <f t="shared" si="258"/>
        <v>0</v>
      </c>
      <c r="K612" s="59">
        <f t="shared" si="247"/>
        <v>0</v>
      </c>
      <c r="L612" s="60"/>
      <c r="M612" s="60"/>
      <c r="AX612" s="42" t="s">
        <v>235</v>
      </c>
      <c r="AY612" s="42">
        <v>8</v>
      </c>
      <c r="BD612" s="42" t="s">
        <v>376</v>
      </c>
      <c r="BE612" s="42">
        <v>-1</v>
      </c>
      <c r="BJ612" s="42" t="s">
        <v>375</v>
      </c>
    </row>
    <row r="613" spans="1:62" ht="12.75" x14ac:dyDescent="0.25">
      <c r="A613" s="76"/>
      <c r="B613" s="65">
        <v>1</v>
      </c>
      <c r="C613" s="64"/>
      <c r="D613" s="64"/>
      <c r="E613" s="64"/>
      <c r="F613" s="64"/>
      <c r="G613" s="73" t="str">
        <f t="shared" ref="G613:G618" si="259">DATEDIF(E613,F613,"y") &amp; " años " &amp; DATEDIF(E613,F613,"ym") &amp; " meses " &amp; DATEDIF(E613,F613,"md") &amp; " días"</f>
        <v>0 años 0 meses 0 días</v>
      </c>
      <c r="H613" s="62">
        <f t="shared" si="244"/>
        <v>0</v>
      </c>
      <c r="I613" s="64"/>
      <c r="J613" s="65">
        <f>SUMIF($C$613:$C$620,I613,$H$613:$H$620)</f>
        <v>0</v>
      </c>
      <c r="K613" s="66">
        <f t="shared" si="247"/>
        <v>0</v>
      </c>
      <c r="L613" s="64"/>
      <c r="M613" s="64"/>
      <c r="AX613" s="42" t="s">
        <v>238</v>
      </c>
      <c r="AY613" s="42">
        <v>1</v>
      </c>
      <c r="AZ613" s="42" t="s">
        <v>27</v>
      </c>
      <c r="BA613" s="42" t="s">
        <v>1116</v>
      </c>
      <c r="BB613" s="42">
        <v>42431</v>
      </c>
      <c r="BC613" s="42">
        <v>42735</v>
      </c>
      <c r="BD613" s="42" t="s">
        <v>469</v>
      </c>
      <c r="BE613" s="42">
        <v>303</v>
      </c>
      <c r="BF613" s="42" t="s">
        <v>27</v>
      </c>
      <c r="BG613" s="42">
        <v>1498</v>
      </c>
      <c r="BH613" s="42">
        <v>49.93333333333333</v>
      </c>
      <c r="BJ613" s="42" t="s">
        <v>364</v>
      </c>
    </row>
    <row r="614" spans="1:62" ht="12.75" x14ac:dyDescent="0.25">
      <c r="A614" s="77">
        <f t="shared" ref="A614" si="260">A613</f>
        <v>0</v>
      </c>
      <c r="B614" s="65">
        <v>2</v>
      </c>
      <c r="C614" s="64"/>
      <c r="D614" s="64"/>
      <c r="E614" s="64"/>
      <c r="F614" s="64"/>
      <c r="G614" s="73" t="str">
        <f t="shared" si="259"/>
        <v>0 años 0 meses 0 días</v>
      </c>
      <c r="H614" s="62">
        <f t="shared" si="244"/>
        <v>0</v>
      </c>
      <c r="I614" s="64"/>
      <c r="J614" s="65">
        <f t="shared" ref="J614:J620" si="261">SUMIF($C$613:$C$620,I614,$H$613:$H$620)</f>
        <v>0</v>
      </c>
      <c r="K614" s="66">
        <f t="shared" si="247"/>
        <v>0</v>
      </c>
      <c r="L614" s="64"/>
      <c r="M614" s="64"/>
      <c r="AX614" s="42" t="s">
        <v>238</v>
      </c>
      <c r="AY614" s="42">
        <v>2</v>
      </c>
      <c r="AZ614" s="42" t="s">
        <v>27</v>
      </c>
      <c r="BA614" s="42" t="s">
        <v>1117</v>
      </c>
      <c r="BB614" s="42">
        <v>42759</v>
      </c>
      <c r="BC614" s="42">
        <v>43100</v>
      </c>
      <c r="BD614" s="42" t="s">
        <v>815</v>
      </c>
      <c r="BE614" s="42">
        <v>340</v>
      </c>
      <c r="BJ614" s="42" t="s">
        <v>364</v>
      </c>
    </row>
    <row r="615" spans="1:62" ht="12.75" x14ac:dyDescent="0.25">
      <c r="A615" s="78">
        <f t="shared" si="254"/>
        <v>0</v>
      </c>
      <c r="B615" s="65">
        <v>3</v>
      </c>
      <c r="C615" s="64"/>
      <c r="D615" s="64"/>
      <c r="E615" s="64"/>
      <c r="F615" s="64"/>
      <c r="G615" s="73" t="str">
        <f t="shared" si="259"/>
        <v>0 años 0 meses 0 días</v>
      </c>
      <c r="H615" s="62">
        <f t="shared" si="244"/>
        <v>0</v>
      </c>
      <c r="I615" s="64"/>
      <c r="J615" s="65">
        <f t="shared" si="261"/>
        <v>0</v>
      </c>
      <c r="K615" s="66">
        <f t="shared" si="247"/>
        <v>0</v>
      </c>
      <c r="L615" s="64"/>
      <c r="M615" s="64"/>
      <c r="AX615" s="42" t="s">
        <v>238</v>
      </c>
      <c r="AY615" s="42">
        <v>3</v>
      </c>
      <c r="AZ615" s="42" t="s">
        <v>27</v>
      </c>
      <c r="BA615" s="42" t="s">
        <v>1118</v>
      </c>
      <c r="BB615" s="42">
        <v>43138</v>
      </c>
      <c r="BC615" s="42">
        <v>43465</v>
      </c>
      <c r="BD615" s="42" t="s">
        <v>742</v>
      </c>
      <c r="BE615" s="42">
        <v>326</v>
      </c>
      <c r="BJ615" s="42" t="s">
        <v>364</v>
      </c>
    </row>
    <row r="616" spans="1:62" ht="12.75" x14ac:dyDescent="0.25">
      <c r="A616" s="78">
        <f t="shared" si="254"/>
        <v>0</v>
      </c>
      <c r="B616" s="65">
        <v>4</v>
      </c>
      <c r="C616" s="64"/>
      <c r="D616" s="64"/>
      <c r="E616" s="64"/>
      <c r="F616" s="64"/>
      <c r="G616" s="73" t="str">
        <f t="shared" si="259"/>
        <v>0 años 0 meses 0 días</v>
      </c>
      <c r="H616" s="62">
        <f t="shared" si="244"/>
        <v>0</v>
      </c>
      <c r="I616" s="64"/>
      <c r="J616" s="65">
        <f t="shared" si="261"/>
        <v>0</v>
      </c>
      <c r="K616" s="66">
        <f t="shared" si="247"/>
        <v>0</v>
      </c>
      <c r="L616" s="64"/>
      <c r="M616" s="64"/>
      <c r="AX616" s="42" t="s">
        <v>238</v>
      </c>
      <c r="AY616" s="42">
        <v>4</v>
      </c>
      <c r="AZ616" s="42" t="s">
        <v>27</v>
      </c>
      <c r="BA616" s="42" t="s">
        <v>1119</v>
      </c>
      <c r="BB616" s="42">
        <v>43473</v>
      </c>
      <c r="BC616" s="42">
        <v>43646</v>
      </c>
      <c r="BD616" s="42" t="s">
        <v>1120</v>
      </c>
      <c r="BE616" s="42">
        <v>172</v>
      </c>
      <c r="BJ616" s="42" t="s">
        <v>364</v>
      </c>
    </row>
    <row r="617" spans="1:62" ht="12.75" x14ac:dyDescent="0.25">
      <c r="A617" s="78">
        <f t="shared" si="254"/>
        <v>0</v>
      </c>
      <c r="B617" s="65">
        <v>5</v>
      </c>
      <c r="C617" s="64"/>
      <c r="D617" s="64"/>
      <c r="E617" s="64"/>
      <c r="F617" s="64"/>
      <c r="G617" s="73" t="str">
        <f t="shared" si="259"/>
        <v>0 años 0 meses 0 días</v>
      </c>
      <c r="H617" s="62">
        <f t="shared" si="244"/>
        <v>0</v>
      </c>
      <c r="I617" s="64"/>
      <c r="J617" s="65">
        <f t="shared" si="261"/>
        <v>0</v>
      </c>
      <c r="K617" s="66">
        <f t="shared" si="247"/>
        <v>0</v>
      </c>
      <c r="L617" s="64"/>
      <c r="M617" s="64"/>
      <c r="AX617" s="42" t="s">
        <v>238</v>
      </c>
      <c r="AY617" s="42">
        <v>5</v>
      </c>
      <c r="AZ617" s="42" t="s">
        <v>27</v>
      </c>
      <c r="BA617" s="42" t="s">
        <v>1121</v>
      </c>
      <c r="BB617" s="42">
        <v>43647</v>
      </c>
      <c r="BC617" s="42">
        <v>43830</v>
      </c>
      <c r="BD617" s="42" t="s">
        <v>686</v>
      </c>
      <c r="BE617" s="42">
        <v>182</v>
      </c>
      <c r="BJ617" s="42" t="s">
        <v>364</v>
      </c>
    </row>
    <row r="618" spans="1:62" ht="12.75" x14ac:dyDescent="0.25">
      <c r="A618" s="78">
        <f t="shared" si="254"/>
        <v>0</v>
      </c>
      <c r="B618" s="65">
        <v>6</v>
      </c>
      <c r="C618" s="64"/>
      <c r="D618" s="64"/>
      <c r="E618" s="64"/>
      <c r="F618" s="64"/>
      <c r="G618" s="73" t="str">
        <f t="shared" si="259"/>
        <v>0 años 0 meses 0 días</v>
      </c>
      <c r="H618" s="62">
        <f t="shared" si="244"/>
        <v>0</v>
      </c>
      <c r="I618" s="64"/>
      <c r="J618" s="65">
        <f t="shared" si="261"/>
        <v>0</v>
      </c>
      <c r="K618" s="66">
        <f t="shared" si="247"/>
        <v>0</v>
      </c>
      <c r="L618" s="64"/>
      <c r="M618" s="64"/>
      <c r="AX618" s="42" t="s">
        <v>238</v>
      </c>
      <c r="AY618" s="42">
        <v>6</v>
      </c>
      <c r="AZ618" s="42" t="s">
        <v>27</v>
      </c>
      <c r="BA618" s="42" t="s">
        <v>1122</v>
      </c>
      <c r="BB618" s="42">
        <v>43836</v>
      </c>
      <c r="BC618" s="42">
        <v>44012</v>
      </c>
      <c r="BD618" s="42" t="s">
        <v>1123</v>
      </c>
      <c r="BE618" s="42">
        <v>175</v>
      </c>
      <c r="BJ618" s="42" t="s">
        <v>364</v>
      </c>
    </row>
    <row r="619" spans="1:62" ht="12.75" x14ac:dyDescent="0.25">
      <c r="A619" s="78">
        <f t="shared" si="254"/>
        <v>0</v>
      </c>
      <c r="B619" s="65">
        <v>7</v>
      </c>
      <c r="C619" s="64"/>
      <c r="D619" s="64"/>
      <c r="E619" s="64"/>
      <c r="F619" s="64"/>
      <c r="G619" s="73" t="str">
        <f>DATEDIF(E619,F619,"y") &amp; " años " &amp; DATEDIF(E619,F619,"ym") &amp; " meses " &amp; DATEDIF(E619,F619,"md") &amp; " días"</f>
        <v>0 años 0 meses 0 días</v>
      </c>
      <c r="H619" s="62">
        <f t="shared" si="244"/>
        <v>0</v>
      </c>
      <c r="I619" s="64"/>
      <c r="J619" s="65">
        <f t="shared" si="261"/>
        <v>0</v>
      </c>
      <c r="K619" s="66">
        <f t="shared" si="247"/>
        <v>0</v>
      </c>
      <c r="L619" s="64"/>
      <c r="M619" s="64"/>
      <c r="AX619" s="42" t="s">
        <v>238</v>
      </c>
      <c r="AY619" s="42">
        <v>7</v>
      </c>
      <c r="BD619" s="42" t="s">
        <v>376</v>
      </c>
      <c r="BE619" s="42">
        <v>-1</v>
      </c>
      <c r="BJ619" s="42" t="s">
        <v>375</v>
      </c>
    </row>
    <row r="620" spans="1:62" ht="12.75" x14ac:dyDescent="0.25">
      <c r="A620" s="78">
        <f t="shared" si="254"/>
        <v>0</v>
      </c>
      <c r="B620" s="65">
        <v>8</v>
      </c>
      <c r="C620" s="64"/>
      <c r="D620" s="64"/>
      <c r="E620" s="64"/>
      <c r="F620" s="64"/>
      <c r="G620" s="73" t="str">
        <f t="shared" ref="G620:G624" si="262">DATEDIF(E620,F620,"y") &amp; " años " &amp; DATEDIF(E620,F620,"ym") &amp; " meses " &amp; DATEDIF(E620,F620,"md") &amp; " días"</f>
        <v>0 años 0 meses 0 días</v>
      </c>
      <c r="H620" s="62">
        <f t="shared" si="244"/>
        <v>0</v>
      </c>
      <c r="I620" s="64"/>
      <c r="J620" s="65">
        <f t="shared" si="261"/>
        <v>0</v>
      </c>
      <c r="K620" s="66">
        <f t="shared" si="247"/>
        <v>0</v>
      </c>
      <c r="L620" s="64"/>
      <c r="M620" s="64"/>
      <c r="AX620" s="42" t="s">
        <v>238</v>
      </c>
      <c r="AY620" s="42">
        <v>8</v>
      </c>
      <c r="BD620" s="42" t="s">
        <v>376</v>
      </c>
      <c r="BE620" s="42">
        <v>-1</v>
      </c>
      <c r="BJ620" s="42" t="s">
        <v>375</v>
      </c>
    </row>
    <row r="621" spans="1:62" ht="12.75" x14ac:dyDescent="0.25">
      <c r="A621" s="76"/>
      <c r="B621" s="68">
        <v>1</v>
      </c>
      <c r="C621" s="67"/>
      <c r="D621" s="67"/>
      <c r="E621" s="67"/>
      <c r="F621" s="67"/>
      <c r="G621" s="73" t="str">
        <f t="shared" si="262"/>
        <v>0 años 0 meses 0 días</v>
      </c>
      <c r="H621" s="62">
        <f t="shared" si="244"/>
        <v>0</v>
      </c>
      <c r="I621" s="67"/>
      <c r="J621" s="68">
        <f>SUMIF($C$621:$C$628,I621,$H$621:$H$628)</f>
        <v>0</v>
      </c>
      <c r="K621" s="69">
        <f t="shared" si="247"/>
        <v>0</v>
      </c>
      <c r="L621" s="67"/>
      <c r="M621" s="67"/>
      <c r="AX621" s="42" t="s">
        <v>1124</v>
      </c>
      <c r="AY621" s="42">
        <v>1</v>
      </c>
      <c r="AZ621" s="42" t="s">
        <v>118</v>
      </c>
      <c r="BA621" s="42" t="s">
        <v>1125</v>
      </c>
      <c r="BB621" s="42">
        <v>41883</v>
      </c>
      <c r="BC621" s="42">
        <v>42078</v>
      </c>
      <c r="BD621" s="42" t="s">
        <v>950</v>
      </c>
      <c r="BE621" s="42">
        <v>194</v>
      </c>
      <c r="BF621" s="42" t="s">
        <v>118</v>
      </c>
      <c r="BG621" s="42">
        <v>194</v>
      </c>
      <c r="BH621" s="42">
        <v>6.4666666666666668</v>
      </c>
      <c r="BJ621" s="42" t="s">
        <v>375</v>
      </c>
    </row>
    <row r="622" spans="1:62" ht="12.75" x14ac:dyDescent="0.25">
      <c r="A622" s="77">
        <f t="shared" ref="A622" si="263">A621</f>
        <v>0</v>
      </c>
      <c r="B622" s="68">
        <v>2</v>
      </c>
      <c r="C622" s="67"/>
      <c r="D622" s="67"/>
      <c r="E622" s="67"/>
      <c r="F622" s="67"/>
      <c r="G622" s="73" t="str">
        <f t="shared" si="262"/>
        <v>0 años 0 meses 0 días</v>
      </c>
      <c r="H622" s="62">
        <f t="shared" si="244"/>
        <v>0</v>
      </c>
      <c r="I622" s="67"/>
      <c r="J622" s="68">
        <f>SUMIF($C$621:$C$628,I622,$H$621:$H$628)</f>
        <v>0</v>
      </c>
      <c r="K622" s="69">
        <f t="shared" si="247"/>
        <v>0</v>
      </c>
      <c r="L622" s="67"/>
      <c r="M622" s="67"/>
      <c r="AX622" s="42" t="s">
        <v>1124</v>
      </c>
      <c r="AY622" s="42">
        <v>2</v>
      </c>
      <c r="AZ622" s="42" t="s">
        <v>223</v>
      </c>
      <c r="BA622" s="42">
        <v>52</v>
      </c>
      <c r="BB622" s="42">
        <v>42122</v>
      </c>
      <c r="BC622" s="42">
        <v>42369</v>
      </c>
      <c r="BD622" s="42" t="s">
        <v>1126</v>
      </c>
      <c r="BE622" s="42">
        <v>246</v>
      </c>
      <c r="BF622" s="42" t="s">
        <v>223</v>
      </c>
      <c r="BG622" s="42">
        <v>1458</v>
      </c>
      <c r="BH622" s="42">
        <v>48.6</v>
      </c>
      <c r="BJ622" s="42" t="s">
        <v>375</v>
      </c>
    </row>
    <row r="623" spans="1:62" ht="12.75" x14ac:dyDescent="0.25">
      <c r="A623" s="78">
        <f t="shared" si="257"/>
        <v>0</v>
      </c>
      <c r="B623" s="68">
        <v>3</v>
      </c>
      <c r="C623" s="67"/>
      <c r="D623" s="67"/>
      <c r="E623" s="67"/>
      <c r="F623" s="67"/>
      <c r="G623" s="73" t="str">
        <f t="shared" si="262"/>
        <v>0 años 0 meses 0 días</v>
      </c>
      <c r="H623" s="62">
        <f t="shared" si="244"/>
        <v>0</v>
      </c>
      <c r="I623" s="67"/>
      <c r="J623" s="68">
        <f t="shared" ref="J623:J628" si="264">SUMIF($C$621:$C$628,I623,$H$621:$H$628)</f>
        <v>0</v>
      </c>
      <c r="K623" s="69">
        <f t="shared" si="247"/>
        <v>0</v>
      </c>
      <c r="L623" s="67"/>
      <c r="M623" s="67"/>
      <c r="AX623" s="42" t="s">
        <v>1124</v>
      </c>
      <c r="AY623" s="42">
        <v>3</v>
      </c>
      <c r="AZ623" s="42" t="s">
        <v>223</v>
      </c>
      <c r="BA623" s="42">
        <v>18</v>
      </c>
      <c r="BB623" s="42">
        <v>42404</v>
      </c>
      <c r="BC623" s="42">
        <v>42735</v>
      </c>
      <c r="BD623" s="42" t="s">
        <v>647</v>
      </c>
      <c r="BE623" s="42">
        <v>330</v>
      </c>
      <c r="BJ623" s="42" t="s">
        <v>375</v>
      </c>
    </row>
    <row r="624" spans="1:62" ht="12.75" x14ac:dyDescent="0.25">
      <c r="A624" s="78">
        <f t="shared" si="257"/>
        <v>0</v>
      </c>
      <c r="B624" s="68">
        <v>4</v>
      </c>
      <c r="C624" s="67"/>
      <c r="D624" s="67"/>
      <c r="E624" s="67"/>
      <c r="F624" s="67"/>
      <c r="G624" s="73" t="str">
        <f t="shared" si="262"/>
        <v>0 años 0 meses 0 días</v>
      </c>
      <c r="H624" s="62">
        <f t="shared" si="244"/>
        <v>0</v>
      </c>
      <c r="I624" s="67"/>
      <c r="J624" s="68">
        <f t="shared" si="264"/>
        <v>0</v>
      </c>
      <c r="K624" s="69">
        <f t="shared" si="247"/>
        <v>0</v>
      </c>
      <c r="L624" s="67"/>
      <c r="M624" s="67"/>
      <c r="AX624" s="42" t="s">
        <v>1124</v>
      </c>
      <c r="AY624" s="42">
        <v>4</v>
      </c>
      <c r="AZ624" s="42" t="s">
        <v>223</v>
      </c>
      <c r="BA624" s="42">
        <v>70</v>
      </c>
      <c r="BB624" s="42">
        <v>42831</v>
      </c>
      <c r="BC624" s="42">
        <v>43069</v>
      </c>
      <c r="BD624" s="42" t="s">
        <v>1049</v>
      </c>
      <c r="BE624" s="42">
        <v>237</v>
      </c>
      <c r="BJ624" s="42" t="s">
        <v>375</v>
      </c>
    </row>
    <row r="625" spans="1:62" ht="12.75" x14ac:dyDescent="0.25">
      <c r="A625" s="78">
        <f t="shared" si="257"/>
        <v>0</v>
      </c>
      <c r="B625" s="68">
        <v>5</v>
      </c>
      <c r="C625" s="67"/>
      <c r="D625" s="67"/>
      <c r="E625" s="67"/>
      <c r="F625" s="67"/>
      <c r="G625" s="73" t="str">
        <f>DATEDIF(E625,F625,"y") &amp; " años " &amp; DATEDIF(E625,F625,"ym") &amp; " meses " &amp; DATEDIF(E625,F625,"md") &amp; " días"</f>
        <v>0 años 0 meses 0 días</v>
      </c>
      <c r="H625" s="62">
        <f t="shared" si="244"/>
        <v>0</v>
      </c>
      <c r="I625" s="67"/>
      <c r="J625" s="68">
        <f t="shared" si="264"/>
        <v>0</v>
      </c>
      <c r="K625" s="69">
        <f t="shared" si="247"/>
        <v>0</v>
      </c>
      <c r="L625" s="67"/>
      <c r="M625" s="67"/>
      <c r="AX625" s="42" t="s">
        <v>1124</v>
      </c>
      <c r="AY625" s="42">
        <v>5</v>
      </c>
      <c r="AZ625" s="42" t="s">
        <v>223</v>
      </c>
      <c r="BA625" s="42">
        <v>147</v>
      </c>
      <c r="BB625" s="42">
        <v>43088</v>
      </c>
      <c r="BC625" s="42">
        <v>43404</v>
      </c>
      <c r="BD625" s="42" t="s">
        <v>613</v>
      </c>
      <c r="BE625" s="42">
        <v>315</v>
      </c>
      <c r="BJ625" s="42" t="s">
        <v>375</v>
      </c>
    </row>
    <row r="626" spans="1:62" ht="12.75" x14ac:dyDescent="0.25">
      <c r="A626" s="78">
        <f t="shared" si="257"/>
        <v>0</v>
      </c>
      <c r="B626" s="68">
        <v>6</v>
      </c>
      <c r="C626" s="67"/>
      <c r="D626" s="67"/>
      <c r="E626" s="67"/>
      <c r="F626" s="67"/>
      <c r="G626" s="73" t="str">
        <f t="shared" ref="G626:G630" si="265">DATEDIF(E626,F626,"y") &amp; " años " &amp; DATEDIF(E626,F626,"ym") &amp; " meses " &amp; DATEDIF(E626,F626,"md") &amp; " días"</f>
        <v>0 años 0 meses 0 días</v>
      </c>
      <c r="H626" s="62">
        <f t="shared" si="244"/>
        <v>0</v>
      </c>
      <c r="I626" s="67"/>
      <c r="J626" s="68">
        <f t="shared" si="264"/>
        <v>0</v>
      </c>
      <c r="K626" s="69">
        <f t="shared" si="247"/>
        <v>0</v>
      </c>
      <c r="L626" s="67"/>
      <c r="M626" s="67"/>
      <c r="AX626" s="42" t="s">
        <v>1124</v>
      </c>
      <c r="AY626" s="42">
        <v>6</v>
      </c>
      <c r="AZ626" s="42" t="s">
        <v>223</v>
      </c>
      <c r="BA626" s="42">
        <v>75</v>
      </c>
      <c r="BB626" s="42">
        <v>43411</v>
      </c>
      <c r="BC626" s="42">
        <v>43440</v>
      </c>
      <c r="BD626" s="42" t="s">
        <v>519</v>
      </c>
      <c r="BE626" s="42">
        <v>28</v>
      </c>
      <c r="BJ626" s="42" t="s">
        <v>375</v>
      </c>
    </row>
    <row r="627" spans="1:62" ht="12.75" x14ac:dyDescent="0.25">
      <c r="A627" s="78">
        <f t="shared" si="257"/>
        <v>0</v>
      </c>
      <c r="B627" s="68">
        <v>7</v>
      </c>
      <c r="C627" s="67"/>
      <c r="D627" s="67"/>
      <c r="E627" s="67"/>
      <c r="F627" s="67"/>
      <c r="G627" s="73" t="str">
        <f t="shared" si="265"/>
        <v>0 años 0 meses 0 días</v>
      </c>
      <c r="H627" s="62">
        <f t="shared" si="244"/>
        <v>0</v>
      </c>
      <c r="I627" s="67"/>
      <c r="J627" s="68">
        <f t="shared" si="264"/>
        <v>0</v>
      </c>
      <c r="K627" s="69">
        <f t="shared" si="247"/>
        <v>0</v>
      </c>
      <c r="L627" s="67"/>
      <c r="M627" s="67"/>
      <c r="AX627" s="42" t="s">
        <v>1124</v>
      </c>
      <c r="AY627" s="42">
        <v>7</v>
      </c>
      <c r="AZ627" s="42" t="s">
        <v>223</v>
      </c>
      <c r="BA627" s="42">
        <v>50</v>
      </c>
      <c r="BB627" s="42">
        <v>43495</v>
      </c>
      <c r="BC627" s="42">
        <v>43630</v>
      </c>
      <c r="BD627" s="42" t="s">
        <v>1127</v>
      </c>
      <c r="BE627" s="42">
        <v>134</v>
      </c>
      <c r="BJ627" s="42" t="s">
        <v>375</v>
      </c>
    </row>
    <row r="628" spans="1:62" ht="12.75" x14ac:dyDescent="0.25">
      <c r="A628" s="78">
        <f t="shared" si="257"/>
        <v>0</v>
      </c>
      <c r="B628" s="68">
        <v>8</v>
      </c>
      <c r="C628" s="67"/>
      <c r="D628" s="67"/>
      <c r="E628" s="67"/>
      <c r="F628" s="67"/>
      <c r="G628" s="73" t="str">
        <f t="shared" si="265"/>
        <v>0 años 0 meses 0 días</v>
      </c>
      <c r="H628" s="62">
        <f t="shared" si="244"/>
        <v>0</v>
      </c>
      <c r="I628" s="67"/>
      <c r="J628" s="68">
        <f t="shared" si="264"/>
        <v>0</v>
      </c>
      <c r="K628" s="69">
        <f t="shared" si="247"/>
        <v>0</v>
      </c>
      <c r="L628" s="67"/>
      <c r="M628" s="67"/>
      <c r="AX628" s="42" t="s">
        <v>1124</v>
      </c>
      <c r="AY628" s="42">
        <v>8</v>
      </c>
      <c r="AZ628" s="42" t="s">
        <v>223</v>
      </c>
      <c r="BA628" s="42">
        <v>77</v>
      </c>
      <c r="BB628" s="42">
        <v>43649</v>
      </c>
      <c r="BC628" s="42">
        <v>43818</v>
      </c>
      <c r="BD628" s="42" t="s">
        <v>1128</v>
      </c>
      <c r="BE628" s="42">
        <v>168</v>
      </c>
      <c r="BJ628" s="42" t="s">
        <v>375</v>
      </c>
    </row>
    <row r="629" spans="1:62" ht="12.75" x14ac:dyDescent="0.25">
      <c r="A629" s="76"/>
      <c r="B629" s="56">
        <v>1</v>
      </c>
      <c r="C629" s="55"/>
      <c r="D629" s="55"/>
      <c r="E629" s="55"/>
      <c r="F629" s="55"/>
      <c r="G629" s="73" t="str">
        <f t="shared" si="265"/>
        <v>0 años 0 meses 0 días</v>
      </c>
      <c r="H629" s="62">
        <f t="shared" si="244"/>
        <v>0</v>
      </c>
      <c r="I629" s="55"/>
      <c r="J629" s="56">
        <f>SUMIF($C$629:$C$636,I629,$H$629:$H$636)</f>
        <v>0</v>
      </c>
      <c r="K629" s="71">
        <f t="shared" si="247"/>
        <v>0</v>
      </c>
      <c r="L629" s="55"/>
      <c r="M629" s="55"/>
      <c r="AX629" s="42" t="s">
        <v>1129</v>
      </c>
      <c r="AY629" s="42">
        <v>1</v>
      </c>
      <c r="AZ629" s="42" t="s">
        <v>62</v>
      </c>
      <c r="BA629" s="42" t="s">
        <v>1130</v>
      </c>
      <c r="BB629" s="42">
        <v>41382</v>
      </c>
      <c r="BC629" s="42">
        <v>41635</v>
      </c>
      <c r="BD629" s="42" t="s">
        <v>515</v>
      </c>
      <c r="BE629" s="42">
        <v>252</v>
      </c>
      <c r="BF629" s="42" t="s">
        <v>62</v>
      </c>
      <c r="BG629" s="42">
        <v>252</v>
      </c>
      <c r="BH629" s="42">
        <v>8.4</v>
      </c>
      <c r="BJ629" s="42" t="s">
        <v>364</v>
      </c>
    </row>
    <row r="630" spans="1:62" ht="12.75" x14ac:dyDescent="0.25">
      <c r="A630" s="77">
        <f t="shared" ref="A630" si="266">A629</f>
        <v>0</v>
      </c>
      <c r="B630" s="61">
        <v>2</v>
      </c>
      <c r="C630" s="60"/>
      <c r="D630" s="60"/>
      <c r="E630" s="60"/>
      <c r="F630" s="60"/>
      <c r="G630" s="73" t="str">
        <f t="shared" si="265"/>
        <v>0 años 0 meses 0 días</v>
      </c>
      <c r="H630" s="62">
        <f t="shared" si="244"/>
        <v>0</v>
      </c>
      <c r="I630" s="60"/>
      <c r="J630" s="61">
        <f>SUMIF($C$629:$C$636,I630,$H$629:$H$636)</f>
        <v>0</v>
      </c>
      <c r="K630" s="59">
        <f t="shared" si="247"/>
        <v>0</v>
      </c>
      <c r="L630" s="60"/>
      <c r="M630" s="60"/>
      <c r="AX630" s="42" t="s">
        <v>1129</v>
      </c>
      <c r="AY630" s="42">
        <v>2</v>
      </c>
      <c r="AZ630" s="42" t="s">
        <v>27</v>
      </c>
      <c r="BA630" s="42" t="s">
        <v>1131</v>
      </c>
      <c r="BB630" s="42">
        <v>41969</v>
      </c>
      <c r="BC630" s="42">
        <v>42150</v>
      </c>
      <c r="BD630" s="42" t="s">
        <v>483</v>
      </c>
      <c r="BE630" s="42">
        <v>180</v>
      </c>
      <c r="BF630" s="42" t="s">
        <v>27</v>
      </c>
      <c r="BG630" s="42">
        <v>1682</v>
      </c>
      <c r="BH630" s="42">
        <v>56.06666666666667</v>
      </c>
      <c r="BJ630" s="42" t="s">
        <v>364</v>
      </c>
    </row>
    <row r="631" spans="1:62" ht="12.75" x14ac:dyDescent="0.25">
      <c r="A631" s="78">
        <f t="shared" si="254"/>
        <v>0</v>
      </c>
      <c r="B631" s="61">
        <v>3</v>
      </c>
      <c r="C631" s="60"/>
      <c r="D631" s="60"/>
      <c r="E631" s="60"/>
      <c r="F631" s="60"/>
      <c r="G631" s="73" t="str">
        <f>DATEDIF(E631,F631,"y") &amp; " años " &amp; DATEDIF(E631,F631,"ym") &amp; " meses " &amp; DATEDIF(E631,F631,"md") &amp; " días"</f>
        <v>0 años 0 meses 0 días</v>
      </c>
      <c r="H631" s="62">
        <f t="shared" si="244"/>
        <v>0</v>
      </c>
      <c r="I631" s="60"/>
      <c r="J631" s="61">
        <f t="shared" ref="J631:J636" si="267">SUMIF($C$629:$C$636,I631,$H$629:$H$636)</f>
        <v>0</v>
      </c>
      <c r="K631" s="59">
        <f t="shared" si="247"/>
        <v>0</v>
      </c>
      <c r="L631" s="60"/>
      <c r="M631" s="60"/>
      <c r="AX631" s="42" t="s">
        <v>1129</v>
      </c>
      <c r="AY631" s="42">
        <v>3</v>
      </c>
      <c r="AZ631" s="42" t="s">
        <v>27</v>
      </c>
      <c r="BA631" s="42" t="s">
        <v>1132</v>
      </c>
      <c r="BB631" s="42">
        <v>42181</v>
      </c>
      <c r="BC631" s="42">
        <v>42363</v>
      </c>
      <c r="BD631" s="42" t="s">
        <v>415</v>
      </c>
      <c r="BE631" s="42">
        <v>181</v>
      </c>
      <c r="BJ631" s="42" t="s">
        <v>364</v>
      </c>
    </row>
    <row r="632" spans="1:62" ht="12.75" x14ac:dyDescent="0.25">
      <c r="A632" s="78">
        <f t="shared" si="254"/>
        <v>0</v>
      </c>
      <c r="B632" s="61">
        <v>4</v>
      </c>
      <c r="C632" s="60"/>
      <c r="D632" s="60"/>
      <c r="E632" s="60"/>
      <c r="F632" s="60"/>
      <c r="G632" s="73" t="str">
        <f t="shared" ref="G632:G635" si="268">DATEDIF(E632,F632,"y") &amp; " años " &amp; DATEDIF(E632,F632,"ym") &amp; " meses " &amp; DATEDIF(E632,F632,"md") &amp; " días"</f>
        <v>0 años 0 meses 0 días</v>
      </c>
      <c r="H632" s="62">
        <f t="shared" si="244"/>
        <v>0</v>
      </c>
      <c r="I632" s="60"/>
      <c r="J632" s="61">
        <f t="shared" si="267"/>
        <v>0</v>
      </c>
      <c r="K632" s="59">
        <f t="shared" si="247"/>
        <v>0</v>
      </c>
      <c r="L632" s="60"/>
      <c r="M632" s="60"/>
      <c r="AX632" s="42" t="s">
        <v>1129</v>
      </c>
      <c r="AY632" s="42">
        <v>4</v>
      </c>
      <c r="AZ632" s="42" t="s">
        <v>27</v>
      </c>
      <c r="BA632" s="42" t="s">
        <v>1133</v>
      </c>
      <c r="BB632" s="42">
        <v>42522</v>
      </c>
      <c r="BC632" s="42">
        <v>42674</v>
      </c>
      <c r="BD632" s="42" t="s">
        <v>398</v>
      </c>
      <c r="BE632" s="42">
        <v>151</v>
      </c>
      <c r="BJ632" s="42" t="s">
        <v>364</v>
      </c>
    </row>
    <row r="633" spans="1:62" ht="12.75" x14ac:dyDescent="0.25">
      <c r="A633" s="78">
        <f t="shared" si="254"/>
        <v>0</v>
      </c>
      <c r="B633" s="61">
        <v>5</v>
      </c>
      <c r="C633" s="60"/>
      <c r="D633" s="60"/>
      <c r="E633" s="60"/>
      <c r="F633" s="60"/>
      <c r="G633" s="73" t="str">
        <f t="shared" si="268"/>
        <v>0 años 0 meses 0 días</v>
      </c>
      <c r="H633" s="62">
        <f t="shared" si="244"/>
        <v>0</v>
      </c>
      <c r="I633" s="60"/>
      <c r="J633" s="61">
        <f t="shared" si="267"/>
        <v>0</v>
      </c>
      <c r="K633" s="59">
        <f t="shared" si="247"/>
        <v>0</v>
      </c>
      <c r="L633" s="60"/>
      <c r="M633" s="60"/>
      <c r="AX633" s="42" t="s">
        <v>1129</v>
      </c>
      <c r="AY633" s="42">
        <v>5</v>
      </c>
      <c r="AZ633" s="42" t="s">
        <v>27</v>
      </c>
      <c r="BA633" s="42" t="s">
        <v>1134</v>
      </c>
      <c r="BB633" s="42">
        <v>42601</v>
      </c>
      <c r="BC633" s="42">
        <v>42722</v>
      </c>
      <c r="BD633" s="42" t="s">
        <v>553</v>
      </c>
      <c r="BE633" s="42">
        <v>120</v>
      </c>
      <c r="BJ633" s="42" t="s">
        <v>364</v>
      </c>
    </row>
    <row r="634" spans="1:62" ht="12.75" x14ac:dyDescent="0.25">
      <c r="A634" s="78">
        <f t="shared" si="254"/>
        <v>0</v>
      </c>
      <c r="B634" s="61">
        <v>6</v>
      </c>
      <c r="C634" s="60"/>
      <c r="D634" s="60"/>
      <c r="E634" s="60"/>
      <c r="F634" s="60"/>
      <c r="G634" s="73" t="str">
        <f t="shared" si="268"/>
        <v>0 años 0 meses 0 días</v>
      </c>
      <c r="H634" s="62">
        <f t="shared" si="244"/>
        <v>0</v>
      </c>
      <c r="I634" s="60"/>
      <c r="J634" s="61">
        <f t="shared" si="267"/>
        <v>0</v>
      </c>
      <c r="K634" s="59">
        <f t="shared" si="247"/>
        <v>0</v>
      </c>
      <c r="L634" s="60"/>
      <c r="M634" s="60"/>
      <c r="AX634" s="42" t="s">
        <v>1129</v>
      </c>
      <c r="AY634" s="42">
        <v>6</v>
      </c>
      <c r="AZ634" s="42" t="s">
        <v>27</v>
      </c>
      <c r="BA634" s="42" t="s">
        <v>1135</v>
      </c>
      <c r="BB634" s="42">
        <v>42958</v>
      </c>
      <c r="BC634" s="42">
        <v>43069</v>
      </c>
      <c r="BD634" s="42" t="s">
        <v>402</v>
      </c>
      <c r="BE634" s="42">
        <v>110</v>
      </c>
      <c r="BJ634" s="42" t="s">
        <v>364</v>
      </c>
    </row>
    <row r="635" spans="1:62" ht="12.75" x14ac:dyDescent="0.25">
      <c r="A635" s="78">
        <f t="shared" si="254"/>
        <v>0</v>
      </c>
      <c r="B635" s="61">
        <v>7</v>
      </c>
      <c r="C635" s="60"/>
      <c r="D635" s="60"/>
      <c r="E635" s="60"/>
      <c r="F635" s="60"/>
      <c r="G635" s="73" t="str">
        <f t="shared" si="268"/>
        <v>0 años 0 meses 0 días</v>
      </c>
      <c r="H635" s="62">
        <f t="shared" si="244"/>
        <v>0</v>
      </c>
      <c r="I635" s="60"/>
      <c r="J635" s="61">
        <f t="shared" si="267"/>
        <v>0</v>
      </c>
      <c r="K635" s="59">
        <f t="shared" si="247"/>
        <v>0</v>
      </c>
      <c r="L635" s="60"/>
      <c r="M635" s="60"/>
      <c r="AX635" s="42" t="s">
        <v>1129</v>
      </c>
      <c r="AY635" s="42">
        <v>7</v>
      </c>
      <c r="AZ635" s="42" t="s">
        <v>27</v>
      </c>
      <c r="BA635" s="42" t="s">
        <v>1136</v>
      </c>
      <c r="BB635" s="42">
        <v>43119</v>
      </c>
      <c r="BC635" s="42">
        <v>43452</v>
      </c>
      <c r="BD635" s="42" t="s">
        <v>599</v>
      </c>
      <c r="BE635" s="42">
        <v>332</v>
      </c>
      <c r="BJ635" s="42" t="s">
        <v>364</v>
      </c>
    </row>
    <row r="636" spans="1:62" ht="12.75" x14ac:dyDescent="0.25">
      <c r="A636" s="78">
        <f t="shared" si="254"/>
        <v>0</v>
      </c>
      <c r="B636" s="61">
        <v>8</v>
      </c>
      <c r="C636" s="60"/>
      <c r="D636" s="60"/>
      <c r="E636" s="60"/>
      <c r="F636" s="60"/>
      <c r="G636" s="73" t="str">
        <f>DATEDIF(E636,F636,"y") &amp; " años " &amp; DATEDIF(E636,F636,"ym") &amp; " meses " &amp; DATEDIF(E636,F636,"md") &amp; " días"</f>
        <v>0 años 0 meses 0 días</v>
      </c>
      <c r="H636" s="62">
        <f t="shared" si="244"/>
        <v>0</v>
      </c>
      <c r="I636" s="60"/>
      <c r="J636" s="61">
        <f t="shared" si="267"/>
        <v>0</v>
      </c>
      <c r="K636" s="59">
        <f t="shared" si="247"/>
        <v>0</v>
      </c>
      <c r="L636" s="60"/>
      <c r="M636" s="60"/>
      <c r="AX636" s="42" t="s">
        <v>1129</v>
      </c>
      <c r="AY636" s="42">
        <v>8</v>
      </c>
      <c r="AZ636" s="42" t="s">
        <v>27</v>
      </c>
      <c r="BA636" s="42" t="s">
        <v>1137</v>
      </c>
      <c r="BB636" s="42">
        <v>43472</v>
      </c>
      <c r="BC636" s="42">
        <v>44081</v>
      </c>
      <c r="BD636" s="42" t="s">
        <v>1138</v>
      </c>
      <c r="BE636" s="42">
        <v>608</v>
      </c>
      <c r="BJ636" s="42" t="s">
        <v>364</v>
      </c>
    </row>
    <row r="637" spans="1:62" ht="12.75" x14ac:dyDescent="0.25">
      <c r="A637" s="76"/>
      <c r="B637" s="65">
        <v>1</v>
      </c>
      <c r="C637" s="64"/>
      <c r="D637" s="64"/>
      <c r="E637" s="64"/>
      <c r="F637" s="64"/>
      <c r="G637" s="73" t="str">
        <f t="shared" ref="G637:G648" si="269">DATEDIF(E637,F637,"y") &amp; " años " &amp; DATEDIF(E637,F637,"ym") &amp; " meses " &amp; DATEDIF(E637,F637,"md") &amp; " días"</f>
        <v>0 años 0 meses 0 días</v>
      </c>
      <c r="H637" s="62">
        <f t="shared" si="244"/>
        <v>0</v>
      </c>
      <c r="I637" s="64"/>
      <c r="J637" s="65">
        <f>SUMIF($C$637:$C$644,I637,$H$637:$H$644)</f>
        <v>0</v>
      </c>
      <c r="K637" s="66">
        <f t="shared" si="247"/>
        <v>0</v>
      </c>
      <c r="L637" s="64"/>
      <c r="M637" s="64"/>
      <c r="AX637" s="42" t="s">
        <v>1139</v>
      </c>
      <c r="AY637" s="42">
        <v>1</v>
      </c>
      <c r="AZ637" s="42" t="s">
        <v>58</v>
      </c>
      <c r="BA637" s="42" t="s">
        <v>1140</v>
      </c>
      <c r="BB637" s="42">
        <v>41565</v>
      </c>
      <c r="BC637" s="42">
        <v>41943</v>
      </c>
      <c r="BD637" s="42" t="s">
        <v>984</v>
      </c>
      <c r="BE637" s="42">
        <v>377</v>
      </c>
      <c r="BF637" s="42" t="s">
        <v>58</v>
      </c>
      <c r="BG637" s="42">
        <v>1971</v>
      </c>
      <c r="BH637" s="42">
        <v>65.7</v>
      </c>
      <c r="BJ637" s="42" t="s">
        <v>375</v>
      </c>
    </row>
    <row r="638" spans="1:62" ht="12.75" x14ac:dyDescent="0.25">
      <c r="A638" s="77">
        <f t="shared" ref="A638" si="270">A637</f>
        <v>0</v>
      </c>
      <c r="B638" s="65">
        <v>2</v>
      </c>
      <c r="C638" s="64"/>
      <c r="D638" s="64"/>
      <c r="E638" s="64"/>
      <c r="F638" s="64"/>
      <c r="G638" s="73" t="str">
        <f t="shared" si="269"/>
        <v>0 años 0 meses 0 días</v>
      </c>
      <c r="H638" s="62">
        <f t="shared" si="244"/>
        <v>0</v>
      </c>
      <c r="I638" s="64"/>
      <c r="J638" s="65">
        <f t="shared" ref="J638:J644" si="271">SUMIF($C$637:$C$644,I638,$H$637:$H$644)</f>
        <v>0</v>
      </c>
      <c r="K638" s="66">
        <f t="shared" si="247"/>
        <v>0</v>
      </c>
      <c r="L638" s="64"/>
      <c r="M638" s="64"/>
      <c r="AX638" s="42" t="s">
        <v>1139</v>
      </c>
      <c r="AY638" s="42">
        <v>2</v>
      </c>
      <c r="AZ638" s="42" t="s">
        <v>58</v>
      </c>
      <c r="BA638" s="42" t="s">
        <v>1141</v>
      </c>
      <c r="BB638" s="42">
        <v>41990</v>
      </c>
      <c r="BC638" s="42">
        <v>42308</v>
      </c>
      <c r="BD638" s="42" t="s">
        <v>432</v>
      </c>
      <c r="BE638" s="42">
        <v>317</v>
      </c>
      <c r="BJ638" s="42" t="s">
        <v>375</v>
      </c>
    </row>
    <row r="639" spans="1:62" ht="12.75" x14ac:dyDescent="0.25">
      <c r="A639" s="78">
        <f t="shared" si="257"/>
        <v>0</v>
      </c>
      <c r="B639" s="65">
        <v>3</v>
      </c>
      <c r="C639" s="64"/>
      <c r="D639" s="64"/>
      <c r="E639" s="64"/>
      <c r="F639" s="64"/>
      <c r="G639" s="73" t="str">
        <f t="shared" si="269"/>
        <v>0 años 0 meses 0 días</v>
      </c>
      <c r="H639" s="62">
        <f t="shared" si="244"/>
        <v>0</v>
      </c>
      <c r="I639" s="64"/>
      <c r="J639" s="65">
        <f t="shared" si="271"/>
        <v>0</v>
      </c>
      <c r="K639" s="66">
        <f t="shared" si="247"/>
        <v>0</v>
      </c>
      <c r="L639" s="64"/>
      <c r="M639" s="64"/>
      <c r="AX639" s="42" t="s">
        <v>1139</v>
      </c>
      <c r="AY639" s="42">
        <v>3</v>
      </c>
      <c r="AZ639" s="42" t="s">
        <v>58</v>
      </c>
      <c r="BA639" s="42" t="s">
        <v>1142</v>
      </c>
      <c r="BB639" s="42">
        <v>42006</v>
      </c>
      <c r="BC639" s="42">
        <v>42368</v>
      </c>
      <c r="BD639" s="42" t="s">
        <v>718</v>
      </c>
      <c r="BE639" s="42">
        <v>361</v>
      </c>
      <c r="BJ639" s="42" t="s">
        <v>375</v>
      </c>
    </row>
    <row r="640" spans="1:62" ht="12.75" x14ac:dyDescent="0.25">
      <c r="A640" s="78">
        <f t="shared" si="257"/>
        <v>0</v>
      </c>
      <c r="B640" s="65">
        <v>4</v>
      </c>
      <c r="C640" s="64"/>
      <c r="D640" s="64"/>
      <c r="E640" s="64"/>
      <c r="F640" s="64"/>
      <c r="G640" s="73" t="str">
        <f t="shared" si="269"/>
        <v>0 años 0 meses 0 días</v>
      </c>
      <c r="H640" s="62">
        <f t="shared" si="244"/>
        <v>0</v>
      </c>
      <c r="I640" s="64"/>
      <c r="J640" s="65">
        <f t="shared" si="271"/>
        <v>0</v>
      </c>
      <c r="K640" s="66">
        <f t="shared" si="247"/>
        <v>0</v>
      </c>
      <c r="L640" s="64"/>
      <c r="M640" s="64"/>
      <c r="AX640" s="42" t="s">
        <v>1139</v>
      </c>
      <c r="AY640" s="42">
        <v>4</v>
      </c>
      <c r="AZ640" s="42" t="s">
        <v>58</v>
      </c>
      <c r="BA640" s="42" t="s">
        <v>1143</v>
      </c>
      <c r="BB640" s="42">
        <v>42432</v>
      </c>
      <c r="BC640" s="42">
        <v>42704</v>
      </c>
      <c r="BD640" s="42" t="s">
        <v>800</v>
      </c>
      <c r="BE640" s="42">
        <v>271</v>
      </c>
      <c r="BJ640" s="42" t="s">
        <v>375</v>
      </c>
    </row>
    <row r="641" spans="1:62" ht="12.75" x14ac:dyDescent="0.25">
      <c r="A641" s="78">
        <f t="shared" si="257"/>
        <v>0</v>
      </c>
      <c r="B641" s="65">
        <v>5</v>
      </c>
      <c r="C641" s="64"/>
      <c r="D641" s="64"/>
      <c r="E641" s="64"/>
      <c r="F641" s="64"/>
      <c r="G641" s="73" t="str">
        <f t="shared" si="269"/>
        <v>0 años 0 meses 0 días</v>
      </c>
      <c r="H641" s="62">
        <f t="shared" si="244"/>
        <v>0</v>
      </c>
      <c r="I641" s="64"/>
      <c r="J641" s="65">
        <f t="shared" si="271"/>
        <v>0</v>
      </c>
      <c r="K641" s="66">
        <f t="shared" si="247"/>
        <v>0</v>
      </c>
      <c r="L641" s="64"/>
      <c r="M641" s="64"/>
      <c r="AX641" s="42" t="s">
        <v>1139</v>
      </c>
      <c r="AY641" s="42">
        <v>5</v>
      </c>
      <c r="AZ641" s="42" t="s">
        <v>58</v>
      </c>
      <c r="BA641" s="42" t="s">
        <v>1144</v>
      </c>
      <c r="BB641" s="42">
        <v>42865</v>
      </c>
      <c r="BC641" s="42">
        <v>43039</v>
      </c>
      <c r="BD641" s="42" t="s">
        <v>461</v>
      </c>
      <c r="BE641" s="42">
        <v>173</v>
      </c>
      <c r="BJ641" s="42" t="s">
        <v>375</v>
      </c>
    </row>
    <row r="642" spans="1:62" ht="12.75" x14ac:dyDescent="0.25">
      <c r="A642" s="78">
        <f t="shared" si="257"/>
        <v>0</v>
      </c>
      <c r="B642" s="65">
        <v>6</v>
      </c>
      <c r="C642" s="64"/>
      <c r="D642" s="64"/>
      <c r="E642" s="64"/>
      <c r="F642" s="64"/>
      <c r="G642" s="73" t="str">
        <f t="shared" si="269"/>
        <v>0 años 0 meses 0 días</v>
      </c>
      <c r="H642" s="62">
        <f t="shared" si="244"/>
        <v>0</v>
      </c>
      <c r="I642" s="64"/>
      <c r="J642" s="65">
        <f t="shared" si="271"/>
        <v>0</v>
      </c>
      <c r="K642" s="66">
        <f t="shared" si="247"/>
        <v>0</v>
      </c>
      <c r="L642" s="64"/>
      <c r="M642" s="64"/>
      <c r="AX642" s="42" t="s">
        <v>1139</v>
      </c>
      <c r="AY642" s="42">
        <v>6</v>
      </c>
      <c r="AZ642" s="42" t="s">
        <v>58</v>
      </c>
      <c r="BA642" s="42" t="s">
        <v>1145</v>
      </c>
      <c r="BB642" s="42">
        <v>43313</v>
      </c>
      <c r="BC642" s="42">
        <v>43465</v>
      </c>
      <c r="BD642" s="42" t="s">
        <v>398</v>
      </c>
      <c r="BE642" s="42">
        <v>151</v>
      </c>
      <c r="BJ642" s="42" t="s">
        <v>375</v>
      </c>
    </row>
    <row r="643" spans="1:62" ht="12.75" x14ac:dyDescent="0.25">
      <c r="A643" s="78">
        <f t="shared" si="257"/>
        <v>0</v>
      </c>
      <c r="B643" s="65">
        <v>7</v>
      </c>
      <c r="C643" s="64"/>
      <c r="D643" s="64"/>
      <c r="E643" s="64"/>
      <c r="F643" s="64"/>
      <c r="G643" s="73" t="str">
        <f t="shared" si="269"/>
        <v>0 años 0 meses 0 días</v>
      </c>
      <c r="H643" s="62">
        <f t="shared" si="244"/>
        <v>0</v>
      </c>
      <c r="I643" s="64"/>
      <c r="J643" s="65">
        <f t="shared" si="271"/>
        <v>0</v>
      </c>
      <c r="K643" s="66">
        <f t="shared" si="247"/>
        <v>0</v>
      </c>
      <c r="L643" s="64"/>
      <c r="M643" s="64"/>
      <c r="AX643" s="42" t="s">
        <v>1139</v>
      </c>
      <c r="AY643" s="42">
        <v>7</v>
      </c>
      <c r="AZ643" s="42" t="s">
        <v>58</v>
      </c>
      <c r="BA643" s="42" t="s">
        <v>1146</v>
      </c>
      <c r="BB643" s="42">
        <v>43497</v>
      </c>
      <c r="BC643" s="42">
        <v>43819</v>
      </c>
      <c r="BD643" s="42" t="s">
        <v>637</v>
      </c>
      <c r="BE643" s="42">
        <v>321</v>
      </c>
      <c r="BJ643" s="42" t="s">
        <v>375</v>
      </c>
    </row>
    <row r="644" spans="1:62" ht="12.75" x14ac:dyDescent="0.25">
      <c r="A644" s="78">
        <f t="shared" si="257"/>
        <v>0</v>
      </c>
      <c r="B644" s="65">
        <v>8</v>
      </c>
      <c r="C644" s="64"/>
      <c r="D644" s="64"/>
      <c r="E644" s="64"/>
      <c r="F644" s="64"/>
      <c r="G644" s="73" t="str">
        <f t="shared" si="269"/>
        <v>0 años 0 meses 0 días</v>
      </c>
      <c r="H644" s="62">
        <f t="shared" si="244"/>
        <v>0</v>
      </c>
      <c r="I644" s="64"/>
      <c r="J644" s="65">
        <f t="shared" si="271"/>
        <v>0</v>
      </c>
      <c r="K644" s="66">
        <f t="shared" si="247"/>
        <v>0</v>
      </c>
      <c r="L644" s="64"/>
      <c r="M644" s="64"/>
      <c r="AX644" s="42" t="s">
        <v>1139</v>
      </c>
      <c r="AY644" s="42">
        <v>8</v>
      </c>
      <c r="BD644" s="42" t="s">
        <v>376</v>
      </c>
      <c r="BE644" s="42">
        <v>-1</v>
      </c>
      <c r="BJ644" s="42" t="s">
        <v>375</v>
      </c>
    </row>
    <row r="645" spans="1:62" ht="12.75" x14ac:dyDescent="0.25">
      <c r="A645" s="76"/>
      <c r="B645" s="68">
        <v>1</v>
      </c>
      <c r="C645" s="67"/>
      <c r="D645" s="67"/>
      <c r="E645" s="67"/>
      <c r="F645" s="67"/>
      <c r="G645" s="73" t="str">
        <f t="shared" si="269"/>
        <v>0 años 0 meses 0 días</v>
      </c>
      <c r="H645" s="62">
        <f t="shared" ref="H645:H708" si="272">(E645-F645)*-1</f>
        <v>0</v>
      </c>
      <c r="I645" s="67"/>
      <c r="J645" s="68">
        <f>SUMIF($C$645:$C$652,I645,$H$645:$H$652)</f>
        <v>0</v>
      </c>
      <c r="K645" s="69">
        <f t="shared" si="247"/>
        <v>0</v>
      </c>
      <c r="L645" s="67"/>
      <c r="M645" s="67"/>
      <c r="AX645" s="42" t="s">
        <v>1147</v>
      </c>
      <c r="AY645" s="42">
        <v>1</v>
      </c>
      <c r="AZ645" s="42" t="s">
        <v>101</v>
      </c>
      <c r="BA645" s="42" t="s">
        <v>1148</v>
      </c>
      <c r="BB645" s="42">
        <v>42457</v>
      </c>
      <c r="BC645" s="42">
        <v>43190</v>
      </c>
      <c r="BD645" s="42" t="s">
        <v>1150</v>
      </c>
      <c r="BE645" s="42">
        <v>732</v>
      </c>
      <c r="BF645" s="42" t="s">
        <v>101</v>
      </c>
      <c r="BG645" s="42">
        <v>732</v>
      </c>
      <c r="BH645" s="42">
        <v>24.4</v>
      </c>
      <c r="BI645" s="42" t="s">
        <v>1149</v>
      </c>
      <c r="BJ645" s="42" t="s">
        <v>375</v>
      </c>
    </row>
    <row r="646" spans="1:62" ht="12.75" x14ac:dyDescent="0.25">
      <c r="A646" s="77">
        <f t="shared" ref="A646" si="273">A645</f>
        <v>0</v>
      </c>
      <c r="B646" s="68">
        <v>2</v>
      </c>
      <c r="C646" s="67"/>
      <c r="D646" s="67"/>
      <c r="E646" s="67"/>
      <c r="F646" s="67"/>
      <c r="G646" s="73" t="str">
        <f t="shared" si="269"/>
        <v>0 años 0 meses 0 días</v>
      </c>
      <c r="H646" s="62">
        <f t="shared" si="272"/>
        <v>0</v>
      </c>
      <c r="I646" s="67"/>
      <c r="J646" s="68">
        <f t="shared" ref="J646:J652" si="274">SUMIF($C$645:$C$652,I646,$H$645:$H$652)</f>
        <v>0</v>
      </c>
      <c r="K646" s="69">
        <f t="shared" ref="K646:K709" si="275">+J646/30</f>
        <v>0</v>
      </c>
      <c r="L646" s="67"/>
      <c r="M646" s="67"/>
      <c r="AX646" s="42" t="s">
        <v>1147</v>
      </c>
      <c r="AY646" s="42">
        <v>2</v>
      </c>
      <c r="AZ646" s="42" t="s">
        <v>62</v>
      </c>
      <c r="BA646" s="42" t="s">
        <v>1151</v>
      </c>
      <c r="BB646" s="42">
        <v>42534</v>
      </c>
      <c r="BC646" s="42">
        <v>43631</v>
      </c>
      <c r="BD646" s="42" t="s">
        <v>1152</v>
      </c>
      <c r="BE646" s="42">
        <v>1096</v>
      </c>
      <c r="BF646" s="42" t="s">
        <v>62</v>
      </c>
      <c r="BG646" s="42">
        <v>2556</v>
      </c>
      <c r="BH646" s="42">
        <v>85.2</v>
      </c>
      <c r="BI646" s="42" t="s">
        <v>1153</v>
      </c>
      <c r="BJ646" s="42" t="s">
        <v>375</v>
      </c>
    </row>
    <row r="647" spans="1:62" ht="12.75" x14ac:dyDescent="0.25">
      <c r="A647" s="78">
        <f t="shared" si="254"/>
        <v>0</v>
      </c>
      <c r="B647" s="68">
        <v>3</v>
      </c>
      <c r="C647" s="67"/>
      <c r="D647" s="67"/>
      <c r="E647" s="67"/>
      <c r="F647" s="67"/>
      <c r="G647" s="73" t="str">
        <f t="shared" si="269"/>
        <v>0 años 0 meses 0 días</v>
      </c>
      <c r="H647" s="62">
        <f t="shared" si="272"/>
        <v>0</v>
      </c>
      <c r="I647" s="67"/>
      <c r="J647" s="68">
        <f t="shared" si="274"/>
        <v>0</v>
      </c>
      <c r="K647" s="69">
        <f t="shared" si="275"/>
        <v>0</v>
      </c>
      <c r="L647" s="67"/>
      <c r="M647" s="67"/>
      <c r="AX647" s="42" t="s">
        <v>1147</v>
      </c>
      <c r="AY647" s="42">
        <v>3</v>
      </c>
      <c r="AZ647" s="42" t="s">
        <v>62</v>
      </c>
      <c r="BA647" s="42" t="s">
        <v>1154</v>
      </c>
      <c r="BB647" s="42">
        <v>42771</v>
      </c>
      <c r="BC647" s="42">
        <v>43137</v>
      </c>
      <c r="BD647" s="42" t="s">
        <v>400</v>
      </c>
      <c r="BE647" s="42">
        <v>365</v>
      </c>
      <c r="BF647" s="42" t="s">
        <v>27</v>
      </c>
      <c r="BG647" s="42">
        <v>1464</v>
      </c>
      <c r="BH647" s="42">
        <v>48.8</v>
      </c>
      <c r="BJ647" s="42" t="s">
        <v>375</v>
      </c>
    </row>
    <row r="648" spans="1:62" ht="12.75" x14ac:dyDescent="0.25">
      <c r="A648" s="78">
        <f t="shared" si="254"/>
        <v>0</v>
      </c>
      <c r="B648" s="68">
        <v>4</v>
      </c>
      <c r="C648" s="67"/>
      <c r="D648" s="67"/>
      <c r="E648" s="67"/>
      <c r="F648" s="67"/>
      <c r="G648" s="73" t="str">
        <f t="shared" si="269"/>
        <v>0 años 0 meses 0 días</v>
      </c>
      <c r="H648" s="62">
        <f t="shared" si="272"/>
        <v>0</v>
      </c>
      <c r="I648" s="67"/>
      <c r="J648" s="68">
        <f t="shared" si="274"/>
        <v>0</v>
      </c>
      <c r="K648" s="69">
        <f t="shared" si="275"/>
        <v>0</v>
      </c>
      <c r="L648" s="67"/>
      <c r="M648" s="67"/>
      <c r="AX648" s="42" t="s">
        <v>1147</v>
      </c>
      <c r="AY648" s="42">
        <v>4</v>
      </c>
      <c r="AZ648" s="42" t="s">
        <v>62</v>
      </c>
      <c r="BA648" s="42" t="s">
        <v>1155</v>
      </c>
      <c r="BB648" s="42">
        <v>42534</v>
      </c>
      <c r="BC648" s="42">
        <v>43630</v>
      </c>
      <c r="BD648" s="42" t="s">
        <v>1156</v>
      </c>
      <c r="BE648" s="42">
        <v>1095</v>
      </c>
      <c r="BI648" s="42" t="s">
        <v>1157</v>
      </c>
      <c r="BJ648" s="42" t="s">
        <v>375</v>
      </c>
    </row>
    <row r="649" spans="1:62" ht="12.75" x14ac:dyDescent="0.25">
      <c r="A649" s="78">
        <f t="shared" si="254"/>
        <v>0</v>
      </c>
      <c r="B649" s="68">
        <v>5</v>
      </c>
      <c r="C649" s="67"/>
      <c r="D649" s="67"/>
      <c r="E649" s="67"/>
      <c r="F649" s="67"/>
      <c r="G649" s="73" t="str">
        <f>DATEDIF(E649,F649,"y") &amp; " años " &amp; DATEDIF(E649,F649,"ym") &amp; " meses " &amp; DATEDIF(E649,F649,"md") &amp; " días"</f>
        <v>0 años 0 meses 0 días</v>
      </c>
      <c r="H649" s="62">
        <f t="shared" si="272"/>
        <v>0</v>
      </c>
      <c r="I649" s="67"/>
      <c r="J649" s="68">
        <f t="shared" si="274"/>
        <v>0</v>
      </c>
      <c r="K649" s="69">
        <f t="shared" si="275"/>
        <v>0</v>
      </c>
      <c r="L649" s="67"/>
      <c r="M649" s="67"/>
      <c r="AX649" s="42" t="s">
        <v>1147</v>
      </c>
      <c r="AY649" s="42">
        <v>5</v>
      </c>
      <c r="AZ649" s="42" t="s">
        <v>27</v>
      </c>
      <c r="BA649" s="42" t="s">
        <v>1158</v>
      </c>
      <c r="BB649" s="42">
        <v>42504</v>
      </c>
      <c r="BC649" s="42">
        <v>43238</v>
      </c>
      <c r="BD649" s="42" t="s">
        <v>1159</v>
      </c>
      <c r="BE649" s="42">
        <v>733</v>
      </c>
      <c r="BI649" s="42" t="s">
        <v>1160</v>
      </c>
      <c r="BJ649" s="42" t="s">
        <v>375</v>
      </c>
    </row>
    <row r="650" spans="1:62" ht="12.75" x14ac:dyDescent="0.25">
      <c r="A650" s="78">
        <f t="shared" si="254"/>
        <v>0</v>
      </c>
      <c r="B650" s="68">
        <v>6</v>
      </c>
      <c r="C650" s="67"/>
      <c r="D650" s="67"/>
      <c r="E650" s="67"/>
      <c r="F650" s="67"/>
      <c r="G650" s="73" t="str">
        <f t="shared" ref="G650:G653" si="276">DATEDIF(E650,F650,"y") &amp; " años " &amp; DATEDIF(E650,F650,"ym") &amp; " meses " &amp; DATEDIF(E650,F650,"md") &amp; " días"</f>
        <v>0 años 0 meses 0 días</v>
      </c>
      <c r="H650" s="62">
        <f t="shared" si="272"/>
        <v>0</v>
      </c>
      <c r="I650" s="67"/>
      <c r="J650" s="68">
        <f t="shared" si="274"/>
        <v>0</v>
      </c>
      <c r="K650" s="69">
        <f t="shared" si="275"/>
        <v>0</v>
      </c>
      <c r="L650" s="67"/>
      <c r="M650" s="67"/>
      <c r="AX650" s="42" t="s">
        <v>1147</v>
      </c>
      <c r="AY650" s="42">
        <v>6</v>
      </c>
      <c r="AZ650" s="42" t="s">
        <v>27</v>
      </c>
      <c r="BA650" s="42" t="s">
        <v>1161</v>
      </c>
      <c r="BB650" s="42">
        <v>43273</v>
      </c>
      <c r="BC650" s="42">
        <v>44005</v>
      </c>
      <c r="BD650" s="42" t="s">
        <v>1162</v>
      </c>
      <c r="BE650" s="42">
        <v>731</v>
      </c>
      <c r="BI650" s="42" t="s">
        <v>1163</v>
      </c>
      <c r="BJ650" s="42" t="s">
        <v>375</v>
      </c>
    </row>
    <row r="651" spans="1:62" ht="12.75" x14ac:dyDescent="0.25">
      <c r="A651" s="78">
        <f t="shared" si="254"/>
        <v>0</v>
      </c>
      <c r="B651" s="68">
        <v>7</v>
      </c>
      <c r="C651" s="67"/>
      <c r="D651" s="67"/>
      <c r="E651" s="67"/>
      <c r="F651" s="67"/>
      <c r="G651" s="73" t="str">
        <f t="shared" si="276"/>
        <v>0 años 0 meses 0 días</v>
      </c>
      <c r="H651" s="62">
        <f t="shared" si="272"/>
        <v>0</v>
      </c>
      <c r="I651" s="67"/>
      <c r="J651" s="68">
        <f t="shared" si="274"/>
        <v>0</v>
      </c>
      <c r="K651" s="69">
        <f t="shared" si="275"/>
        <v>0</v>
      </c>
      <c r="L651" s="67"/>
      <c r="M651" s="67"/>
      <c r="AX651" s="42" t="s">
        <v>1147</v>
      </c>
      <c r="AY651" s="42">
        <v>7</v>
      </c>
      <c r="BD651" s="42" t="s">
        <v>376</v>
      </c>
      <c r="BE651" s="42">
        <v>-1</v>
      </c>
      <c r="BJ651" s="42" t="s">
        <v>375</v>
      </c>
    </row>
    <row r="652" spans="1:62" ht="12.75" x14ac:dyDescent="0.25">
      <c r="A652" s="78">
        <f t="shared" si="254"/>
        <v>0</v>
      </c>
      <c r="B652" s="68">
        <v>8</v>
      </c>
      <c r="C652" s="67"/>
      <c r="D652" s="67"/>
      <c r="E652" s="67"/>
      <c r="F652" s="67"/>
      <c r="G652" s="73" t="str">
        <f t="shared" si="276"/>
        <v>0 años 0 meses 0 días</v>
      </c>
      <c r="H652" s="62">
        <f t="shared" si="272"/>
        <v>0</v>
      </c>
      <c r="I652" s="67"/>
      <c r="J652" s="68">
        <f t="shared" si="274"/>
        <v>0</v>
      </c>
      <c r="K652" s="69">
        <f t="shared" si="275"/>
        <v>0</v>
      </c>
      <c r="L652" s="67"/>
      <c r="M652" s="67"/>
      <c r="AX652" s="42" t="s">
        <v>1147</v>
      </c>
      <c r="AY652" s="42">
        <v>8</v>
      </c>
      <c r="BD652" s="42" t="s">
        <v>376</v>
      </c>
      <c r="BE652" s="42">
        <v>-1</v>
      </c>
      <c r="BJ652" s="42" t="s">
        <v>375</v>
      </c>
    </row>
    <row r="653" spans="1:62" ht="12.75" x14ac:dyDescent="0.25">
      <c r="A653" s="76"/>
      <c r="B653" s="56">
        <v>1</v>
      </c>
      <c r="C653" s="55"/>
      <c r="D653" s="55"/>
      <c r="E653" s="55"/>
      <c r="F653" s="55"/>
      <c r="G653" s="73" t="str">
        <f t="shared" si="276"/>
        <v>0 años 0 meses 0 días</v>
      </c>
      <c r="H653" s="62">
        <f t="shared" si="272"/>
        <v>0</v>
      </c>
      <c r="I653" s="55"/>
      <c r="J653" s="56">
        <f>SUMIF($C$653:$C$660,I653,$H$653:$H$660)</f>
        <v>0</v>
      </c>
      <c r="K653" s="71">
        <f t="shared" si="275"/>
        <v>0</v>
      </c>
      <c r="L653" s="55"/>
      <c r="M653" s="55"/>
      <c r="AX653" s="42" t="s">
        <v>1164</v>
      </c>
      <c r="AY653" s="42">
        <v>1</v>
      </c>
      <c r="AZ653" s="42" t="s">
        <v>43</v>
      </c>
      <c r="BA653" s="42" t="s">
        <v>1165</v>
      </c>
      <c r="BB653" s="42">
        <v>41275</v>
      </c>
      <c r="BC653" s="42">
        <v>41639</v>
      </c>
      <c r="BD653" s="42" t="s">
        <v>633</v>
      </c>
      <c r="BE653" s="42">
        <v>363</v>
      </c>
      <c r="BF653" s="42" t="s">
        <v>43</v>
      </c>
      <c r="BG653" s="42">
        <v>2193</v>
      </c>
      <c r="BH653" s="42">
        <v>73.099999999999994</v>
      </c>
      <c r="BI653" s="42" t="s">
        <v>1166</v>
      </c>
      <c r="BJ653" s="42" t="s">
        <v>375</v>
      </c>
    </row>
    <row r="654" spans="1:62" ht="12.75" x14ac:dyDescent="0.25">
      <c r="A654" s="77">
        <f t="shared" ref="A654" si="277">A653</f>
        <v>0</v>
      </c>
      <c r="B654" s="61">
        <v>2</v>
      </c>
      <c r="C654" s="60"/>
      <c r="D654" s="60"/>
      <c r="E654" s="60"/>
      <c r="F654" s="60"/>
      <c r="G654" s="73" t="str">
        <f>DATEDIF(E654,F654,"y") &amp; " años " &amp; DATEDIF(E654,F654,"ym") &amp; " meses " &amp; DATEDIF(E654,F654,"md") &amp; " días"</f>
        <v>0 años 0 meses 0 días</v>
      </c>
      <c r="H654" s="62">
        <f t="shared" si="272"/>
        <v>0</v>
      </c>
      <c r="I654" s="60"/>
      <c r="J654" s="61">
        <f t="shared" ref="J654:J660" si="278">SUMIF($C$653:$C$660,I654,$H$653:$H$660)</f>
        <v>0</v>
      </c>
      <c r="K654" s="59">
        <f t="shared" si="275"/>
        <v>0</v>
      </c>
      <c r="L654" s="60"/>
      <c r="M654" s="60"/>
      <c r="AX654" s="42" t="s">
        <v>1164</v>
      </c>
      <c r="AY654" s="42">
        <v>2</v>
      </c>
      <c r="AZ654" s="42" t="s">
        <v>43</v>
      </c>
      <c r="BA654" s="42" t="s">
        <v>1167</v>
      </c>
      <c r="BB654" s="42">
        <v>42003</v>
      </c>
      <c r="BC654" s="42">
        <v>42369</v>
      </c>
      <c r="BD654" s="42" t="s">
        <v>400</v>
      </c>
      <c r="BE654" s="42">
        <v>365</v>
      </c>
      <c r="BI654" s="42" t="s">
        <v>1057</v>
      </c>
      <c r="BJ654" s="42" t="s">
        <v>375</v>
      </c>
    </row>
    <row r="655" spans="1:62" ht="12.75" x14ac:dyDescent="0.25">
      <c r="A655" s="78">
        <f t="shared" si="257"/>
        <v>0</v>
      </c>
      <c r="B655" s="61">
        <v>3</v>
      </c>
      <c r="C655" s="60"/>
      <c r="D655" s="60"/>
      <c r="E655" s="60"/>
      <c r="F655" s="60"/>
      <c r="G655" s="73" t="str">
        <f t="shared" ref="G655:G661" si="279">DATEDIF(E655,F655,"y") &amp; " años " &amp; DATEDIF(E655,F655,"ym") &amp; " meses " &amp; DATEDIF(E655,F655,"md") &amp; " días"</f>
        <v>0 años 0 meses 0 días</v>
      </c>
      <c r="H655" s="62">
        <f t="shared" si="272"/>
        <v>0</v>
      </c>
      <c r="I655" s="60"/>
      <c r="J655" s="61">
        <f t="shared" si="278"/>
        <v>0</v>
      </c>
      <c r="K655" s="59">
        <f t="shared" si="275"/>
        <v>0</v>
      </c>
      <c r="L655" s="60"/>
      <c r="M655" s="60"/>
      <c r="AX655" s="42" t="s">
        <v>1164</v>
      </c>
      <c r="AY655" s="42">
        <v>3</v>
      </c>
      <c r="AZ655" s="42" t="s">
        <v>43</v>
      </c>
      <c r="BA655" s="42" t="s">
        <v>1168</v>
      </c>
      <c r="BB655" s="42">
        <v>42396</v>
      </c>
      <c r="BC655" s="42">
        <v>42674</v>
      </c>
      <c r="BD655" s="42" t="s">
        <v>878</v>
      </c>
      <c r="BE655" s="42">
        <v>277</v>
      </c>
      <c r="BI655" s="42" t="s">
        <v>1057</v>
      </c>
      <c r="BJ655" s="42" t="s">
        <v>375</v>
      </c>
    </row>
    <row r="656" spans="1:62" ht="12.75" x14ac:dyDescent="0.25">
      <c r="A656" s="78">
        <f t="shared" si="257"/>
        <v>0</v>
      </c>
      <c r="B656" s="61">
        <v>4</v>
      </c>
      <c r="C656" s="60"/>
      <c r="D656" s="60"/>
      <c r="E656" s="60"/>
      <c r="F656" s="60"/>
      <c r="G656" s="73" t="str">
        <f t="shared" si="279"/>
        <v>0 años 0 meses 0 días</v>
      </c>
      <c r="H656" s="62">
        <f t="shared" si="272"/>
        <v>0</v>
      </c>
      <c r="I656" s="60"/>
      <c r="J656" s="61">
        <f t="shared" si="278"/>
        <v>0</v>
      </c>
      <c r="K656" s="59">
        <f t="shared" si="275"/>
        <v>0</v>
      </c>
      <c r="L656" s="60"/>
      <c r="M656" s="60"/>
      <c r="AX656" s="42" t="s">
        <v>1164</v>
      </c>
      <c r="AY656" s="42">
        <v>4</v>
      </c>
      <c r="AZ656" s="42" t="s">
        <v>43</v>
      </c>
      <c r="BA656" s="42" t="s">
        <v>1169</v>
      </c>
      <c r="BB656" s="42">
        <v>42719</v>
      </c>
      <c r="BC656" s="42">
        <v>43084</v>
      </c>
      <c r="BD656" s="42" t="s">
        <v>452</v>
      </c>
      <c r="BE656" s="42">
        <v>364</v>
      </c>
      <c r="BI656" s="42" t="s">
        <v>1057</v>
      </c>
      <c r="BJ656" s="42" t="s">
        <v>375</v>
      </c>
    </row>
    <row r="657" spans="1:62" ht="12.75" x14ac:dyDescent="0.25">
      <c r="A657" s="78">
        <f t="shared" si="257"/>
        <v>0</v>
      </c>
      <c r="B657" s="61">
        <v>5</v>
      </c>
      <c r="C657" s="60"/>
      <c r="D657" s="60"/>
      <c r="E657" s="60"/>
      <c r="F657" s="60"/>
      <c r="G657" s="73" t="str">
        <f t="shared" si="279"/>
        <v>0 años 0 meses 0 días</v>
      </c>
      <c r="H657" s="62">
        <f t="shared" si="272"/>
        <v>0</v>
      </c>
      <c r="I657" s="60"/>
      <c r="J657" s="61">
        <f t="shared" si="278"/>
        <v>0</v>
      </c>
      <c r="K657" s="59">
        <f t="shared" si="275"/>
        <v>0</v>
      </c>
      <c r="L657" s="60"/>
      <c r="M657" s="60"/>
      <c r="AX657" s="42" t="s">
        <v>1164</v>
      </c>
      <c r="AY657" s="42">
        <v>5</v>
      </c>
      <c r="AZ657" s="42" t="s">
        <v>43</v>
      </c>
      <c r="BA657" s="42" t="s">
        <v>1170</v>
      </c>
      <c r="BB657" s="42">
        <v>42719</v>
      </c>
      <c r="BC657" s="42">
        <v>43084</v>
      </c>
      <c r="BD657" s="42" t="s">
        <v>452</v>
      </c>
      <c r="BE657" s="42">
        <v>364</v>
      </c>
      <c r="BI657" s="42" t="s">
        <v>1057</v>
      </c>
      <c r="BJ657" s="42" t="s">
        <v>375</v>
      </c>
    </row>
    <row r="658" spans="1:62" ht="12.75" x14ac:dyDescent="0.25">
      <c r="A658" s="78">
        <f t="shared" si="257"/>
        <v>0</v>
      </c>
      <c r="B658" s="61">
        <v>6</v>
      </c>
      <c r="C658" s="60"/>
      <c r="D658" s="60"/>
      <c r="E658" s="60"/>
      <c r="F658" s="60"/>
      <c r="G658" s="73" t="str">
        <f t="shared" si="279"/>
        <v>0 años 0 meses 0 días</v>
      </c>
      <c r="H658" s="62">
        <f t="shared" si="272"/>
        <v>0</v>
      </c>
      <c r="I658" s="60"/>
      <c r="J658" s="61">
        <f t="shared" si="278"/>
        <v>0</v>
      </c>
      <c r="K658" s="59">
        <f t="shared" si="275"/>
        <v>0</v>
      </c>
      <c r="L658" s="60"/>
      <c r="M658" s="60"/>
      <c r="AX658" s="42" t="s">
        <v>1164</v>
      </c>
      <c r="AY658" s="42">
        <v>6</v>
      </c>
      <c r="AZ658" s="42" t="s">
        <v>43</v>
      </c>
      <c r="BA658" s="42" t="s">
        <v>1171</v>
      </c>
      <c r="BB658" s="42">
        <v>43081</v>
      </c>
      <c r="BC658" s="42">
        <v>43312</v>
      </c>
      <c r="BD658" s="42" t="s">
        <v>1172</v>
      </c>
      <c r="BE658" s="42">
        <v>230</v>
      </c>
      <c r="BI658" s="42" t="s">
        <v>1057</v>
      </c>
      <c r="BJ658" s="42" t="s">
        <v>375</v>
      </c>
    </row>
    <row r="659" spans="1:62" ht="12.75" x14ac:dyDescent="0.25">
      <c r="A659" s="78">
        <f t="shared" si="257"/>
        <v>0</v>
      </c>
      <c r="B659" s="61">
        <v>7</v>
      </c>
      <c r="C659" s="60"/>
      <c r="D659" s="60"/>
      <c r="E659" s="60"/>
      <c r="F659" s="60"/>
      <c r="G659" s="73" t="str">
        <f t="shared" si="279"/>
        <v>0 años 0 meses 0 días</v>
      </c>
      <c r="H659" s="62">
        <f t="shared" si="272"/>
        <v>0</v>
      </c>
      <c r="I659" s="60"/>
      <c r="J659" s="61">
        <f t="shared" si="278"/>
        <v>0</v>
      </c>
      <c r="K659" s="59">
        <f t="shared" si="275"/>
        <v>0</v>
      </c>
      <c r="L659" s="60"/>
      <c r="M659" s="60"/>
      <c r="AX659" s="42" t="s">
        <v>1164</v>
      </c>
      <c r="AY659" s="42">
        <v>7</v>
      </c>
      <c r="AZ659" s="42" t="s">
        <v>43</v>
      </c>
      <c r="BA659" s="42" t="s">
        <v>1173</v>
      </c>
      <c r="BB659" s="42">
        <v>43081</v>
      </c>
      <c r="BC659" s="42">
        <v>43312</v>
      </c>
      <c r="BD659" s="42" t="s">
        <v>1172</v>
      </c>
      <c r="BE659" s="42">
        <v>230</v>
      </c>
      <c r="BI659" s="42" t="s">
        <v>1057</v>
      </c>
      <c r="BJ659" s="42" t="s">
        <v>375</v>
      </c>
    </row>
    <row r="660" spans="1:62" ht="12.75" x14ac:dyDescent="0.25">
      <c r="A660" s="78">
        <f t="shared" si="257"/>
        <v>0</v>
      </c>
      <c r="B660" s="61">
        <v>8</v>
      </c>
      <c r="C660" s="60"/>
      <c r="D660" s="60"/>
      <c r="E660" s="60"/>
      <c r="F660" s="60"/>
      <c r="G660" s="73" t="str">
        <f t="shared" si="279"/>
        <v>0 años 0 meses 0 días</v>
      </c>
      <c r="H660" s="62">
        <f t="shared" si="272"/>
        <v>0</v>
      </c>
      <c r="I660" s="60"/>
      <c r="J660" s="61">
        <f t="shared" si="278"/>
        <v>0</v>
      </c>
      <c r="K660" s="59">
        <f t="shared" si="275"/>
        <v>0</v>
      </c>
      <c r="L660" s="60"/>
      <c r="M660" s="60"/>
      <c r="AX660" s="42" t="s">
        <v>1164</v>
      </c>
      <c r="AY660" s="42">
        <v>8</v>
      </c>
      <c r="BD660" s="42" t="s">
        <v>376</v>
      </c>
      <c r="BE660" s="42">
        <v>-1</v>
      </c>
      <c r="BJ660" s="42" t="s">
        <v>375</v>
      </c>
    </row>
    <row r="661" spans="1:62" ht="12.75" x14ac:dyDescent="0.25">
      <c r="A661" s="76"/>
      <c r="B661" s="65">
        <v>1</v>
      </c>
      <c r="C661" s="64"/>
      <c r="D661" s="64"/>
      <c r="E661" s="64"/>
      <c r="F661" s="64"/>
      <c r="G661" s="73" t="str">
        <f t="shared" si="279"/>
        <v>0 años 0 meses 0 días</v>
      </c>
      <c r="H661" s="62">
        <f t="shared" si="272"/>
        <v>0</v>
      </c>
      <c r="I661" s="64"/>
      <c r="J661" s="65">
        <f>SUMIF($C$661:$C$668,I661,$H$661:$H$668)</f>
        <v>0</v>
      </c>
      <c r="K661" s="66">
        <f t="shared" si="275"/>
        <v>0</v>
      </c>
      <c r="L661" s="64"/>
      <c r="M661" s="64"/>
      <c r="AX661" s="42" t="s">
        <v>1174</v>
      </c>
      <c r="AY661" s="42">
        <v>1</v>
      </c>
      <c r="AZ661" s="42" t="s">
        <v>35</v>
      </c>
      <c r="BA661" s="42" t="s">
        <v>1175</v>
      </c>
      <c r="BB661" s="42">
        <v>41660</v>
      </c>
      <c r="BC661" s="42">
        <v>41943</v>
      </c>
      <c r="BD661" s="42" t="s">
        <v>1176</v>
      </c>
      <c r="BE661" s="42">
        <v>282</v>
      </c>
      <c r="BF661" s="42" t="s">
        <v>35</v>
      </c>
      <c r="BG661" s="42">
        <v>1558</v>
      </c>
      <c r="BH661" s="42">
        <v>51.93333333333333</v>
      </c>
      <c r="BJ661" s="42" t="s">
        <v>375</v>
      </c>
    </row>
    <row r="662" spans="1:62" ht="12.75" x14ac:dyDescent="0.25">
      <c r="A662" s="77">
        <f t="shared" ref="A662:A716" si="280">A661</f>
        <v>0</v>
      </c>
      <c r="B662" s="65">
        <v>2</v>
      </c>
      <c r="C662" s="64"/>
      <c r="D662" s="64"/>
      <c r="E662" s="64"/>
      <c r="F662" s="64"/>
      <c r="G662" s="73" t="str">
        <f>DATEDIF(E662,F662,"y") &amp; " años " &amp; DATEDIF(E662,F662,"ym") &amp; " meses " &amp; DATEDIF(E662,F662,"md") &amp; " días"</f>
        <v>0 años 0 meses 0 días</v>
      </c>
      <c r="H662" s="62">
        <f t="shared" si="272"/>
        <v>0</v>
      </c>
      <c r="I662" s="64"/>
      <c r="J662" s="65">
        <f>SUMIF($C$661:$C$668,I662,$H$661:$H$668)</f>
        <v>0</v>
      </c>
      <c r="K662" s="66">
        <f t="shared" si="275"/>
        <v>0</v>
      </c>
      <c r="L662" s="64"/>
      <c r="M662" s="64"/>
      <c r="AX662" s="42" t="s">
        <v>1174</v>
      </c>
      <c r="AY662" s="42">
        <v>2</v>
      </c>
      <c r="AZ662" s="42" t="s">
        <v>35</v>
      </c>
      <c r="BA662" s="42" t="s">
        <v>1177</v>
      </c>
      <c r="BB662" s="42">
        <v>42003</v>
      </c>
      <c r="BC662" s="42">
        <v>42369</v>
      </c>
      <c r="BD662" s="42" t="s">
        <v>400</v>
      </c>
      <c r="BE662" s="42">
        <v>365</v>
      </c>
      <c r="BF662" s="42" t="s">
        <v>258</v>
      </c>
      <c r="BG662" s="42">
        <v>305</v>
      </c>
      <c r="BH662" s="42">
        <v>10.166666666666666</v>
      </c>
      <c r="BI662" s="42" t="s">
        <v>1178</v>
      </c>
      <c r="BJ662" s="42" t="s">
        <v>375</v>
      </c>
    </row>
    <row r="663" spans="1:62" ht="12.75" x14ac:dyDescent="0.25">
      <c r="A663" s="78">
        <f t="shared" si="280"/>
        <v>0</v>
      </c>
      <c r="B663" s="65">
        <v>3</v>
      </c>
      <c r="C663" s="64"/>
      <c r="D663" s="64"/>
      <c r="E663" s="64"/>
      <c r="F663" s="64"/>
      <c r="G663" s="73" t="str">
        <f t="shared" ref="G663:G664" si="281">DATEDIF(E663,F663,"y") &amp; " años " &amp; DATEDIF(E663,F663,"ym") &amp; " meses " &amp; DATEDIF(E663,F663,"md") &amp; " días"</f>
        <v>0 años 0 meses 0 días</v>
      </c>
      <c r="H663" s="62">
        <f t="shared" si="272"/>
        <v>0</v>
      </c>
      <c r="I663" s="64"/>
      <c r="J663" s="65">
        <f t="shared" ref="J663:J668" si="282">SUMIF($C$661:$C$668,I663,$H$661:$H$668)</f>
        <v>0</v>
      </c>
      <c r="K663" s="66">
        <f t="shared" si="275"/>
        <v>0</v>
      </c>
      <c r="L663" s="64"/>
      <c r="M663" s="64"/>
      <c r="AX663" s="42" t="s">
        <v>1174</v>
      </c>
      <c r="AY663" s="42">
        <v>3</v>
      </c>
      <c r="AZ663" s="42" t="s">
        <v>35</v>
      </c>
      <c r="BA663" s="42" t="s">
        <v>1179</v>
      </c>
      <c r="BB663" s="42">
        <v>42398</v>
      </c>
      <c r="BC663" s="42">
        <v>42674</v>
      </c>
      <c r="BD663" s="42" t="s">
        <v>601</v>
      </c>
      <c r="BE663" s="42">
        <v>275</v>
      </c>
      <c r="BI663" s="42" t="s">
        <v>1178</v>
      </c>
      <c r="BJ663" s="42" t="s">
        <v>375</v>
      </c>
    </row>
    <row r="664" spans="1:62" ht="12.75" x14ac:dyDescent="0.25">
      <c r="A664" s="78">
        <f t="shared" si="280"/>
        <v>0</v>
      </c>
      <c r="B664" s="65">
        <v>4</v>
      </c>
      <c r="C664" s="64"/>
      <c r="D664" s="64"/>
      <c r="E664" s="64"/>
      <c r="F664" s="64"/>
      <c r="G664" s="73" t="str">
        <f t="shared" si="281"/>
        <v>0 años 0 meses 0 días</v>
      </c>
      <c r="H664" s="62">
        <f t="shared" si="272"/>
        <v>0</v>
      </c>
      <c r="I664" s="64"/>
      <c r="J664" s="65">
        <f t="shared" si="282"/>
        <v>0</v>
      </c>
      <c r="K664" s="66">
        <f t="shared" si="275"/>
        <v>0</v>
      </c>
      <c r="L664" s="64"/>
      <c r="M664" s="64"/>
      <c r="AX664" s="42" t="s">
        <v>1174</v>
      </c>
      <c r="AY664" s="42">
        <v>4</v>
      </c>
      <c r="AZ664" s="42" t="s">
        <v>35</v>
      </c>
      <c r="BA664" s="42" t="s">
        <v>1180</v>
      </c>
      <c r="BB664" s="42">
        <v>42830</v>
      </c>
      <c r="BC664" s="42">
        <v>43081</v>
      </c>
      <c r="BD664" s="42" t="s">
        <v>1181</v>
      </c>
      <c r="BE664" s="42">
        <v>250</v>
      </c>
      <c r="BJ664" s="42" t="s">
        <v>375</v>
      </c>
    </row>
    <row r="665" spans="1:62" ht="12.75" x14ac:dyDescent="0.25">
      <c r="A665" s="78">
        <f t="shared" si="280"/>
        <v>0</v>
      </c>
      <c r="B665" s="65">
        <v>5</v>
      </c>
      <c r="C665" s="64"/>
      <c r="D665" s="64"/>
      <c r="E665" s="64"/>
      <c r="F665" s="64"/>
      <c r="G665" s="73" t="str">
        <f>DATEDIF(E665,F665,"y") &amp; " años " &amp; DATEDIF(E665,F665,"ym") &amp; " meses " &amp; DATEDIF(E665,F665,"md") &amp; " días"</f>
        <v>0 años 0 meses 0 días</v>
      </c>
      <c r="H665" s="62">
        <f t="shared" si="272"/>
        <v>0</v>
      </c>
      <c r="I665" s="64"/>
      <c r="J665" s="65">
        <f t="shared" si="282"/>
        <v>0</v>
      </c>
      <c r="K665" s="66">
        <f t="shared" si="275"/>
        <v>0</v>
      </c>
      <c r="L665" s="64"/>
      <c r="M665" s="64"/>
      <c r="AX665" s="42" t="s">
        <v>1174</v>
      </c>
      <c r="AY665" s="42">
        <v>5</v>
      </c>
      <c r="AZ665" s="42" t="s">
        <v>258</v>
      </c>
      <c r="BA665" s="42" t="s">
        <v>1182</v>
      </c>
      <c r="BB665" s="42">
        <v>43098</v>
      </c>
      <c r="BC665" s="42">
        <v>43404</v>
      </c>
      <c r="BD665" s="42" t="s">
        <v>1183</v>
      </c>
      <c r="BE665" s="42">
        <v>305</v>
      </c>
      <c r="BI665" s="42" t="s">
        <v>1184</v>
      </c>
      <c r="BJ665" s="42" t="s">
        <v>375</v>
      </c>
    </row>
    <row r="666" spans="1:62" ht="12.75" x14ac:dyDescent="0.25">
      <c r="A666" s="78">
        <f t="shared" si="280"/>
        <v>0</v>
      </c>
      <c r="B666" s="65">
        <v>6</v>
      </c>
      <c r="C666" s="64"/>
      <c r="D666" s="64"/>
      <c r="E666" s="64"/>
      <c r="F666" s="64"/>
      <c r="G666" s="73" t="str">
        <f t="shared" ref="G666:G672" si="283">DATEDIF(E666,F666,"y") &amp; " años " &amp; DATEDIF(E666,F666,"ym") &amp; " meses " &amp; DATEDIF(E666,F666,"md") &amp; " días"</f>
        <v>0 años 0 meses 0 días</v>
      </c>
      <c r="H666" s="62">
        <f t="shared" si="272"/>
        <v>0</v>
      </c>
      <c r="I666" s="64"/>
      <c r="J666" s="65">
        <f t="shared" si="282"/>
        <v>0</v>
      </c>
      <c r="K666" s="66">
        <f t="shared" si="275"/>
        <v>0</v>
      </c>
      <c r="L666" s="64"/>
      <c r="M666" s="64"/>
      <c r="AX666" s="42" t="s">
        <v>1174</v>
      </c>
      <c r="AY666" s="42">
        <v>6</v>
      </c>
      <c r="AZ666" s="42" t="s">
        <v>35</v>
      </c>
      <c r="BA666" s="42" t="s">
        <v>1185</v>
      </c>
      <c r="BB666" s="42">
        <v>43496</v>
      </c>
      <c r="BC666" s="42">
        <v>43616</v>
      </c>
      <c r="BD666" s="42" t="s">
        <v>397</v>
      </c>
      <c r="BE666" s="42">
        <v>119</v>
      </c>
      <c r="BJ666" s="42" t="s">
        <v>375</v>
      </c>
    </row>
    <row r="667" spans="1:62" ht="12.75" x14ac:dyDescent="0.25">
      <c r="A667" s="78">
        <f t="shared" si="280"/>
        <v>0</v>
      </c>
      <c r="B667" s="65">
        <v>7</v>
      </c>
      <c r="C667" s="64"/>
      <c r="D667" s="64"/>
      <c r="E667" s="64"/>
      <c r="F667" s="64"/>
      <c r="G667" s="73" t="str">
        <f t="shared" si="283"/>
        <v>0 años 0 meses 0 días</v>
      </c>
      <c r="H667" s="62">
        <f t="shared" si="272"/>
        <v>0</v>
      </c>
      <c r="I667" s="64"/>
      <c r="J667" s="65">
        <f t="shared" si="282"/>
        <v>0</v>
      </c>
      <c r="K667" s="66">
        <f t="shared" si="275"/>
        <v>0</v>
      </c>
      <c r="L667" s="64"/>
      <c r="M667" s="64"/>
      <c r="AX667" s="42" t="s">
        <v>1174</v>
      </c>
      <c r="AY667" s="42">
        <v>7</v>
      </c>
      <c r="AZ667" s="42" t="s">
        <v>35</v>
      </c>
      <c r="BA667" s="42" t="s">
        <v>1186</v>
      </c>
      <c r="BB667" s="42">
        <v>43651</v>
      </c>
      <c r="BC667" s="42">
        <v>43818</v>
      </c>
      <c r="BD667" s="42" t="s">
        <v>730</v>
      </c>
      <c r="BE667" s="42">
        <v>166</v>
      </c>
      <c r="BJ667" s="42" t="s">
        <v>375</v>
      </c>
    </row>
    <row r="668" spans="1:62" ht="12.75" x14ac:dyDescent="0.25">
      <c r="A668" s="78">
        <f t="shared" si="280"/>
        <v>0</v>
      </c>
      <c r="B668" s="65">
        <v>8</v>
      </c>
      <c r="C668" s="64"/>
      <c r="D668" s="64"/>
      <c r="E668" s="64"/>
      <c r="F668" s="64"/>
      <c r="G668" s="73" t="str">
        <f t="shared" si="283"/>
        <v>0 años 0 meses 0 días</v>
      </c>
      <c r="H668" s="62">
        <f t="shared" si="272"/>
        <v>0</v>
      </c>
      <c r="I668" s="64"/>
      <c r="J668" s="65">
        <f t="shared" si="282"/>
        <v>0</v>
      </c>
      <c r="K668" s="66">
        <f t="shared" si="275"/>
        <v>0</v>
      </c>
      <c r="L668" s="64"/>
      <c r="M668" s="64"/>
      <c r="AX668" s="42" t="s">
        <v>1174</v>
      </c>
      <c r="AY668" s="42">
        <v>8</v>
      </c>
      <c r="AZ668" s="42" t="s">
        <v>35</v>
      </c>
      <c r="BA668" s="42" t="s">
        <v>1187</v>
      </c>
      <c r="BB668" s="42">
        <v>43819</v>
      </c>
      <c r="BC668" s="42">
        <v>43921</v>
      </c>
      <c r="BD668" s="42" t="s">
        <v>496</v>
      </c>
      <c r="BE668" s="42">
        <v>101</v>
      </c>
      <c r="BJ668" s="42" t="s">
        <v>375</v>
      </c>
    </row>
    <row r="669" spans="1:62" ht="12.75" x14ac:dyDescent="0.25">
      <c r="A669" s="76"/>
      <c r="B669" s="68">
        <v>1</v>
      </c>
      <c r="C669" s="67"/>
      <c r="D669" s="67"/>
      <c r="E669" s="67"/>
      <c r="F669" s="67"/>
      <c r="G669" s="73" t="str">
        <f t="shared" si="283"/>
        <v>0 años 0 meses 0 días</v>
      </c>
      <c r="H669" s="62">
        <f t="shared" si="272"/>
        <v>0</v>
      </c>
      <c r="I669" s="67"/>
      <c r="J669" s="68">
        <f>SUMIF($C$669:$C$676,I669,$H$669:$H$676)</f>
        <v>0</v>
      </c>
      <c r="K669" s="69">
        <f t="shared" si="275"/>
        <v>0</v>
      </c>
      <c r="L669" s="67"/>
      <c r="M669" s="67"/>
      <c r="AX669" s="42" t="s">
        <v>1188</v>
      </c>
      <c r="AY669" s="42">
        <v>1</v>
      </c>
      <c r="AZ669" s="42" t="s">
        <v>1190</v>
      </c>
      <c r="BA669" s="42">
        <v>321</v>
      </c>
      <c r="BB669" s="42">
        <v>41590</v>
      </c>
      <c r="BC669" s="42">
        <v>41988</v>
      </c>
      <c r="BD669" s="42" t="s">
        <v>1191</v>
      </c>
      <c r="BE669" s="42">
        <v>397</v>
      </c>
      <c r="BF669" s="42" t="s">
        <v>195</v>
      </c>
      <c r="BG669" s="42">
        <v>494</v>
      </c>
      <c r="BH669" s="42">
        <v>16.466666666666665</v>
      </c>
      <c r="BI669" s="42" t="s">
        <v>1189</v>
      </c>
      <c r="BJ669" s="42" t="s">
        <v>375</v>
      </c>
    </row>
    <row r="670" spans="1:62" ht="12.75" x14ac:dyDescent="0.25">
      <c r="A670" s="77">
        <f t="shared" ref="A670:A724" si="284">A669</f>
        <v>0</v>
      </c>
      <c r="B670" s="68">
        <v>2</v>
      </c>
      <c r="C670" s="67"/>
      <c r="D670" s="67"/>
      <c r="E670" s="67"/>
      <c r="F670" s="67"/>
      <c r="G670" s="73" t="str">
        <f t="shared" si="283"/>
        <v>0 años 0 meses 0 días</v>
      </c>
      <c r="H670" s="62">
        <f t="shared" si="272"/>
        <v>0</v>
      </c>
      <c r="I670" s="67"/>
      <c r="J670" s="68">
        <f t="shared" ref="J670:J676" si="285">SUMIF($C$669:$C$676,I670,$H$669:$H$676)</f>
        <v>0</v>
      </c>
      <c r="K670" s="69">
        <f t="shared" si="275"/>
        <v>0</v>
      </c>
      <c r="L670" s="67"/>
      <c r="M670" s="67"/>
      <c r="AX670" s="42" t="s">
        <v>1188</v>
      </c>
      <c r="AY670" s="42">
        <v>2</v>
      </c>
      <c r="AZ670" s="42" t="s">
        <v>195</v>
      </c>
      <c r="BA670" s="42">
        <v>48</v>
      </c>
      <c r="BB670" s="42">
        <v>42034</v>
      </c>
      <c r="BC670" s="42">
        <v>42369</v>
      </c>
      <c r="BD670" s="42" t="s">
        <v>580</v>
      </c>
      <c r="BE670" s="42">
        <v>334</v>
      </c>
      <c r="BJ670" s="42" t="s">
        <v>375</v>
      </c>
    </row>
    <row r="671" spans="1:62" ht="12.75" x14ac:dyDescent="0.25">
      <c r="A671" s="78">
        <f t="shared" si="284"/>
        <v>0</v>
      </c>
      <c r="B671" s="68">
        <v>3</v>
      </c>
      <c r="C671" s="67"/>
      <c r="D671" s="67"/>
      <c r="E671" s="67"/>
      <c r="F671" s="67"/>
      <c r="G671" s="73" t="str">
        <f t="shared" si="283"/>
        <v>0 años 0 meses 0 días</v>
      </c>
      <c r="H671" s="62">
        <f t="shared" si="272"/>
        <v>0</v>
      </c>
      <c r="I671" s="67"/>
      <c r="J671" s="68">
        <f t="shared" si="285"/>
        <v>0</v>
      </c>
      <c r="K671" s="69">
        <f t="shared" si="275"/>
        <v>0</v>
      </c>
      <c r="L671" s="67"/>
      <c r="M671" s="67"/>
      <c r="AX671" s="42" t="s">
        <v>1188</v>
      </c>
      <c r="AY671" s="42">
        <v>3</v>
      </c>
      <c r="AZ671" s="42" t="s">
        <v>1190</v>
      </c>
      <c r="BA671" s="42">
        <v>338</v>
      </c>
      <c r="BB671" s="42">
        <v>42411</v>
      </c>
      <c r="BC671" s="42">
        <v>42719</v>
      </c>
      <c r="BD671" s="42" t="s">
        <v>1192</v>
      </c>
      <c r="BE671" s="42">
        <v>307</v>
      </c>
      <c r="BI671" s="42" t="s">
        <v>1193</v>
      </c>
      <c r="BJ671" s="42" t="s">
        <v>375</v>
      </c>
    </row>
    <row r="672" spans="1:62" ht="12.75" x14ac:dyDescent="0.25">
      <c r="A672" s="78">
        <f t="shared" si="284"/>
        <v>0</v>
      </c>
      <c r="B672" s="68">
        <v>4</v>
      </c>
      <c r="C672" s="67"/>
      <c r="D672" s="67"/>
      <c r="E672" s="67"/>
      <c r="F672" s="67"/>
      <c r="G672" s="73" t="str">
        <f t="shared" si="283"/>
        <v>0 años 0 meses 0 días</v>
      </c>
      <c r="H672" s="62">
        <f t="shared" si="272"/>
        <v>0</v>
      </c>
      <c r="I672" s="67"/>
      <c r="J672" s="68">
        <f t="shared" si="285"/>
        <v>0</v>
      </c>
      <c r="K672" s="69">
        <f t="shared" si="275"/>
        <v>0</v>
      </c>
      <c r="L672" s="67"/>
      <c r="M672" s="67"/>
      <c r="AX672" s="42" t="s">
        <v>1188</v>
      </c>
      <c r="AY672" s="42">
        <v>4</v>
      </c>
      <c r="AZ672" s="42" t="s">
        <v>64</v>
      </c>
      <c r="BA672" s="42">
        <v>445</v>
      </c>
      <c r="BB672" s="42">
        <v>42706</v>
      </c>
      <c r="BC672" s="42">
        <v>43069</v>
      </c>
      <c r="BD672" s="42" t="s">
        <v>718</v>
      </c>
      <c r="BE672" s="42">
        <v>362</v>
      </c>
      <c r="BI672" s="42" t="s">
        <v>1194</v>
      </c>
      <c r="BJ672" s="42" t="s">
        <v>375</v>
      </c>
    </row>
    <row r="673" spans="1:62" ht="12.75" x14ac:dyDescent="0.25">
      <c r="A673" s="78">
        <f t="shared" si="284"/>
        <v>0</v>
      </c>
      <c r="B673" s="68">
        <v>5</v>
      </c>
      <c r="C673" s="67"/>
      <c r="D673" s="67"/>
      <c r="E673" s="67"/>
      <c r="F673" s="67"/>
      <c r="G673" s="73" t="str">
        <f>DATEDIF(E673,F673,"y") &amp; " años " &amp; DATEDIF(E673,F673,"ym") &amp; " meses " &amp; DATEDIF(E673,F673,"md") &amp; " días"</f>
        <v>0 años 0 meses 0 días</v>
      </c>
      <c r="H673" s="62">
        <f t="shared" si="272"/>
        <v>0</v>
      </c>
      <c r="I673" s="67"/>
      <c r="J673" s="68">
        <f>SUMIF($C$669:$C$676,I673,$H$669:$H$676)</f>
        <v>0</v>
      </c>
      <c r="K673" s="69">
        <f t="shared" si="275"/>
        <v>0</v>
      </c>
      <c r="L673" s="67"/>
      <c r="M673" s="67"/>
      <c r="AX673" s="42" t="s">
        <v>1188</v>
      </c>
      <c r="AY673" s="42">
        <v>5</v>
      </c>
      <c r="AZ673" s="42" t="s">
        <v>27</v>
      </c>
      <c r="BA673" s="42">
        <v>153</v>
      </c>
      <c r="BB673" s="42">
        <v>42835</v>
      </c>
      <c r="BC673" s="42">
        <v>43081</v>
      </c>
      <c r="BD673" s="42" t="s">
        <v>782</v>
      </c>
      <c r="BE673" s="42">
        <v>245</v>
      </c>
      <c r="BI673" s="42" t="s">
        <v>1195</v>
      </c>
      <c r="BJ673" s="42" t="s">
        <v>375</v>
      </c>
    </row>
    <row r="674" spans="1:62" ht="12.75" x14ac:dyDescent="0.25">
      <c r="A674" s="78">
        <f t="shared" si="284"/>
        <v>0</v>
      </c>
      <c r="B674" s="68">
        <v>6</v>
      </c>
      <c r="C674" s="67"/>
      <c r="D674" s="67"/>
      <c r="E674" s="67"/>
      <c r="F674" s="67"/>
      <c r="G674" s="73" t="str">
        <f t="shared" ref="G674:G685" si="286">DATEDIF(E674,F674,"y") &amp; " años " &amp; DATEDIF(E674,F674,"ym") &amp; " meses " &amp; DATEDIF(E674,F674,"md") &amp; " días"</f>
        <v>0 años 0 meses 0 días</v>
      </c>
      <c r="H674" s="62">
        <f t="shared" si="272"/>
        <v>0</v>
      </c>
      <c r="I674" s="67"/>
      <c r="J674" s="68">
        <f t="shared" si="285"/>
        <v>0</v>
      </c>
      <c r="K674" s="69">
        <f t="shared" si="275"/>
        <v>0</v>
      </c>
      <c r="L674" s="67"/>
      <c r="M674" s="67"/>
      <c r="AX674" s="42" t="s">
        <v>1188</v>
      </c>
      <c r="AY674" s="42">
        <v>6</v>
      </c>
      <c r="AZ674" s="42" t="s">
        <v>27</v>
      </c>
      <c r="BA674" s="42">
        <v>347</v>
      </c>
      <c r="BB674" s="42">
        <v>43083</v>
      </c>
      <c r="BC674" s="42">
        <v>43455</v>
      </c>
      <c r="BD674" s="42" t="s">
        <v>1052</v>
      </c>
      <c r="BE674" s="42">
        <v>371</v>
      </c>
      <c r="BJ674" s="42" t="s">
        <v>375</v>
      </c>
    </row>
    <row r="675" spans="1:62" ht="12.75" x14ac:dyDescent="0.25">
      <c r="A675" s="78">
        <f t="shared" si="284"/>
        <v>0</v>
      </c>
      <c r="B675" s="68">
        <v>7</v>
      </c>
      <c r="C675" s="67"/>
      <c r="D675" s="67"/>
      <c r="E675" s="67"/>
      <c r="F675" s="67"/>
      <c r="G675" s="73" t="str">
        <f t="shared" si="286"/>
        <v>0 años 0 meses 0 días</v>
      </c>
      <c r="H675" s="62">
        <f t="shared" si="272"/>
        <v>0</v>
      </c>
      <c r="I675" s="67"/>
      <c r="J675" s="68">
        <f t="shared" si="285"/>
        <v>0</v>
      </c>
      <c r="K675" s="69">
        <f t="shared" si="275"/>
        <v>0</v>
      </c>
      <c r="L675" s="67"/>
      <c r="M675" s="67"/>
      <c r="AX675" s="42" t="s">
        <v>1188</v>
      </c>
      <c r="AY675" s="42">
        <v>7</v>
      </c>
      <c r="AZ675" s="42" t="s">
        <v>27</v>
      </c>
      <c r="BA675" s="42">
        <v>128</v>
      </c>
      <c r="BB675" s="42">
        <v>43496</v>
      </c>
      <c r="BC675" s="42">
        <v>43631</v>
      </c>
      <c r="BD675" s="42" t="s">
        <v>1127</v>
      </c>
      <c r="BE675" s="42">
        <v>134</v>
      </c>
      <c r="BI675" s="42" t="s">
        <v>1195</v>
      </c>
      <c r="BJ675" s="42" t="s">
        <v>375</v>
      </c>
    </row>
    <row r="676" spans="1:62" ht="12.75" x14ac:dyDescent="0.25">
      <c r="A676" s="78">
        <f t="shared" si="284"/>
        <v>0</v>
      </c>
      <c r="B676" s="68">
        <v>8</v>
      </c>
      <c r="C676" s="67"/>
      <c r="D676" s="67"/>
      <c r="E676" s="67"/>
      <c r="F676" s="67"/>
      <c r="G676" s="73" t="str">
        <f t="shared" si="286"/>
        <v>0 años 0 meses 0 días</v>
      </c>
      <c r="H676" s="62">
        <f t="shared" si="272"/>
        <v>0</v>
      </c>
      <c r="I676" s="67"/>
      <c r="J676" s="68">
        <f t="shared" si="285"/>
        <v>0</v>
      </c>
      <c r="K676" s="69">
        <f t="shared" si="275"/>
        <v>0</v>
      </c>
      <c r="L676" s="67"/>
      <c r="M676" s="67"/>
      <c r="AX676" s="42" t="s">
        <v>1188</v>
      </c>
      <c r="AY676" s="42">
        <v>8</v>
      </c>
      <c r="AZ676" s="42" t="s">
        <v>195</v>
      </c>
      <c r="BA676" s="42">
        <v>283</v>
      </c>
      <c r="BB676" s="42">
        <v>43657</v>
      </c>
      <c r="BC676" s="42">
        <v>43818</v>
      </c>
      <c r="BD676" s="42" t="s">
        <v>493</v>
      </c>
      <c r="BE676" s="42">
        <v>160</v>
      </c>
      <c r="BI676" s="42" t="s">
        <v>1196</v>
      </c>
      <c r="BJ676" s="42" t="s">
        <v>375</v>
      </c>
    </row>
    <row r="677" spans="1:62" ht="12.75" x14ac:dyDescent="0.25">
      <c r="A677" s="76"/>
      <c r="B677" s="56">
        <v>1</v>
      </c>
      <c r="C677" s="55"/>
      <c r="D677" s="55"/>
      <c r="E677" s="55"/>
      <c r="F677" s="55"/>
      <c r="G677" s="73" t="str">
        <f t="shared" si="286"/>
        <v>0 años 0 meses 0 días</v>
      </c>
      <c r="H677" s="62">
        <f t="shared" si="272"/>
        <v>0</v>
      </c>
      <c r="I677" s="55"/>
      <c r="J677" s="56">
        <f>SUMIF($C$677:$C$684,I677,$H$677:$H$684)</f>
        <v>0</v>
      </c>
      <c r="K677" s="71">
        <f t="shared" si="275"/>
        <v>0</v>
      </c>
      <c r="L677" s="55"/>
      <c r="M677" s="55"/>
      <c r="AX677" s="42" t="s">
        <v>260</v>
      </c>
      <c r="AY677" s="42">
        <v>1</v>
      </c>
      <c r="BD677" s="42" t="s">
        <v>376</v>
      </c>
      <c r="BE677" s="42">
        <v>-1</v>
      </c>
      <c r="BF677" s="42" t="s">
        <v>81</v>
      </c>
      <c r="BG677" s="42">
        <v>1373</v>
      </c>
      <c r="BH677" s="42">
        <v>45.766666666666666</v>
      </c>
      <c r="BJ677" s="42" t="s">
        <v>375</v>
      </c>
    </row>
    <row r="678" spans="1:62" ht="12.75" x14ac:dyDescent="0.25">
      <c r="A678" s="77">
        <f t="shared" ref="A678" si="287">A677</f>
        <v>0</v>
      </c>
      <c r="B678" s="61">
        <v>2</v>
      </c>
      <c r="C678" s="60"/>
      <c r="D678" s="60"/>
      <c r="E678" s="60"/>
      <c r="F678" s="60"/>
      <c r="G678" s="73" t="str">
        <f t="shared" si="286"/>
        <v>0 años 0 meses 0 días</v>
      </c>
      <c r="H678" s="62">
        <f t="shared" si="272"/>
        <v>0</v>
      </c>
      <c r="I678" s="60"/>
      <c r="J678" s="61">
        <f t="shared" ref="J678:J684" si="288">SUMIF($C$677:$C$684,I678,$H$677:$H$684)</f>
        <v>0</v>
      </c>
      <c r="K678" s="59">
        <f t="shared" si="275"/>
        <v>0</v>
      </c>
      <c r="L678" s="60"/>
      <c r="M678" s="60"/>
      <c r="AX678" s="42" t="s">
        <v>260</v>
      </c>
      <c r="AY678" s="42">
        <v>2</v>
      </c>
      <c r="BD678" s="42" t="s">
        <v>376</v>
      </c>
      <c r="BE678" s="42">
        <v>-1</v>
      </c>
      <c r="BJ678" s="42" t="s">
        <v>375</v>
      </c>
    </row>
    <row r="679" spans="1:62" ht="12.75" x14ac:dyDescent="0.25">
      <c r="A679" s="78">
        <f t="shared" si="280"/>
        <v>0</v>
      </c>
      <c r="B679" s="61">
        <v>3</v>
      </c>
      <c r="C679" s="60"/>
      <c r="D679" s="60"/>
      <c r="E679" s="60"/>
      <c r="F679" s="60"/>
      <c r="G679" s="73" t="str">
        <f t="shared" si="286"/>
        <v>0 años 0 meses 0 días</v>
      </c>
      <c r="H679" s="62">
        <f t="shared" si="272"/>
        <v>0</v>
      </c>
      <c r="I679" s="60"/>
      <c r="J679" s="61">
        <f t="shared" si="288"/>
        <v>0</v>
      </c>
      <c r="K679" s="59">
        <f t="shared" si="275"/>
        <v>0</v>
      </c>
      <c r="L679" s="60"/>
      <c r="M679" s="60"/>
      <c r="AX679" s="42" t="s">
        <v>260</v>
      </c>
      <c r="AY679" s="42">
        <v>3</v>
      </c>
      <c r="BD679" s="42" t="s">
        <v>376</v>
      </c>
      <c r="BE679" s="42">
        <v>-1</v>
      </c>
      <c r="BJ679" s="42" t="s">
        <v>375</v>
      </c>
    </row>
    <row r="680" spans="1:62" ht="12.75" x14ac:dyDescent="0.25">
      <c r="A680" s="78">
        <f t="shared" si="280"/>
        <v>0</v>
      </c>
      <c r="B680" s="61">
        <v>4</v>
      </c>
      <c r="C680" s="60"/>
      <c r="D680" s="60"/>
      <c r="E680" s="60"/>
      <c r="F680" s="60"/>
      <c r="G680" s="73" t="str">
        <f t="shared" si="286"/>
        <v>0 años 0 meses 0 días</v>
      </c>
      <c r="H680" s="62">
        <f t="shared" si="272"/>
        <v>0</v>
      </c>
      <c r="I680" s="60"/>
      <c r="J680" s="61">
        <f t="shared" si="288"/>
        <v>0</v>
      </c>
      <c r="K680" s="59">
        <f t="shared" si="275"/>
        <v>0</v>
      </c>
      <c r="L680" s="60"/>
      <c r="M680" s="60"/>
      <c r="AX680" s="42" t="s">
        <v>260</v>
      </c>
      <c r="AY680" s="42">
        <v>4</v>
      </c>
      <c r="AZ680" s="42" t="s">
        <v>81</v>
      </c>
      <c r="BA680" s="42">
        <v>48</v>
      </c>
      <c r="BB680" s="42">
        <v>41303</v>
      </c>
      <c r="BC680" s="42">
        <v>41639</v>
      </c>
      <c r="BD680" s="42" t="s">
        <v>500</v>
      </c>
      <c r="BE680" s="42">
        <v>335</v>
      </c>
      <c r="BI680" s="42" t="s">
        <v>1197</v>
      </c>
      <c r="BJ680" s="42" t="s">
        <v>364</v>
      </c>
    </row>
    <row r="681" spans="1:62" ht="12.75" x14ac:dyDescent="0.25">
      <c r="A681" s="78">
        <f t="shared" si="280"/>
        <v>0</v>
      </c>
      <c r="B681" s="61">
        <v>5</v>
      </c>
      <c r="C681" s="60"/>
      <c r="D681" s="60"/>
      <c r="E681" s="60"/>
      <c r="F681" s="60"/>
      <c r="G681" s="73" t="str">
        <f t="shared" si="286"/>
        <v>0 años 0 meses 0 días</v>
      </c>
      <c r="H681" s="62">
        <f t="shared" si="272"/>
        <v>0</v>
      </c>
      <c r="I681" s="60"/>
      <c r="J681" s="61">
        <f t="shared" si="288"/>
        <v>0</v>
      </c>
      <c r="K681" s="59">
        <f t="shared" si="275"/>
        <v>0</v>
      </c>
      <c r="L681" s="60"/>
      <c r="M681" s="60"/>
      <c r="AX681" s="42" t="s">
        <v>260</v>
      </c>
      <c r="AY681" s="42">
        <v>5</v>
      </c>
      <c r="AZ681" s="42" t="s">
        <v>81</v>
      </c>
      <c r="BA681" s="42">
        <v>259</v>
      </c>
      <c r="BB681" s="42">
        <v>41995</v>
      </c>
      <c r="BC681" s="42">
        <v>42369</v>
      </c>
      <c r="BD681" s="42" t="s">
        <v>1198</v>
      </c>
      <c r="BE681" s="42">
        <v>373</v>
      </c>
      <c r="BI681" s="42" t="s">
        <v>1199</v>
      </c>
      <c r="BJ681" s="42" t="s">
        <v>364</v>
      </c>
    </row>
    <row r="682" spans="1:62" ht="12.75" x14ac:dyDescent="0.25">
      <c r="A682" s="78">
        <f t="shared" si="280"/>
        <v>0</v>
      </c>
      <c r="B682" s="61">
        <v>6</v>
      </c>
      <c r="C682" s="60"/>
      <c r="D682" s="60"/>
      <c r="E682" s="60"/>
      <c r="F682" s="60"/>
      <c r="G682" s="73" t="str">
        <f t="shared" si="286"/>
        <v>0 años 0 meses 0 días</v>
      </c>
      <c r="H682" s="62">
        <f t="shared" si="272"/>
        <v>0</v>
      </c>
      <c r="I682" s="60"/>
      <c r="J682" s="61">
        <f t="shared" si="288"/>
        <v>0</v>
      </c>
      <c r="K682" s="59">
        <f t="shared" si="275"/>
        <v>0</v>
      </c>
      <c r="L682" s="60"/>
      <c r="M682" s="60"/>
      <c r="AX682" s="42" t="s">
        <v>260</v>
      </c>
      <c r="AY682" s="42">
        <v>6</v>
      </c>
      <c r="AZ682" s="42" t="s">
        <v>81</v>
      </c>
      <c r="BA682" s="42">
        <v>116</v>
      </c>
      <c r="BB682" s="42">
        <v>42837</v>
      </c>
      <c r="BC682" s="42">
        <v>43081</v>
      </c>
      <c r="BD682" s="42" t="s">
        <v>403</v>
      </c>
      <c r="BE682" s="42">
        <v>243</v>
      </c>
      <c r="BJ682" s="42" t="s">
        <v>364</v>
      </c>
    </row>
    <row r="683" spans="1:62" ht="12.75" x14ac:dyDescent="0.25">
      <c r="A683" s="78">
        <f t="shared" si="280"/>
        <v>0</v>
      </c>
      <c r="B683" s="61">
        <v>7</v>
      </c>
      <c r="C683" s="60"/>
      <c r="D683" s="60"/>
      <c r="E683" s="60"/>
      <c r="F683" s="60"/>
      <c r="G683" s="73" t="str">
        <f t="shared" si="286"/>
        <v>0 años 0 meses 0 días</v>
      </c>
      <c r="H683" s="62">
        <f t="shared" si="272"/>
        <v>0</v>
      </c>
      <c r="I683" s="60"/>
      <c r="J683" s="61">
        <f t="shared" si="288"/>
        <v>0</v>
      </c>
      <c r="K683" s="59">
        <f t="shared" si="275"/>
        <v>0</v>
      </c>
      <c r="L683" s="60"/>
      <c r="M683" s="60"/>
      <c r="AX683" s="42" t="s">
        <v>260</v>
      </c>
      <c r="AY683" s="42">
        <v>7</v>
      </c>
      <c r="AZ683" s="42" t="s">
        <v>81</v>
      </c>
      <c r="BA683" s="42">
        <v>243</v>
      </c>
      <c r="BB683" s="42">
        <v>43081</v>
      </c>
      <c r="BC683" s="42">
        <v>43404</v>
      </c>
      <c r="BD683" s="42" t="s">
        <v>637</v>
      </c>
      <c r="BE683" s="42">
        <v>322</v>
      </c>
      <c r="BJ683" s="42" t="s">
        <v>364</v>
      </c>
    </row>
    <row r="684" spans="1:62" ht="12.75" x14ac:dyDescent="0.25">
      <c r="A684" s="78">
        <f t="shared" si="280"/>
        <v>0</v>
      </c>
      <c r="B684" s="61">
        <v>8</v>
      </c>
      <c r="C684" s="60"/>
      <c r="D684" s="60"/>
      <c r="E684" s="60"/>
      <c r="F684" s="60"/>
      <c r="G684" s="73" t="str">
        <f t="shared" si="286"/>
        <v>0 años 0 meses 0 días</v>
      </c>
      <c r="H684" s="62">
        <f t="shared" si="272"/>
        <v>0</v>
      </c>
      <c r="I684" s="60"/>
      <c r="J684" s="61">
        <f t="shared" si="288"/>
        <v>0</v>
      </c>
      <c r="K684" s="59">
        <f t="shared" si="275"/>
        <v>0</v>
      </c>
      <c r="L684" s="60"/>
      <c r="M684" s="60"/>
      <c r="AX684" s="42" t="s">
        <v>260</v>
      </c>
      <c r="AY684" s="42">
        <v>8</v>
      </c>
      <c r="AZ684" s="42" t="s">
        <v>81</v>
      </c>
      <c r="BA684" s="42">
        <v>172</v>
      </c>
      <c r="BB684" s="42">
        <v>43819</v>
      </c>
      <c r="BC684" s="42">
        <v>43920</v>
      </c>
      <c r="BD684" s="42" t="s">
        <v>582</v>
      </c>
      <c r="BE684" s="42">
        <v>100</v>
      </c>
      <c r="BJ684" s="42" t="s">
        <v>364</v>
      </c>
    </row>
    <row r="685" spans="1:62" ht="12.75" x14ac:dyDescent="0.25">
      <c r="A685" s="76"/>
      <c r="B685" s="65">
        <v>1</v>
      </c>
      <c r="C685" s="64"/>
      <c r="D685" s="64"/>
      <c r="E685" s="64"/>
      <c r="F685" s="64"/>
      <c r="G685" s="73" t="str">
        <f t="shared" si="286"/>
        <v>0 años 0 meses 0 días</v>
      </c>
      <c r="H685" s="62">
        <f t="shared" si="272"/>
        <v>0</v>
      </c>
      <c r="I685" s="64"/>
      <c r="J685" s="65">
        <f>SUMIF($C$685:$C$692,I685,$H$685:$H$692)</f>
        <v>0</v>
      </c>
      <c r="K685" s="66">
        <f t="shared" si="275"/>
        <v>0</v>
      </c>
      <c r="L685" s="64"/>
      <c r="M685" s="64"/>
      <c r="AX685" s="42" t="s">
        <v>261</v>
      </c>
      <c r="AY685" s="42">
        <v>1</v>
      </c>
      <c r="BD685" s="42" t="s">
        <v>376</v>
      </c>
      <c r="BE685" s="42">
        <v>-1</v>
      </c>
      <c r="BF685" s="42" t="s">
        <v>62</v>
      </c>
      <c r="BG685" s="42">
        <v>966</v>
      </c>
      <c r="BH685" s="42">
        <v>32.200000000000003</v>
      </c>
      <c r="BJ685" s="42" t="s">
        <v>375</v>
      </c>
    </row>
    <row r="686" spans="1:62" ht="12.75" x14ac:dyDescent="0.25">
      <c r="A686" s="77">
        <f t="shared" ref="A686" si="289">A685</f>
        <v>0</v>
      </c>
      <c r="B686" s="65">
        <v>2</v>
      </c>
      <c r="C686" s="64"/>
      <c r="D686" s="64"/>
      <c r="E686" s="64"/>
      <c r="F686" s="64"/>
      <c r="G686" s="73" t="str">
        <f>DATEDIF(E686,F686,"y") &amp; " años " &amp; DATEDIF(E686,F686,"ym") &amp; " meses " &amp; DATEDIF(E686,F686,"md") &amp; " días"</f>
        <v>0 años 0 meses 0 días</v>
      </c>
      <c r="H686" s="62">
        <f t="shared" si="272"/>
        <v>0</v>
      </c>
      <c r="I686" s="64"/>
      <c r="J686" s="65">
        <f>SUMIF($C$685:$C$692,I686,$H$685:$H$692)</f>
        <v>0</v>
      </c>
      <c r="K686" s="66">
        <f t="shared" si="275"/>
        <v>0</v>
      </c>
      <c r="L686" s="64"/>
      <c r="M686" s="64"/>
      <c r="AX686" s="42" t="s">
        <v>261</v>
      </c>
      <c r="AY686" s="42">
        <v>2</v>
      </c>
      <c r="BD686" s="42" t="s">
        <v>376</v>
      </c>
      <c r="BE686" s="42">
        <v>-1</v>
      </c>
      <c r="BF686" s="42" t="s">
        <v>523</v>
      </c>
      <c r="BG686" s="42">
        <v>89</v>
      </c>
      <c r="BH686" s="42">
        <v>2.9666666666666668</v>
      </c>
      <c r="BJ686" s="42" t="s">
        <v>375</v>
      </c>
    </row>
    <row r="687" spans="1:62" ht="12.75" x14ac:dyDescent="0.25">
      <c r="A687" s="78">
        <f t="shared" si="284"/>
        <v>0</v>
      </c>
      <c r="B687" s="65">
        <v>3</v>
      </c>
      <c r="C687" s="64"/>
      <c r="D687" s="64"/>
      <c r="E687" s="64"/>
      <c r="F687" s="64"/>
      <c r="G687" s="73" t="str">
        <f t="shared" ref="G687:G691" si="290">DATEDIF(E687,F687,"y") &amp; " años " &amp; DATEDIF(E687,F687,"ym") &amp; " meses " &amp; DATEDIF(E687,F687,"md") &amp; " días"</f>
        <v>0 años 0 meses 0 días</v>
      </c>
      <c r="H687" s="62">
        <f t="shared" si="272"/>
        <v>0</v>
      </c>
      <c r="I687" s="64"/>
      <c r="J687" s="65">
        <f t="shared" ref="J687:J692" si="291">SUMIF($C$685:$C$692,I687,$H$685:$H$692)</f>
        <v>0</v>
      </c>
      <c r="K687" s="66">
        <f t="shared" si="275"/>
        <v>0</v>
      </c>
      <c r="L687" s="64"/>
      <c r="M687" s="64"/>
      <c r="AX687" s="42" t="s">
        <v>261</v>
      </c>
      <c r="AY687" s="42">
        <v>3</v>
      </c>
      <c r="BD687" s="42" t="s">
        <v>376</v>
      </c>
      <c r="BE687" s="42">
        <v>-1</v>
      </c>
      <c r="BJ687" s="42" t="s">
        <v>375</v>
      </c>
    </row>
    <row r="688" spans="1:62" ht="12.75" x14ac:dyDescent="0.25">
      <c r="A688" s="78">
        <f t="shared" si="284"/>
        <v>0</v>
      </c>
      <c r="B688" s="65">
        <v>4</v>
      </c>
      <c r="C688" s="64"/>
      <c r="D688" s="64"/>
      <c r="E688" s="64"/>
      <c r="F688" s="64"/>
      <c r="G688" s="73" t="str">
        <f t="shared" si="290"/>
        <v>0 años 0 meses 0 días</v>
      </c>
      <c r="H688" s="62">
        <f t="shared" si="272"/>
        <v>0</v>
      </c>
      <c r="I688" s="64"/>
      <c r="J688" s="65">
        <f t="shared" si="291"/>
        <v>0</v>
      </c>
      <c r="K688" s="66">
        <f t="shared" si="275"/>
        <v>0</v>
      </c>
      <c r="L688" s="64"/>
      <c r="M688" s="64"/>
      <c r="AX688" s="42" t="s">
        <v>261</v>
      </c>
      <c r="AY688" s="42">
        <v>4</v>
      </c>
      <c r="AZ688" s="42" t="s">
        <v>62</v>
      </c>
      <c r="BA688" s="42" t="s">
        <v>1200</v>
      </c>
      <c r="BB688" s="42">
        <v>43080</v>
      </c>
      <c r="BC688" s="42">
        <v>43404</v>
      </c>
      <c r="BD688" s="42" t="s">
        <v>908</v>
      </c>
      <c r="BE688" s="42">
        <v>323</v>
      </c>
      <c r="BJ688" s="42" t="s">
        <v>364</v>
      </c>
    </row>
    <row r="689" spans="1:62" ht="12.75" x14ac:dyDescent="0.25">
      <c r="A689" s="78">
        <f t="shared" si="284"/>
        <v>0</v>
      </c>
      <c r="B689" s="65">
        <v>5</v>
      </c>
      <c r="C689" s="64"/>
      <c r="D689" s="64"/>
      <c r="E689" s="64"/>
      <c r="F689" s="64"/>
      <c r="G689" s="73" t="str">
        <f t="shared" si="290"/>
        <v>0 años 0 meses 0 días</v>
      </c>
      <c r="H689" s="62">
        <f t="shared" si="272"/>
        <v>0</v>
      </c>
      <c r="I689" s="64"/>
      <c r="J689" s="65">
        <f t="shared" si="291"/>
        <v>0</v>
      </c>
      <c r="K689" s="66">
        <f t="shared" si="275"/>
        <v>0</v>
      </c>
      <c r="L689" s="64"/>
      <c r="M689" s="64"/>
      <c r="AX689" s="42" t="s">
        <v>261</v>
      </c>
      <c r="AY689" s="42">
        <v>5</v>
      </c>
      <c r="AZ689" s="42" t="s">
        <v>62</v>
      </c>
      <c r="BA689" s="42" t="s">
        <v>1201</v>
      </c>
      <c r="BB689" s="42">
        <v>43123</v>
      </c>
      <c r="BC689" s="42">
        <v>43312</v>
      </c>
      <c r="BD689" s="42" t="s">
        <v>1202</v>
      </c>
      <c r="BE689" s="42">
        <v>188</v>
      </c>
      <c r="BJ689" s="42" t="s">
        <v>364</v>
      </c>
    </row>
    <row r="690" spans="1:62" ht="12.75" x14ac:dyDescent="0.25">
      <c r="A690" s="78">
        <f t="shared" si="284"/>
        <v>0</v>
      </c>
      <c r="B690" s="65">
        <v>6</v>
      </c>
      <c r="C690" s="64"/>
      <c r="D690" s="64"/>
      <c r="E690" s="64"/>
      <c r="F690" s="64"/>
      <c r="G690" s="73" t="str">
        <f t="shared" si="290"/>
        <v>0 años 0 meses 0 días</v>
      </c>
      <c r="H690" s="62">
        <f t="shared" si="272"/>
        <v>0</v>
      </c>
      <c r="I690" s="64"/>
      <c r="J690" s="65">
        <f t="shared" si="291"/>
        <v>0</v>
      </c>
      <c r="K690" s="66">
        <f t="shared" si="275"/>
        <v>0</v>
      </c>
      <c r="L690" s="64"/>
      <c r="M690" s="64"/>
      <c r="AX690" s="42" t="s">
        <v>261</v>
      </c>
      <c r="AY690" s="42">
        <v>6</v>
      </c>
      <c r="AZ690" s="42" t="s">
        <v>62</v>
      </c>
      <c r="BA690" s="42" t="s">
        <v>1203</v>
      </c>
      <c r="BB690" s="42">
        <v>43313</v>
      </c>
      <c r="BC690" s="42">
        <v>43434</v>
      </c>
      <c r="BD690" s="42" t="s">
        <v>553</v>
      </c>
      <c r="BE690" s="42">
        <v>120</v>
      </c>
      <c r="BJ690" s="42" t="s">
        <v>364</v>
      </c>
    </row>
    <row r="691" spans="1:62" ht="12.75" x14ac:dyDescent="0.25">
      <c r="A691" s="78">
        <f t="shared" si="284"/>
        <v>0</v>
      </c>
      <c r="B691" s="65">
        <v>7</v>
      </c>
      <c r="C691" s="64"/>
      <c r="D691" s="64"/>
      <c r="E691" s="64"/>
      <c r="F691" s="64"/>
      <c r="G691" s="73" t="str">
        <f t="shared" si="290"/>
        <v>0 años 0 meses 0 días</v>
      </c>
      <c r="H691" s="62">
        <f t="shared" si="272"/>
        <v>0</v>
      </c>
      <c r="I691" s="64"/>
      <c r="J691" s="65">
        <f t="shared" si="291"/>
        <v>0</v>
      </c>
      <c r="K691" s="66">
        <f t="shared" si="275"/>
        <v>0</v>
      </c>
      <c r="L691" s="64"/>
      <c r="M691" s="64"/>
      <c r="AX691" s="42" t="s">
        <v>261</v>
      </c>
      <c r="AY691" s="42">
        <v>7</v>
      </c>
      <c r="AZ691" s="42" t="s">
        <v>62</v>
      </c>
      <c r="BA691" s="42" t="s">
        <v>1204</v>
      </c>
      <c r="BB691" s="42">
        <v>43486</v>
      </c>
      <c r="BC691" s="42">
        <v>43822</v>
      </c>
      <c r="BD691" s="42" t="s">
        <v>500</v>
      </c>
      <c r="BE691" s="42">
        <v>335</v>
      </c>
      <c r="BJ691" s="42" t="s">
        <v>364</v>
      </c>
    </row>
    <row r="692" spans="1:62" ht="12.75" x14ac:dyDescent="0.25">
      <c r="A692" s="78">
        <f t="shared" si="284"/>
        <v>0</v>
      </c>
      <c r="B692" s="65">
        <v>8</v>
      </c>
      <c r="C692" s="64"/>
      <c r="D692" s="64"/>
      <c r="E692" s="64"/>
      <c r="F692" s="64"/>
      <c r="G692" s="73" t="str">
        <f>DATEDIF(E692,F692,"y") &amp; " años " &amp; DATEDIF(E692,F692,"ym") &amp; " meses " &amp; DATEDIF(E692,F692,"md") &amp; " días"</f>
        <v>0 años 0 meses 0 días</v>
      </c>
      <c r="H692" s="62">
        <f t="shared" si="272"/>
        <v>0</v>
      </c>
      <c r="I692" s="64"/>
      <c r="J692" s="65">
        <f t="shared" si="291"/>
        <v>0</v>
      </c>
      <c r="K692" s="66">
        <f t="shared" si="275"/>
        <v>0</v>
      </c>
      <c r="L692" s="64"/>
      <c r="M692" s="64"/>
      <c r="AX692" s="42" t="s">
        <v>261</v>
      </c>
      <c r="AY692" s="42">
        <v>8</v>
      </c>
      <c r="AZ692" s="42" t="s">
        <v>523</v>
      </c>
      <c r="BA692" s="42" t="s">
        <v>1205</v>
      </c>
      <c r="BB692" s="42">
        <v>43739</v>
      </c>
      <c r="BC692" s="42">
        <v>43829</v>
      </c>
      <c r="BD692" s="42" t="s">
        <v>390</v>
      </c>
      <c r="BE692" s="42">
        <v>89</v>
      </c>
      <c r="BI692" s="42" t="s">
        <v>1206</v>
      </c>
      <c r="BJ692" s="42" t="s">
        <v>364</v>
      </c>
    </row>
    <row r="693" spans="1:62" ht="12.75" x14ac:dyDescent="0.25">
      <c r="A693" s="76"/>
      <c r="B693" s="68">
        <v>1</v>
      </c>
      <c r="C693" s="67"/>
      <c r="D693" s="67"/>
      <c r="E693" s="67"/>
      <c r="F693" s="67"/>
      <c r="G693" s="73" t="str">
        <f t="shared" ref="G693:G698" si="292">DATEDIF(E693,F693,"y") &amp; " años " &amp; DATEDIF(E693,F693,"ym") &amp; " meses " &amp; DATEDIF(E693,F693,"md") &amp; " días"</f>
        <v>0 años 0 meses 0 días</v>
      </c>
      <c r="H693" s="62">
        <f t="shared" si="272"/>
        <v>0</v>
      </c>
      <c r="I693" s="67"/>
      <c r="J693" s="68">
        <f>SUMIF($C$693:$C$700,I693,$H$693:$H$700)</f>
        <v>0</v>
      </c>
      <c r="K693" s="69">
        <f t="shared" si="275"/>
        <v>0</v>
      </c>
      <c r="L693" s="67"/>
      <c r="M693" s="67"/>
      <c r="AX693" s="42" t="s">
        <v>262</v>
      </c>
      <c r="AY693" s="42">
        <v>1</v>
      </c>
      <c r="AZ693" s="42" t="s">
        <v>43</v>
      </c>
      <c r="BA693" s="42" t="s">
        <v>1207</v>
      </c>
      <c r="BB693" s="42">
        <v>41610</v>
      </c>
      <c r="BC693" s="42">
        <v>42004</v>
      </c>
      <c r="BD693" s="42" t="s">
        <v>1208</v>
      </c>
      <c r="BE693" s="42">
        <v>393</v>
      </c>
      <c r="BF693" s="42" t="s">
        <v>43</v>
      </c>
      <c r="BG693" s="42">
        <v>1844</v>
      </c>
      <c r="BH693" s="42">
        <v>61.466666666666669</v>
      </c>
      <c r="BJ693" s="42" t="s">
        <v>375</v>
      </c>
    </row>
    <row r="694" spans="1:62" ht="12.75" x14ac:dyDescent="0.25">
      <c r="A694" s="77">
        <f t="shared" ref="A694" si="293">A693</f>
        <v>0</v>
      </c>
      <c r="B694" s="68">
        <v>2</v>
      </c>
      <c r="C694" s="67"/>
      <c r="D694" s="67"/>
      <c r="E694" s="67"/>
      <c r="F694" s="67"/>
      <c r="G694" s="73" t="str">
        <f t="shared" si="292"/>
        <v>0 años 0 meses 0 días</v>
      </c>
      <c r="H694" s="62">
        <f t="shared" si="272"/>
        <v>0</v>
      </c>
      <c r="I694" s="67"/>
      <c r="J694" s="68">
        <f t="shared" ref="J694:J700" si="294">SUMIF($C$693:$C$700,I694,$H$693:$H$700)</f>
        <v>0</v>
      </c>
      <c r="K694" s="69">
        <f t="shared" si="275"/>
        <v>0</v>
      </c>
      <c r="L694" s="67"/>
      <c r="M694" s="67"/>
      <c r="AX694" s="42" t="s">
        <v>262</v>
      </c>
      <c r="AY694" s="42">
        <v>2</v>
      </c>
      <c r="AZ694" s="42" t="s">
        <v>43</v>
      </c>
      <c r="BA694" s="42" t="s">
        <v>1209</v>
      </c>
      <c r="BB694" s="42">
        <v>42013</v>
      </c>
      <c r="BC694" s="42">
        <v>42380</v>
      </c>
      <c r="BD694" s="42" t="s">
        <v>704</v>
      </c>
      <c r="BE694" s="42">
        <v>366</v>
      </c>
      <c r="BJ694" s="42" t="s">
        <v>375</v>
      </c>
    </row>
    <row r="695" spans="1:62" ht="12.75" x14ac:dyDescent="0.25">
      <c r="A695" s="78">
        <f t="shared" si="280"/>
        <v>0</v>
      </c>
      <c r="B695" s="68">
        <v>3</v>
      </c>
      <c r="C695" s="67"/>
      <c r="D695" s="67"/>
      <c r="E695" s="67"/>
      <c r="F695" s="67"/>
      <c r="G695" s="73" t="str">
        <f t="shared" si="292"/>
        <v>0 años 0 meses 0 días</v>
      </c>
      <c r="H695" s="62">
        <f t="shared" si="272"/>
        <v>0</v>
      </c>
      <c r="I695" s="67"/>
      <c r="J695" s="68">
        <f t="shared" si="294"/>
        <v>0</v>
      </c>
      <c r="K695" s="69">
        <f t="shared" si="275"/>
        <v>0</v>
      </c>
      <c r="L695" s="67"/>
      <c r="M695" s="67"/>
      <c r="AX695" s="42" t="s">
        <v>262</v>
      </c>
      <c r="AY695" s="42">
        <v>3</v>
      </c>
      <c r="AZ695" s="42" t="s">
        <v>43</v>
      </c>
      <c r="BA695" s="42" t="s">
        <v>1210</v>
      </c>
      <c r="BB695" s="42">
        <v>42381</v>
      </c>
      <c r="BC695" s="42">
        <v>42784</v>
      </c>
      <c r="BD695" s="42" t="s">
        <v>1211</v>
      </c>
      <c r="BE695" s="42">
        <v>402</v>
      </c>
      <c r="BJ695" s="42" t="s">
        <v>375</v>
      </c>
    </row>
    <row r="696" spans="1:62" ht="12.75" x14ac:dyDescent="0.25">
      <c r="A696" s="78">
        <f t="shared" si="280"/>
        <v>0</v>
      </c>
      <c r="B696" s="68">
        <v>4</v>
      </c>
      <c r="C696" s="67"/>
      <c r="D696" s="67"/>
      <c r="E696" s="67"/>
      <c r="F696" s="67"/>
      <c r="G696" s="73" t="str">
        <f t="shared" si="292"/>
        <v>0 años 0 meses 0 días</v>
      </c>
      <c r="H696" s="62">
        <f t="shared" si="272"/>
        <v>0</v>
      </c>
      <c r="I696" s="67"/>
      <c r="J696" s="68">
        <f t="shared" si="294"/>
        <v>0</v>
      </c>
      <c r="K696" s="69">
        <f t="shared" si="275"/>
        <v>0</v>
      </c>
      <c r="L696" s="67"/>
      <c r="M696" s="67"/>
      <c r="AX696" s="42" t="s">
        <v>262</v>
      </c>
      <c r="AY696" s="42">
        <v>4</v>
      </c>
      <c r="AZ696" s="42" t="s">
        <v>43</v>
      </c>
      <c r="BA696" s="42" t="s">
        <v>1212</v>
      </c>
      <c r="BB696" s="42">
        <v>42772</v>
      </c>
      <c r="BC696" s="42">
        <v>43107</v>
      </c>
      <c r="BD696" s="42" t="s">
        <v>580</v>
      </c>
      <c r="BE696" s="42">
        <v>334</v>
      </c>
      <c r="BJ696" s="42" t="s">
        <v>375</v>
      </c>
    </row>
    <row r="697" spans="1:62" ht="12.75" x14ac:dyDescent="0.25">
      <c r="A697" s="78">
        <f t="shared" si="280"/>
        <v>0</v>
      </c>
      <c r="B697" s="68">
        <v>5</v>
      </c>
      <c r="C697" s="67"/>
      <c r="D697" s="67"/>
      <c r="E697" s="67"/>
      <c r="F697" s="67"/>
      <c r="G697" s="73" t="str">
        <f t="shared" si="292"/>
        <v>0 años 0 meses 0 días</v>
      </c>
      <c r="H697" s="62">
        <f t="shared" si="272"/>
        <v>0</v>
      </c>
      <c r="I697" s="67"/>
      <c r="J697" s="68">
        <f t="shared" si="294"/>
        <v>0</v>
      </c>
      <c r="K697" s="69">
        <f t="shared" si="275"/>
        <v>0</v>
      </c>
      <c r="L697" s="67"/>
      <c r="M697" s="67"/>
      <c r="AX697" s="42" t="s">
        <v>262</v>
      </c>
      <c r="AY697" s="42">
        <v>5</v>
      </c>
      <c r="AZ697" s="42" t="s">
        <v>43</v>
      </c>
      <c r="BA697" s="42" t="s">
        <v>1213</v>
      </c>
      <c r="BB697" s="42">
        <v>43115</v>
      </c>
      <c r="BC697" s="42">
        <v>43465</v>
      </c>
      <c r="BD697" s="42" t="s">
        <v>953</v>
      </c>
      <c r="BE697" s="42">
        <v>349</v>
      </c>
      <c r="BI697" s="42" t="s">
        <v>1214</v>
      </c>
      <c r="BJ697" s="42" t="s">
        <v>375</v>
      </c>
    </row>
    <row r="698" spans="1:62" ht="12.75" x14ac:dyDescent="0.25">
      <c r="A698" s="78">
        <f t="shared" si="280"/>
        <v>0</v>
      </c>
      <c r="B698" s="68">
        <v>6</v>
      </c>
      <c r="C698" s="67"/>
      <c r="D698" s="67"/>
      <c r="E698" s="67"/>
      <c r="F698" s="67"/>
      <c r="G698" s="73" t="str">
        <f t="shared" si="292"/>
        <v>0 años 0 meses 0 días</v>
      </c>
      <c r="H698" s="62">
        <f t="shared" si="272"/>
        <v>0</v>
      </c>
      <c r="I698" s="67"/>
      <c r="J698" s="68">
        <f t="shared" si="294"/>
        <v>0</v>
      </c>
      <c r="K698" s="69">
        <f t="shared" si="275"/>
        <v>0</v>
      </c>
      <c r="L698" s="67"/>
      <c r="M698" s="67"/>
      <c r="AX698" s="42" t="s">
        <v>262</v>
      </c>
      <c r="AY698" s="42">
        <v>6</v>
      </c>
      <c r="BD698" s="42" t="s">
        <v>376</v>
      </c>
      <c r="BE698" s="42">
        <v>-1</v>
      </c>
      <c r="BJ698" s="42" t="s">
        <v>375</v>
      </c>
    </row>
    <row r="699" spans="1:62" ht="12.75" x14ac:dyDescent="0.25">
      <c r="A699" s="78">
        <f t="shared" si="280"/>
        <v>0</v>
      </c>
      <c r="B699" s="68">
        <v>7</v>
      </c>
      <c r="C699" s="67"/>
      <c r="D699" s="67"/>
      <c r="E699" s="67"/>
      <c r="F699" s="67"/>
      <c r="G699" s="73" t="str">
        <f>DATEDIF(E699,F699,"y") &amp; " años " &amp; DATEDIF(E699,F699,"ym") &amp; " meses " &amp; DATEDIF(E699,F699,"md") &amp; " días"</f>
        <v>0 años 0 meses 0 días</v>
      </c>
      <c r="H699" s="62">
        <f t="shared" si="272"/>
        <v>0</v>
      </c>
      <c r="I699" s="67"/>
      <c r="J699" s="68">
        <f t="shared" si="294"/>
        <v>0</v>
      </c>
      <c r="K699" s="69">
        <f t="shared" si="275"/>
        <v>0</v>
      </c>
      <c r="L699" s="67"/>
      <c r="M699" s="67"/>
      <c r="AX699" s="42" t="s">
        <v>262</v>
      </c>
      <c r="AY699" s="42">
        <v>7</v>
      </c>
      <c r="BD699" s="42" t="s">
        <v>376</v>
      </c>
      <c r="BE699" s="42">
        <v>-1</v>
      </c>
      <c r="BJ699" s="42" t="s">
        <v>375</v>
      </c>
    </row>
    <row r="700" spans="1:62" ht="12.75" x14ac:dyDescent="0.25">
      <c r="A700" s="78">
        <f t="shared" si="280"/>
        <v>0</v>
      </c>
      <c r="B700" s="68">
        <v>8</v>
      </c>
      <c r="C700" s="67"/>
      <c r="D700" s="67"/>
      <c r="E700" s="67"/>
      <c r="F700" s="67"/>
      <c r="G700" s="73" t="str">
        <f t="shared" ref="G700:G704" si="295">DATEDIF(E700,F700,"y") &amp; " años " &amp; DATEDIF(E700,F700,"ym") &amp; " meses " &amp; DATEDIF(E700,F700,"md") &amp; " días"</f>
        <v>0 años 0 meses 0 días</v>
      </c>
      <c r="H700" s="62">
        <f t="shared" si="272"/>
        <v>0</v>
      </c>
      <c r="I700" s="67"/>
      <c r="J700" s="68">
        <f t="shared" si="294"/>
        <v>0</v>
      </c>
      <c r="K700" s="69">
        <f t="shared" si="275"/>
        <v>0</v>
      </c>
      <c r="L700" s="67"/>
      <c r="M700" s="67"/>
      <c r="AX700" s="42" t="s">
        <v>262</v>
      </c>
      <c r="AY700" s="42">
        <v>8</v>
      </c>
      <c r="BD700" s="42" t="s">
        <v>376</v>
      </c>
      <c r="BE700" s="42">
        <v>-1</v>
      </c>
      <c r="BJ700" s="42" t="s">
        <v>375</v>
      </c>
    </row>
    <row r="701" spans="1:62" ht="12.75" x14ac:dyDescent="0.25">
      <c r="A701" s="76"/>
      <c r="B701" s="56">
        <v>1</v>
      </c>
      <c r="C701" s="55"/>
      <c r="D701" s="55"/>
      <c r="E701" s="55"/>
      <c r="F701" s="55"/>
      <c r="G701" s="73" t="str">
        <f t="shared" si="295"/>
        <v>0 años 0 meses 0 días</v>
      </c>
      <c r="H701" s="62">
        <f t="shared" si="272"/>
        <v>0</v>
      </c>
      <c r="I701" s="55"/>
      <c r="J701" s="56">
        <f>SUMIF($C$701:$C$708,I701,$H$701:$H$708)</f>
        <v>0</v>
      </c>
      <c r="K701" s="71">
        <f t="shared" si="275"/>
        <v>0</v>
      </c>
      <c r="L701" s="55"/>
      <c r="M701" s="55"/>
      <c r="AX701" s="42" t="s">
        <v>267</v>
      </c>
      <c r="AY701" s="42">
        <v>1</v>
      </c>
      <c r="AZ701" s="42" t="s">
        <v>35</v>
      </c>
      <c r="BA701" s="42" t="s">
        <v>1215</v>
      </c>
      <c r="BB701" s="42">
        <v>41516</v>
      </c>
      <c r="BC701" s="42">
        <v>41988</v>
      </c>
      <c r="BD701" s="42" t="s">
        <v>1216</v>
      </c>
      <c r="BE701" s="42">
        <v>471</v>
      </c>
      <c r="BF701" s="42" t="s">
        <v>35</v>
      </c>
      <c r="BG701" s="42">
        <v>1488</v>
      </c>
      <c r="BH701" s="42">
        <v>49.6</v>
      </c>
      <c r="BJ701" s="42" t="s">
        <v>375</v>
      </c>
    </row>
    <row r="702" spans="1:62" ht="12.75" x14ac:dyDescent="0.25">
      <c r="A702" s="77">
        <f t="shared" ref="A702" si="296">A701</f>
        <v>0</v>
      </c>
      <c r="B702" s="61">
        <v>2</v>
      </c>
      <c r="C702" s="60"/>
      <c r="D702" s="60"/>
      <c r="E702" s="60"/>
      <c r="F702" s="60"/>
      <c r="G702" s="73" t="str">
        <f t="shared" si="295"/>
        <v>0 años 0 meses 0 días</v>
      </c>
      <c r="H702" s="62">
        <f t="shared" si="272"/>
        <v>0</v>
      </c>
      <c r="I702" s="60"/>
      <c r="J702" s="61">
        <f>SUMIF($C$701:$C$708,I702,$H$701:$H$708)</f>
        <v>0</v>
      </c>
      <c r="K702" s="59">
        <f t="shared" si="275"/>
        <v>0</v>
      </c>
      <c r="L702" s="60"/>
      <c r="M702" s="60"/>
      <c r="AX702" s="42" t="s">
        <v>267</v>
      </c>
      <c r="AY702" s="42">
        <v>2</v>
      </c>
      <c r="AZ702" s="42" t="s">
        <v>35</v>
      </c>
      <c r="BA702" s="42" t="s">
        <v>1217</v>
      </c>
      <c r="BB702" s="42">
        <v>42003</v>
      </c>
      <c r="BC702" s="42">
        <v>42369</v>
      </c>
      <c r="BD702" s="42" t="s">
        <v>400</v>
      </c>
      <c r="BE702" s="42">
        <v>365</v>
      </c>
      <c r="BF702" s="42" t="s">
        <v>258</v>
      </c>
      <c r="BG702" s="42">
        <v>366</v>
      </c>
      <c r="BH702" s="42">
        <v>12.2</v>
      </c>
      <c r="BI702" s="42" t="s">
        <v>1178</v>
      </c>
      <c r="BJ702" s="42" t="s">
        <v>375</v>
      </c>
    </row>
    <row r="703" spans="1:62" ht="12.75" x14ac:dyDescent="0.25">
      <c r="A703" s="78">
        <f t="shared" si="284"/>
        <v>0</v>
      </c>
      <c r="B703" s="61">
        <v>3</v>
      </c>
      <c r="C703" s="60"/>
      <c r="D703" s="60"/>
      <c r="E703" s="60"/>
      <c r="F703" s="60"/>
      <c r="G703" s="73" t="str">
        <f t="shared" si="295"/>
        <v>0 años 0 meses 0 días</v>
      </c>
      <c r="H703" s="62">
        <f t="shared" si="272"/>
        <v>0</v>
      </c>
      <c r="I703" s="60"/>
      <c r="J703" s="61">
        <f t="shared" ref="J703:J708" si="297">SUMIF($C$701:$C$708,I703,$H$701:$H$708)</f>
        <v>0</v>
      </c>
      <c r="K703" s="59">
        <f t="shared" si="275"/>
        <v>0</v>
      </c>
      <c r="L703" s="60"/>
      <c r="M703" s="60"/>
      <c r="AX703" s="42" t="s">
        <v>267</v>
      </c>
      <c r="AY703" s="42">
        <v>3</v>
      </c>
      <c r="AZ703" s="42" t="s">
        <v>35</v>
      </c>
      <c r="BA703" s="42" t="s">
        <v>1218</v>
      </c>
      <c r="BB703" s="42">
        <v>42438</v>
      </c>
      <c r="BC703" s="42">
        <v>42674</v>
      </c>
      <c r="BD703" s="42" t="s">
        <v>1219</v>
      </c>
      <c r="BE703" s="42">
        <v>235</v>
      </c>
      <c r="BJ703" s="42" t="s">
        <v>375</v>
      </c>
    </row>
    <row r="704" spans="1:62" ht="12.75" x14ac:dyDescent="0.25">
      <c r="A704" s="78">
        <f t="shared" si="284"/>
        <v>0</v>
      </c>
      <c r="B704" s="61">
        <v>4</v>
      </c>
      <c r="C704" s="60"/>
      <c r="D704" s="60"/>
      <c r="E704" s="60"/>
      <c r="F704" s="60"/>
      <c r="G704" s="73" t="str">
        <f t="shared" si="295"/>
        <v>0 años 0 meses 0 días</v>
      </c>
      <c r="H704" s="62">
        <f t="shared" si="272"/>
        <v>0</v>
      </c>
      <c r="I704" s="60"/>
      <c r="J704" s="61">
        <f t="shared" si="297"/>
        <v>0</v>
      </c>
      <c r="K704" s="59">
        <f t="shared" si="275"/>
        <v>0</v>
      </c>
      <c r="L704" s="60"/>
      <c r="M704" s="60"/>
      <c r="AX704" s="42" t="s">
        <v>267</v>
      </c>
      <c r="AY704" s="42">
        <v>4</v>
      </c>
      <c r="AZ704" s="42" t="s">
        <v>258</v>
      </c>
      <c r="BA704" s="42" t="s">
        <v>1220</v>
      </c>
      <c r="BB704" s="42">
        <v>42717</v>
      </c>
      <c r="BC704" s="42">
        <v>43084</v>
      </c>
      <c r="BD704" s="42" t="s">
        <v>704</v>
      </c>
      <c r="BE704" s="42">
        <v>366</v>
      </c>
      <c r="BJ704" s="42" t="s">
        <v>375</v>
      </c>
    </row>
    <row r="705" spans="1:62" ht="12.75" x14ac:dyDescent="0.25">
      <c r="A705" s="78">
        <f t="shared" si="284"/>
        <v>0</v>
      </c>
      <c r="B705" s="61">
        <v>5</v>
      </c>
      <c r="C705" s="60"/>
      <c r="D705" s="60"/>
      <c r="E705" s="60"/>
      <c r="F705" s="60"/>
      <c r="G705" s="73" t="str">
        <f>DATEDIF(E705,F705,"y") &amp; " años " &amp; DATEDIF(E705,F705,"ym") &amp; " meses " &amp; DATEDIF(E705,F705,"md") &amp; " días"</f>
        <v>0 años 0 meses 0 días</v>
      </c>
      <c r="H705" s="62">
        <f t="shared" si="272"/>
        <v>0</v>
      </c>
      <c r="I705" s="60"/>
      <c r="J705" s="61">
        <f t="shared" si="297"/>
        <v>0</v>
      </c>
      <c r="K705" s="59">
        <f t="shared" si="275"/>
        <v>0</v>
      </c>
      <c r="L705" s="60"/>
      <c r="M705" s="60"/>
      <c r="AX705" s="42" t="s">
        <v>267</v>
      </c>
      <c r="AY705" s="42">
        <v>5</v>
      </c>
      <c r="AZ705" s="42" t="s">
        <v>35</v>
      </c>
      <c r="BA705" s="42" t="s">
        <v>1221</v>
      </c>
      <c r="BB705" s="42">
        <v>43480</v>
      </c>
      <c r="BC705" s="42">
        <v>43631</v>
      </c>
      <c r="BD705" s="42" t="s">
        <v>1222</v>
      </c>
      <c r="BE705" s="42">
        <v>150</v>
      </c>
      <c r="BJ705" s="42" t="s">
        <v>375</v>
      </c>
    </row>
    <row r="706" spans="1:62" ht="12.75" x14ac:dyDescent="0.25">
      <c r="A706" s="78">
        <f t="shared" si="284"/>
        <v>0</v>
      </c>
      <c r="B706" s="61">
        <v>6</v>
      </c>
      <c r="C706" s="60"/>
      <c r="D706" s="60"/>
      <c r="E706" s="60"/>
      <c r="F706" s="60"/>
      <c r="G706" s="73" t="str">
        <f t="shared" ref="G706:G708" si="298">DATEDIF(E706,F706,"y") &amp; " años " &amp; DATEDIF(E706,F706,"ym") &amp; " meses " &amp; DATEDIF(E706,F706,"md") &amp; " días"</f>
        <v>0 años 0 meses 0 días</v>
      </c>
      <c r="H706" s="62">
        <f t="shared" si="272"/>
        <v>0</v>
      </c>
      <c r="I706" s="60"/>
      <c r="J706" s="61">
        <f t="shared" si="297"/>
        <v>0</v>
      </c>
      <c r="K706" s="59">
        <f t="shared" si="275"/>
        <v>0</v>
      </c>
      <c r="L706" s="60"/>
      <c r="M706" s="60"/>
      <c r="AX706" s="42" t="s">
        <v>267</v>
      </c>
      <c r="AY706" s="42">
        <v>6</v>
      </c>
      <c r="AZ706" s="42" t="s">
        <v>35</v>
      </c>
      <c r="BA706" s="42" t="s">
        <v>1223</v>
      </c>
      <c r="BB706" s="42">
        <v>43651</v>
      </c>
      <c r="BC706" s="42">
        <v>43818</v>
      </c>
      <c r="BD706" s="42" t="s">
        <v>730</v>
      </c>
      <c r="BE706" s="42">
        <v>166</v>
      </c>
      <c r="BJ706" s="42" t="s">
        <v>375</v>
      </c>
    </row>
    <row r="707" spans="1:62" ht="12.75" x14ac:dyDescent="0.25">
      <c r="A707" s="78">
        <f t="shared" si="284"/>
        <v>0</v>
      </c>
      <c r="B707" s="61">
        <v>7</v>
      </c>
      <c r="C707" s="60"/>
      <c r="D707" s="60"/>
      <c r="E707" s="60"/>
      <c r="F707" s="60"/>
      <c r="G707" s="73" t="str">
        <f t="shared" si="298"/>
        <v>0 años 0 meses 0 días</v>
      </c>
      <c r="H707" s="62">
        <f t="shared" si="272"/>
        <v>0</v>
      </c>
      <c r="I707" s="60"/>
      <c r="J707" s="61">
        <f t="shared" si="297"/>
        <v>0</v>
      </c>
      <c r="K707" s="59">
        <f t="shared" si="275"/>
        <v>0</v>
      </c>
      <c r="L707" s="60"/>
      <c r="M707" s="60"/>
      <c r="AX707" s="42" t="s">
        <v>267</v>
      </c>
      <c r="AY707" s="42">
        <v>7</v>
      </c>
      <c r="AZ707" s="42" t="s">
        <v>35</v>
      </c>
      <c r="BA707" s="42" t="s">
        <v>1224</v>
      </c>
      <c r="BB707" s="42">
        <v>43819</v>
      </c>
      <c r="BC707" s="42">
        <v>43921</v>
      </c>
      <c r="BD707" s="42" t="s">
        <v>496</v>
      </c>
      <c r="BE707" s="42">
        <v>101</v>
      </c>
      <c r="BJ707" s="42" t="s">
        <v>375</v>
      </c>
    </row>
    <row r="708" spans="1:62" ht="12.75" x14ac:dyDescent="0.25">
      <c r="A708" s="78">
        <f t="shared" si="284"/>
        <v>0</v>
      </c>
      <c r="B708" s="61">
        <v>8</v>
      </c>
      <c r="C708" s="60"/>
      <c r="D708" s="60"/>
      <c r="E708" s="60"/>
      <c r="F708" s="60"/>
      <c r="G708" s="73" t="str">
        <f t="shared" si="298"/>
        <v>0 años 0 meses 0 días</v>
      </c>
      <c r="H708" s="62">
        <f t="shared" si="272"/>
        <v>0</v>
      </c>
      <c r="I708" s="60"/>
      <c r="J708" s="61">
        <f t="shared" si="297"/>
        <v>0</v>
      </c>
      <c r="K708" s="59">
        <f t="shared" si="275"/>
        <v>0</v>
      </c>
      <c r="L708" s="60"/>
      <c r="M708" s="60"/>
      <c r="AX708" s="42" t="s">
        <v>267</v>
      </c>
      <c r="AY708" s="42">
        <v>8</v>
      </c>
      <c r="BD708" s="42" t="s">
        <v>376</v>
      </c>
      <c r="BE708" s="42">
        <v>-1</v>
      </c>
      <c r="BJ708" s="42" t="s">
        <v>375</v>
      </c>
    </row>
    <row r="709" spans="1:62" ht="12.75" x14ac:dyDescent="0.25">
      <c r="A709" s="76"/>
      <c r="B709" s="65">
        <v>1</v>
      </c>
      <c r="C709" s="64"/>
      <c r="D709" s="64"/>
      <c r="E709" s="64"/>
      <c r="F709" s="64"/>
      <c r="G709" s="73" t="str">
        <f>DATEDIF(E709,F709,"y") &amp; " años " &amp; DATEDIF(E709,F709,"ym") &amp; " meses " &amp; DATEDIF(E709,F709,"md") &amp; " días"</f>
        <v>0 años 0 meses 0 días</v>
      </c>
      <c r="H709" s="62">
        <f t="shared" ref="H709:H749" si="299">(E709-F709)*-1</f>
        <v>0</v>
      </c>
      <c r="I709" s="64"/>
      <c r="J709" s="65">
        <f>SUMIF($C$709:$C$716,I709,$H$709:$H$716)</f>
        <v>0</v>
      </c>
      <c r="K709" s="66">
        <f t="shared" si="275"/>
        <v>0</v>
      </c>
      <c r="L709" s="64"/>
      <c r="M709" s="64"/>
      <c r="AX709" s="42" t="s">
        <v>275</v>
      </c>
      <c r="AY709" s="42">
        <v>1</v>
      </c>
      <c r="BD709" s="42" t="s">
        <v>376</v>
      </c>
      <c r="BE709" s="42">
        <v>-1</v>
      </c>
      <c r="BF709" s="42" t="s">
        <v>378</v>
      </c>
      <c r="BG709" s="42">
        <v>739</v>
      </c>
      <c r="BH709" s="42">
        <v>24.633333333333333</v>
      </c>
      <c r="BJ709" s="42" t="s">
        <v>375</v>
      </c>
    </row>
    <row r="710" spans="1:62" ht="12.75" x14ac:dyDescent="0.25">
      <c r="A710" s="77">
        <f t="shared" ref="A710" si="300">A709</f>
        <v>0</v>
      </c>
      <c r="B710" s="65">
        <v>2</v>
      </c>
      <c r="C710" s="64"/>
      <c r="D710" s="64"/>
      <c r="E710" s="64"/>
      <c r="F710" s="64"/>
      <c r="G710" s="73" t="str">
        <f t="shared" ref="G710:G716" si="301">DATEDIF(E710,F710,"y") &amp; " años " &amp; DATEDIF(E710,F710,"ym") &amp; " meses " &amp; DATEDIF(E710,F710,"md") &amp; " días"</f>
        <v>0 años 0 meses 0 días</v>
      </c>
      <c r="H710" s="62">
        <f t="shared" si="299"/>
        <v>0</v>
      </c>
      <c r="I710" s="64"/>
      <c r="J710" s="65">
        <f t="shared" ref="J710:J716" si="302">SUMIF($C$709:$C$716,I710,$H$709:$H$716)</f>
        <v>0</v>
      </c>
      <c r="K710" s="66">
        <f t="shared" ref="K710:K773" si="303">+J710/30</f>
        <v>0</v>
      </c>
      <c r="L710" s="64"/>
      <c r="M710" s="64"/>
      <c r="AX710" s="42" t="s">
        <v>275</v>
      </c>
      <c r="AY710" s="42">
        <v>2</v>
      </c>
      <c r="BD710" s="42" t="s">
        <v>376</v>
      </c>
      <c r="BE710" s="42">
        <v>-1</v>
      </c>
      <c r="BJ710" s="42" t="s">
        <v>375</v>
      </c>
    </row>
    <row r="711" spans="1:62" ht="12.75" x14ac:dyDescent="0.25">
      <c r="A711" s="78">
        <f t="shared" si="280"/>
        <v>0</v>
      </c>
      <c r="B711" s="65">
        <v>3</v>
      </c>
      <c r="C711" s="64"/>
      <c r="D711" s="64"/>
      <c r="E711" s="64"/>
      <c r="F711" s="64"/>
      <c r="G711" s="73" t="str">
        <f t="shared" si="301"/>
        <v>0 años 0 meses 0 días</v>
      </c>
      <c r="H711" s="62">
        <f t="shared" si="299"/>
        <v>0</v>
      </c>
      <c r="I711" s="64"/>
      <c r="J711" s="65">
        <f t="shared" si="302"/>
        <v>0</v>
      </c>
      <c r="K711" s="66">
        <f t="shared" si="303"/>
        <v>0</v>
      </c>
      <c r="L711" s="64"/>
      <c r="M711" s="64"/>
      <c r="AX711" s="42" t="s">
        <v>275</v>
      </c>
      <c r="AY711" s="42">
        <v>3</v>
      </c>
      <c r="BD711" s="42" t="s">
        <v>376</v>
      </c>
      <c r="BE711" s="42">
        <v>-1</v>
      </c>
      <c r="BJ711" s="42" t="s">
        <v>375</v>
      </c>
    </row>
    <row r="712" spans="1:62" ht="12.75" x14ac:dyDescent="0.25">
      <c r="A712" s="78">
        <f t="shared" si="280"/>
        <v>0</v>
      </c>
      <c r="B712" s="65">
        <v>4</v>
      </c>
      <c r="C712" s="64"/>
      <c r="D712" s="64"/>
      <c r="E712" s="64"/>
      <c r="F712" s="64"/>
      <c r="G712" s="73" t="str">
        <f t="shared" si="301"/>
        <v>0 años 0 meses 0 días</v>
      </c>
      <c r="H712" s="62">
        <f t="shared" si="299"/>
        <v>0</v>
      </c>
      <c r="I712" s="64"/>
      <c r="J712" s="65">
        <f t="shared" si="302"/>
        <v>0</v>
      </c>
      <c r="K712" s="66">
        <f t="shared" si="303"/>
        <v>0</v>
      </c>
      <c r="L712" s="64"/>
      <c r="M712" s="64"/>
      <c r="AX712" s="42" t="s">
        <v>275</v>
      </c>
      <c r="AY712" s="42">
        <v>4</v>
      </c>
      <c r="AZ712" s="42" t="s">
        <v>378</v>
      </c>
      <c r="BA712" s="42">
        <v>353</v>
      </c>
      <c r="BB712" s="42">
        <v>43070</v>
      </c>
      <c r="BC712" s="42">
        <v>43404</v>
      </c>
      <c r="BD712" s="42" t="s">
        <v>380</v>
      </c>
      <c r="BE712" s="42">
        <v>333</v>
      </c>
      <c r="BJ712" s="42" t="s">
        <v>364</v>
      </c>
    </row>
    <row r="713" spans="1:62" ht="12.75" x14ac:dyDescent="0.25">
      <c r="A713" s="78">
        <f t="shared" si="280"/>
        <v>0</v>
      </c>
      <c r="B713" s="65">
        <v>5</v>
      </c>
      <c r="C713" s="64"/>
      <c r="D713" s="64"/>
      <c r="E713" s="64"/>
      <c r="F713" s="64"/>
      <c r="G713" s="73" t="str">
        <f t="shared" si="301"/>
        <v>0 años 0 meses 0 días</v>
      </c>
      <c r="H713" s="62">
        <f t="shared" si="299"/>
        <v>0</v>
      </c>
      <c r="I713" s="64"/>
      <c r="J713" s="65">
        <f t="shared" si="302"/>
        <v>0</v>
      </c>
      <c r="K713" s="66">
        <f t="shared" si="303"/>
        <v>0</v>
      </c>
      <c r="L713" s="64"/>
      <c r="M713" s="64"/>
      <c r="AX713" s="42" t="s">
        <v>275</v>
      </c>
      <c r="AY713" s="42">
        <v>5</v>
      </c>
      <c r="AZ713" s="42" t="s">
        <v>378</v>
      </c>
      <c r="BA713" s="42">
        <v>146</v>
      </c>
      <c r="BB713" s="42">
        <v>43495</v>
      </c>
      <c r="BC713" s="42">
        <v>43631</v>
      </c>
      <c r="BD713" s="42" t="s">
        <v>806</v>
      </c>
      <c r="BE713" s="42">
        <v>135</v>
      </c>
      <c r="BJ713" s="42" t="s">
        <v>364</v>
      </c>
    </row>
    <row r="714" spans="1:62" ht="12.75" x14ac:dyDescent="0.25">
      <c r="A714" s="78">
        <f t="shared" si="280"/>
        <v>0</v>
      </c>
      <c r="B714" s="65">
        <v>6</v>
      </c>
      <c r="C714" s="64"/>
      <c r="D714" s="64"/>
      <c r="E714" s="64"/>
      <c r="F714" s="64"/>
      <c r="G714" s="73" t="str">
        <f t="shared" si="301"/>
        <v>0 años 0 meses 0 días</v>
      </c>
      <c r="H714" s="62">
        <f t="shared" si="299"/>
        <v>0</v>
      </c>
      <c r="I714" s="64"/>
      <c r="J714" s="65">
        <f t="shared" si="302"/>
        <v>0</v>
      </c>
      <c r="K714" s="66">
        <f t="shared" si="303"/>
        <v>0</v>
      </c>
      <c r="L714" s="64"/>
      <c r="M714" s="64"/>
      <c r="AX714" s="42" t="s">
        <v>275</v>
      </c>
      <c r="AY714" s="42">
        <v>6</v>
      </c>
      <c r="AZ714" s="42" t="s">
        <v>378</v>
      </c>
      <c r="BA714" s="42">
        <v>217</v>
      </c>
      <c r="BB714" s="42">
        <v>43647</v>
      </c>
      <c r="BC714" s="42">
        <v>43818</v>
      </c>
      <c r="BD714" s="42" t="s">
        <v>1225</v>
      </c>
      <c r="BE714" s="42">
        <v>170</v>
      </c>
      <c r="BJ714" s="42" t="s">
        <v>364</v>
      </c>
    </row>
    <row r="715" spans="1:62" ht="12.75" x14ac:dyDescent="0.25">
      <c r="A715" s="78">
        <f t="shared" si="280"/>
        <v>0</v>
      </c>
      <c r="B715" s="65">
        <v>7</v>
      </c>
      <c r="C715" s="64"/>
      <c r="D715" s="64"/>
      <c r="E715" s="64"/>
      <c r="F715" s="64"/>
      <c r="G715" s="73" t="str">
        <f t="shared" si="301"/>
        <v>0 años 0 meses 0 días</v>
      </c>
      <c r="H715" s="62">
        <f t="shared" si="299"/>
        <v>0</v>
      </c>
      <c r="I715" s="64"/>
      <c r="J715" s="65">
        <f t="shared" si="302"/>
        <v>0</v>
      </c>
      <c r="K715" s="66">
        <f t="shared" si="303"/>
        <v>0</v>
      </c>
      <c r="L715" s="64"/>
      <c r="M715" s="64"/>
      <c r="AX715" s="42" t="s">
        <v>275</v>
      </c>
      <c r="AY715" s="42">
        <v>7</v>
      </c>
      <c r="AZ715" s="42" t="s">
        <v>378</v>
      </c>
      <c r="BA715" s="42">
        <v>280</v>
      </c>
      <c r="BB715" s="42">
        <v>43819</v>
      </c>
      <c r="BC715" s="42">
        <v>43921</v>
      </c>
      <c r="BD715" s="42" t="s">
        <v>496</v>
      </c>
      <c r="BE715" s="42">
        <v>101</v>
      </c>
      <c r="BJ715" s="42" t="s">
        <v>364</v>
      </c>
    </row>
    <row r="716" spans="1:62" ht="12.75" x14ac:dyDescent="0.25">
      <c r="A716" s="78">
        <f t="shared" si="280"/>
        <v>0</v>
      </c>
      <c r="B716" s="65">
        <v>8</v>
      </c>
      <c r="C716" s="64"/>
      <c r="D716" s="64"/>
      <c r="E716" s="64"/>
      <c r="F716" s="64"/>
      <c r="G716" s="73" t="str">
        <f t="shared" si="301"/>
        <v>0 años 0 meses 0 días</v>
      </c>
      <c r="H716" s="62">
        <f t="shared" si="299"/>
        <v>0</v>
      </c>
      <c r="I716" s="64"/>
      <c r="J716" s="65">
        <f t="shared" si="302"/>
        <v>0</v>
      </c>
      <c r="K716" s="66">
        <f t="shared" si="303"/>
        <v>0</v>
      </c>
      <c r="L716" s="64"/>
      <c r="M716" s="64"/>
      <c r="AX716" s="42" t="s">
        <v>275</v>
      </c>
      <c r="AY716" s="42">
        <v>8</v>
      </c>
      <c r="BD716" s="42" t="s">
        <v>376</v>
      </c>
      <c r="BE716" s="42">
        <v>-1</v>
      </c>
      <c r="BJ716" s="42" t="s">
        <v>375</v>
      </c>
    </row>
    <row r="717" spans="1:62" ht="12.75" x14ac:dyDescent="0.25">
      <c r="A717" s="76"/>
      <c r="B717" s="68">
        <v>1</v>
      </c>
      <c r="C717" s="67"/>
      <c r="D717" s="67"/>
      <c r="E717" s="67"/>
      <c r="F717" s="67"/>
      <c r="G717" s="73" t="str">
        <f>DATEDIF(E717,F717,"y") &amp; " años " &amp; DATEDIF(E717,F717,"ym") &amp; " meses " &amp; DATEDIF(E717,F717,"md") &amp; " días"</f>
        <v>0 años 0 meses 0 días</v>
      </c>
      <c r="H717" s="62">
        <f t="shared" si="299"/>
        <v>0</v>
      </c>
      <c r="I717" s="67"/>
      <c r="J717" s="68">
        <f>SUMIF($C$717:$C$724,I717,$H$717:$H$724)</f>
        <v>0</v>
      </c>
      <c r="K717" s="69">
        <f t="shared" si="303"/>
        <v>0</v>
      </c>
      <c r="L717" s="67"/>
      <c r="M717" s="67"/>
      <c r="AX717" s="42" t="s">
        <v>276</v>
      </c>
      <c r="AY717" s="42">
        <v>1</v>
      </c>
      <c r="AZ717" s="42" t="s">
        <v>27</v>
      </c>
      <c r="BA717" s="42" t="s">
        <v>1226</v>
      </c>
      <c r="BB717" s="42">
        <v>43756</v>
      </c>
      <c r="BC717" s="42">
        <v>43822</v>
      </c>
      <c r="BD717" s="42" t="s">
        <v>1227</v>
      </c>
      <c r="BE717" s="42">
        <v>65</v>
      </c>
      <c r="BF717" s="42" t="s">
        <v>27</v>
      </c>
      <c r="BG717" s="42">
        <v>0</v>
      </c>
      <c r="BH717" s="42">
        <v>0</v>
      </c>
      <c r="BJ717" s="42" t="s">
        <v>364</v>
      </c>
    </row>
    <row r="718" spans="1:62" ht="12.75" x14ac:dyDescent="0.25">
      <c r="A718" s="77">
        <f t="shared" ref="A718" si="304">A717</f>
        <v>0</v>
      </c>
      <c r="B718" s="68">
        <v>2</v>
      </c>
      <c r="C718" s="67"/>
      <c r="D718" s="67"/>
      <c r="E718" s="67"/>
      <c r="F718" s="67"/>
      <c r="G718" s="73" t="str">
        <f t="shared" ref="G718:G724" si="305">DATEDIF(E718,F718,"y") &amp; " años " &amp; DATEDIF(E718,F718,"ym") &amp; " meses " &amp; DATEDIF(E718,F718,"md") &amp; " días"</f>
        <v>0 años 0 meses 0 días</v>
      </c>
      <c r="H718" s="62">
        <f t="shared" si="299"/>
        <v>0</v>
      </c>
      <c r="I718" s="67"/>
      <c r="J718" s="68">
        <f t="shared" ref="J718:J724" si="306">SUMIF($C$717:$C$724,I718,$H$717:$H$724)</f>
        <v>0</v>
      </c>
      <c r="K718" s="69">
        <f t="shared" si="303"/>
        <v>0</v>
      </c>
      <c r="L718" s="67"/>
      <c r="M718" s="67"/>
      <c r="AX718" s="42" t="s">
        <v>276</v>
      </c>
      <c r="AY718" s="42">
        <v>2</v>
      </c>
      <c r="AZ718" s="42" t="s">
        <v>27</v>
      </c>
      <c r="BA718" s="42" t="s">
        <v>1228</v>
      </c>
      <c r="BB718" s="42">
        <v>43484</v>
      </c>
      <c r="BC718" s="42">
        <v>43753</v>
      </c>
      <c r="BD718" s="42" t="s">
        <v>597</v>
      </c>
      <c r="BE718" s="42">
        <v>268</v>
      </c>
      <c r="BJ718" s="42" t="s">
        <v>364</v>
      </c>
    </row>
    <row r="719" spans="1:62" ht="12.75" x14ac:dyDescent="0.25">
      <c r="A719" s="78">
        <f t="shared" si="284"/>
        <v>0</v>
      </c>
      <c r="B719" s="68">
        <v>3</v>
      </c>
      <c r="C719" s="67"/>
      <c r="D719" s="67"/>
      <c r="E719" s="67"/>
      <c r="F719" s="67"/>
      <c r="G719" s="73" t="str">
        <f t="shared" si="305"/>
        <v>0 años 0 meses 0 días</v>
      </c>
      <c r="H719" s="62">
        <f t="shared" si="299"/>
        <v>0</v>
      </c>
      <c r="I719" s="67"/>
      <c r="J719" s="68">
        <f t="shared" si="306"/>
        <v>0</v>
      </c>
      <c r="K719" s="69">
        <f t="shared" si="303"/>
        <v>0</v>
      </c>
      <c r="L719" s="67"/>
      <c r="M719" s="67"/>
      <c r="AX719" s="42" t="s">
        <v>276</v>
      </c>
      <c r="AY719" s="42">
        <v>3</v>
      </c>
      <c r="AZ719" s="42" t="s">
        <v>27</v>
      </c>
      <c r="BA719" s="42" t="s">
        <v>1229</v>
      </c>
      <c r="BB719" s="42">
        <v>43402</v>
      </c>
      <c r="BC719" s="42">
        <v>43441</v>
      </c>
      <c r="BD719" s="42" t="s">
        <v>1230</v>
      </c>
      <c r="BE719" s="42">
        <v>38</v>
      </c>
      <c r="BJ719" s="42" t="s">
        <v>364</v>
      </c>
    </row>
    <row r="720" spans="1:62" ht="12.75" x14ac:dyDescent="0.25">
      <c r="A720" s="78">
        <f t="shared" si="284"/>
        <v>0</v>
      </c>
      <c r="B720" s="68">
        <v>4</v>
      </c>
      <c r="C720" s="67"/>
      <c r="D720" s="67"/>
      <c r="E720" s="67"/>
      <c r="F720" s="67"/>
      <c r="G720" s="73" t="str">
        <f t="shared" si="305"/>
        <v>0 años 0 meses 0 días</v>
      </c>
      <c r="H720" s="62">
        <f t="shared" si="299"/>
        <v>0</v>
      </c>
      <c r="I720" s="67"/>
      <c r="J720" s="68">
        <f t="shared" si="306"/>
        <v>0</v>
      </c>
      <c r="K720" s="69">
        <f t="shared" si="303"/>
        <v>0</v>
      </c>
      <c r="L720" s="67"/>
      <c r="M720" s="67"/>
      <c r="AX720" s="42" t="s">
        <v>276</v>
      </c>
      <c r="AY720" s="42">
        <v>4</v>
      </c>
      <c r="AZ720" s="42" t="s">
        <v>27</v>
      </c>
      <c r="BA720" s="42" t="s">
        <v>1231</v>
      </c>
      <c r="BB720" s="42">
        <v>43070</v>
      </c>
      <c r="BC720" s="42">
        <v>43404</v>
      </c>
      <c r="BD720" s="42" t="s">
        <v>380</v>
      </c>
      <c r="BE720" s="42">
        <v>333</v>
      </c>
      <c r="BJ720" s="42" t="s">
        <v>364</v>
      </c>
    </row>
    <row r="721" spans="1:62" ht="12.75" x14ac:dyDescent="0.25">
      <c r="A721" s="78">
        <f t="shared" si="284"/>
        <v>0</v>
      </c>
      <c r="B721" s="68">
        <v>5</v>
      </c>
      <c r="C721" s="67"/>
      <c r="D721" s="67"/>
      <c r="E721" s="67"/>
      <c r="F721" s="67"/>
      <c r="G721" s="73" t="str">
        <f t="shared" si="305"/>
        <v>0 años 0 meses 0 días</v>
      </c>
      <c r="H721" s="62">
        <f t="shared" si="299"/>
        <v>0</v>
      </c>
      <c r="I721" s="67"/>
      <c r="J721" s="68">
        <f t="shared" si="306"/>
        <v>0</v>
      </c>
      <c r="K721" s="69">
        <f t="shared" si="303"/>
        <v>0</v>
      </c>
      <c r="L721" s="67"/>
      <c r="M721" s="67"/>
      <c r="AX721" s="42" t="s">
        <v>276</v>
      </c>
      <c r="AY721" s="42">
        <v>5</v>
      </c>
      <c r="AZ721" s="42" t="s">
        <v>27</v>
      </c>
      <c r="BA721" s="42" t="s">
        <v>1232</v>
      </c>
      <c r="BB721" s="42">
        <v>42758</v>
      </c>
      <c r="BC721" s="42">
        <v>43084</v>
      </c>
      <c r="BD721" s="42" t="s">
        <v>937</v>
      </c>
      <c r="BE721" s="42">
        <v>325</v>
      </c>
      <c r="BI721" s="42" t="s">
        <v>1233</v>
      </c>
      <c r="BJ721" s="42" t="s">
        <v>364</v>
      </c>
    </row>
    <row r="722" spans="1:62" ht="12.75" x14ac:dyDescent="0.25">
      <c r="A722" s="78">
        <f t="shared" si="284"/>
        <v>0</v>
      </c>
      <c r="B722" s="68">
        <v>6</v>
      </c>
      <c r="C722" s="67"/>
      <c r="D722" s="67"/>
      <c r="E722" s="67"/>
      <c r="F722" s="67"/>
      <c r="G722" s="73" t="str">
        <f t="shared" si="305"/>
        <v>0 años 0 meses 0 días</v>
      </c>
      <c r="H722" s="62">
        <f t="shared" si="299"/>
        <v>0</v>
      </c>
      <c r="I722" s="67"/>
      <c r="J722" s="68">
        <f t="shared" si="306"/>
        <v>0</v>
      </c>
      <c r="K722" s="69">
        <f t="shared" si="303"/>
        <v>0</v>
      </c>
      <c r="L722" s="67"/>
      <c r="M722" s="67"/>
      <c r="AX722" s="42" t="s">
        <v>276</v>
      </c>
      <c r="AY722" s="42">
        <v>6</v>
      </c>
      <c r="AZ722" s="42" t="s">
        <v>27</v>
      </c>
      <c r="BA722" s="42" t="s">
        <v>1087</v>
      </c>
      <c r="BB722" s="42">
        <v>42401</v>
      </c>
      <c r="BC722" s="42">
        <v>42734</v>
      </c>
      <c r="BD722" s="42" t="s">
        <v>599</v>
      </c>
      <c r="BE722" s="42">
        <v>332</v>
      </c>
      <c r="BJ722" s="42" t="s">
        <v>364</v>
      </c>
    </row>
    <row r="723" spans="1:62" ht="12.75" x14ac:dyDescent="0.25">
      <c r="A723" s="78">
        <f t="shared" si="284"/>
        <v>0</v>
      </c>
      <c r="B723" s="68">
        <v>7</v>
      </c>
      <c r="C723" s="67"/>
      <c r="D723" s="67"/>
      <c r="E723" s="67"/>
      <c r="F723" s="67"/>
      <c r="G723" s="73" t="str">
        <f t="shared" si="305"/>
        <v>0 años 0 meses 0 días</v>
      </c>
      <c r="H723" s="62">
        <f t="shared" si="299"/>
        <v>0</v>
      </c>
      <c r="I723" s="67"/>
      <c r="J723" s="68">
        <f t="shared" si="306"/>
        <v>0</v>
      </c>
      <c r="K723" s="69">
        <f t="shared" si="303"/>
        <v>0</v>
      </c>
      <c r="L723" s="67"/>
      <c r="M723" s="67"/>
      <c r="AX723" s="42" t="s">
        <v>276</v>
      </c>
      <c r="AY723" s="42">
        <v>7</v>
      </c>
      <c r="AZ723" s="42" t="s">
        <v>27</v>
      </c>
      <c r="BA723" s="42" t="s">
        <v>1234</v>
      </c>
      <c r="BB723" s="42">
        <v>41996</v>
      </c>
      <c r="BC723" s="42">
        <v>42369</v>
      </c>
      <c r="BD723" s="42" t="s">
        <v>578</v>
      </c>
      <c r="BE723" s="42">
        <v>372</v>
      </c>
      <c r="BJ723" s="42" t="s">
        <v>364</v>
      </c>
    </row>
    <row r="724" spans="1:62" ht="12.75" x14ac:dyDescent="0.25">
      <c r="A724" s="78">
        <f t="shared" si="284"/>
        <v>0</v>
      </c>
      <c r="B724" s="68">
        <v>8</v>
      </c>
      <c r="C724" s="67"/>
      <c r="D724" s="67"/>
      <c r="E724" s="67"/>
      <c r="F724" s="67"/>
      <c r="G724" s="73" t="str">
        <f t="shared" si="305"/>
        <v>0 años 0 meses 0 días</v>
      </c>
      <c r="H724" s="62">
        <f t="shared" si="299"/>
        <v>0</v>
      </c>
      <c r="I724" s="67"/>
      <c r="J724" s="68">
        <f t="shared" si="306"/>
        <v>0</v>
      </c>
      <c r="K724" s="69">
        <f t="shared" si="303"/>
        <v>0</v>
      </c>
      <c r="L724" s="67"/>
      <c r="M724" s="67"/>
      <c r="AX724" s="42" t="s">
        <v>276</v>
      </c>
      <c r="AY724" s="42">
        <v>8</v>
      </c>
      <c r="AZ724" s="42" t="s">
        <v>27</v>
      </c>
      <c r="BA724" s="42" t="s">
        <v>1235</v>
      </c>
      <c r="BB724" s="42">
        <v>41661</v>
      </c>
      <c r="BC724" s="42">
        <v>42004</v>
      </c>
      <c r="BD724" s="42" t="s">
        <v>379</v>
      </c>
      <c r="BE724" s="42">
        <v>342</v>
      </c>
      <c r="BJ724" s="42" t="s">
        <v>364</v>
      </c>
    </row>
    <row r="725" spans="1:62" ht="12.75" x14ac:dyDescent="0.25">
      <c r="A725" s="76"/>
      <c r="B725" s="56">
        <v>1</v>
      </c>
      <c r="C725" s="55"/>
      <c r="D725" s="55"/>
      <c r="E725" s="55"/>
      <c r="F725" s="55"/>
      <c r="G725" s="73" t="str">
        <f>DATEDIF(E725,F725,"y") &amp; " años " &amp; DATEDIF(E725,F725,"ym") &amp; " meses " &amp; DATEDIF(E725,F725,"md") &amp; " días"</f>
        <v>0 años 0 meses 0 días</v>
      </c>
      <c r="H725" s="62">
        <f t="shared" si="299"/>
        <v>0</v>
      </c>
      <c r="I725" s="55"/>
      <c r="J725" s="56">
        <f>SUMIF($C$725:$C$732,I725,$H$725:$H$732)</f>
        <v>0</v>
      </c>
      <c r="K725" s="71">
        <f t="shared" si="303"/>
        <v>0</v>
      </c>
      <c r="L725" s="55"/>
      <c r="M725" s="55"/>
      <c r="AX725" s="42" t="s">
        <v>277</v>
      </c>
      <c r="AY725" s="42">
        <v>1</v>
      </c>
      <c r="AZ725" s="42" t="s">
        <v>204</v>
      </c>
      <c r="BA725" s="42" t="s">
        <v>1236</v>
      </c>
      <c r="BB725" s="42">
        <v>42108</v>
      </c>
      <c r="BC725" s="42">
        <v>43069</v>
      </c>
      <c r="BD725" s="42" t="s">
        <v>1237</v>
      </c>
      <c r="BE725" s="42">
        <v>960</v>
      </c>
      <c r="BF725" s="42" t="s">
        <v>204</v>
      </c>
      <c r="BG725" s="42">
        <v>1684</v>
      </c>
      <c r="BH725" s="42">
        <v>56.133333333333333</v>
      </c>
      <c r="BJ725" s="42" t="s">
        <v>364</v>
      </c>
    </row>
    <row r="726" spans="1:62" ht="12.75" x14ac:dyDescent="0.25">
      <c r="A726" s="77">
        <f t="shared" ref="A726:A780" si="307">A725</f>
        <v>0</v>
      </c>
      <c r="B726" s="61">
        <v>2</v>
      </c>
      <c r="C726" s="60"/>
      <c r="D726" s="60"/>
      <c r="E726" s="60"/>
      <c r="F726" s="60"/>
      <c r="G726" s="73" t="str">
        <f t="shared" ref="G726:G730" si="308">DATEDIF(E726,F726,"y") &amp; " años " &amp; DATEDIF(E726,F726,"ym") &amp; " meses " &amp; DATEDIF(E726,F726,"md") &amp; " días"</f>
        <v>0 años 0 meses 0 días</v>
      </c>
      <c r="H726" s="62">
        <f t="shared" si="299"/>
        <v>0</v>
      </c>
      <c r="I726" s="60"/>
      <c r="J726" s="61">
        <f t="shared" ref="J726:J732" si="309">SUMIF($C$725:$C$732,I726,$H$725:$H$732)</f>
        <v>0</v>
      </c>
      <c r="K726" s="59">
        <f t="shared" si="303"/>
        <v>0</v>
      </c>
      <c r="L726" s="60"/>
      <c r="M726" s="60"/>
      <c r="AX726" s="42" t="s">
        <v>277</v>
      </c>
      <c r="AY726" s="42">
        <v>2</v>
      </c>
      <c r="AZ726" s="42" t="s">
        <v>204</v>
      </c>
      <c r="BA726" s="42" t="s">
        <v>1238</v>
      </c>
      <c r="BB726" s="42">
        <v>43165</v>
      </c>
      <c r="BC726" s="42">
        <v>43890</v>
      </c>
      <c r="BD726" s="42" t="s">
        <v>1239</v>
      </c>
      <c r="BE726" s="42">
        <v>724</v>
      </c>
      <c r="BJ726" s="42" t="s">
        <v>364</v>
      </c>
    </row>
    <row r="727" spans="1:62" ht="12.75" x14ac:dyDescent="0.25">
      <c r="A727" s="78">
        <f t="shared" si="307"/>
        <v>0</v>
      </c>
      <c r="B727" s="61">
        <v>3</v>
      </c>
      <c r="C727" s="60"/>
      <c r="D727" s="60"/>
      <c r="E727" s="60"/>
      <c r="F727" s="60"/>
      <c r="G727" s="73" t="str">
        <f t="shared" si="308"/>
        <v>0 años 0 meses 0 días</v>
      </c>
      <c r="H727" s="62">
        <f t="shared" si="299"/>
        <v>0</v>
      </c>
      <c r="I727" s="60"/>
      <c r="J727" s="61">
        <f t="shared" si="309"/>
        <v>0</v>
      </c>
      <c r="K727" s="59">
        <f t="shared" si="303"/>
        <v>0</v>
      </c>
      <c r="L727" s="60"/>
      <c r="M727" s="60"/>
      <c r="AX727" s="42" t="s">
        <v>277</v>
      </c>
      <c r="AY727" s="42">
        <v>3</v>
      </c>
      <c r="BD727" s="42" t="s">
        <v>376</v>
      </c>
      <c r="BE727" s="42">
        <v>-1</v>
      </c>
      <c r="BJ727" s="42" t="s">
        <v>375</v>
      </c>
    </row>
    <row r="728" spans="1:62" ht="12.75" x14ac:dyDescent="0.25">
      <c r="A728" s="78">
        <f t="shared" si="307"/>
        <v>0</v>
      </c>
      <c r="B728" s="61">
        <v>4</v>
      </c>
      <c r="C728" s="60"/>
      <c r="D728" s="60"/>
      <c r="E728" s="60"/>
      <c r="F728" s="60"/>
      <c r="G728" s="73" t="str">
        <f t="shared" si="308"/>
        <v>0 años 0 meses 0 días</v>
      </c>
      <c r="H728" s="62">
        <f t="shared" si="299"/>
        <v>0</v>
      </c>
      <c r="I728" s="60"/>
      <c r="J728" s="61">
        <f t="shared" si="309"/>
        <v>0</v>
      </c>
      <c r="K728" s="59">
        <f t="shared" si="303"/>
        <v>0</v>
      </c>
      <c r="L728" s="60"/>
      <c r="M728" s="60"/>
      <c r="AX728" s="42" t="s">
        <v>277</v>
      </c>
      <c r="AY728" s="42">
        <v>4</v>
      </c>
      <c r="BD728" s="42" t="s">
        <v>376</v>
      </c>
      <c r="BE728" s="42">
        <v>-1</v>
      </c>
      <c r="BJ728" s="42" t="s">
        <v>375</v>
      </c>
    </row>
    <row r="729" spans="1:62" ht="12.75" x14ac:dyDescent="0.25">
      <c r="A729" s="78">
        <f t="shared" si="307"/>
        <v>0</v>
      </c>
      <c r="B729" s="61">
        <v>5</v>
      </c>
      <c r="C729" s="60"/>
      <c r="D729" s="60"/>
      <c r="E729" s="60"/>
      <c r="F729" s="60"/>
      <c r="G729" s="73" t="str">
        <f t="shared" si="308"/>
        <v>0 años 0 meses 0 días</v>
      </c>
      <c r="H729" s="62">
        <f t="shared" si="299"/>
        <v>0</v>
      </c>
      <c r="I729" s="60"/>
      <c r="J729" s="61">
        <f t="shared" si="309"/>
        <v>0</v>
      </c>
      <c r="K729" s="59">
        <f t="shared" si="303"/>
        <v>0</v>
      </c>
      <c r="L729" s="60"/>
      <c r="M729" s="60"/>
      <c r="AX729" s="42" t="s">
        <v>277</v>
      </c>
      <c r="AY729" s="42">
        <v>5</v>
      </c>
      <c r="BD729" s="42" t="s">
        <v>376</v>
      </c>
      <c r="BE729" s="42">
        <v>-1</v>
      </c>
      <c r="BJ729" s="42" t="s">
        <v>375</v>
      </c>
    </row>
    <row r="730" spans="1:62" ht="12.75" x14ac:dyDescent="0.25">
      <c r="A730" s="78">
        <f t="shared" si="307"/>
        <v>0</v>
      </c>
      <c r="B730" s="61">
        <v>6</v>
      </c>
      <c r="C730" s="60"/>
      <c r="D730" s="60"/>
      <c r="E730" s="60"/>
      <c r="F730" s="60"/>
      <c r="G730" s="73" t="str">
        <f t="shared" si="308"/>
        <v>0 años 0 meses 0 días</v>
      </c>
      <c r="H730" s="62">
        <f t="shared" si="299"/>
        <v>0</v>
      </c>
      <c r="I730" s="60"/>
      <c r="J730" s="61">
        <f t="shared" si="309"/>
        <v>0</v>
      </c>
      <c r="K730" s="59">
        <f t="shared" si="303"/>
        <v>0</v>
      </c>
      <c r="L730" s="60"/>
      <c r="M730" s="60"/>
      <c r="AX730" s="42" t="s">
        <v>277</v>
      </c>
      <c r="AY730" s="42">
        <v>6</v>
      </c>
      <c r="BD730" s="42" t="s">
        <v>376</v>
      </c>
      <c r="BE730" s="42">
        <v>-1</v>
      </c>
      <c r="BJ730" s="42" t="s">
        <v>375</v>
      </c>
    </row>
    <row r="731" spans="1:62" ht="12.75" x14ac:dyDescent="0.25">
      <c r="A731" s="78">
        <f t="shared" si="307"/>
        <v>0</v>
      </c>
      <c r="B731" s="61">
        <v>7</v>
      </c>
      <c r="C731" s="60"/>
      <c r="D731" s="60"/>
      <c r="E731" s="60"/>
      <c r="F731" s="60"/>
      <c r="G731" s="73" t="str">
        <f>DATEDIF(E731,F731,"y") &amp; " años " &amp; DATEDIF(E731,F731,"ym") &amp; " meses " &amp; DATEDIF(E731,F731,"md") &amp; " días"</f>
        <v>0 años 0 meses 0 días</v>
      </c>
      <c r="H731" s="62">
        <f t="shared" si="299"/>
        <v>0</v>
      </c>
      <c r="I731" s="60"/>
      <c r="J731" s="61">
        <f t="shared" si="309"/>
        <v>0</v>
      </c>
      <c r="K731" s="59">
        <f t="shared" si="303"/>
        <v>0</v>
      </c>
      <c r="L731" s="60"/>
      <c r="M731" s="60"/>
      <c r="AX731" s="42" t="s">
        <v>277</v>
      </c>
      <c r="AY731" s="42">
        <v>7</v>
      </c>
      <c r="BD731" s="42" t="s">
        <v>376</v>
      </c>
      <c r="BE731" s="42">
        <v>-1</v>
      </c>
      <c r="BJ731" s="42" t="s">
        <v>375</v>
      </c>
    </row>
    <row r="732" spans="1:62" ht="12.75" x14ac:dyDescent="0.25">
      <c r="A732" s="78">
        <f t="shared" si="307"/>
        <v>0</v>
      </c>
      <c r="B732" s="61">
        <v>8</v>
      </c>
      <c r="C732" s="60"/>
      <c r="D732" s="60"/>
      <c r="E732" s="60"/>
      <c r="F732" s="60"/>
      <c r="G732" s="73" t="str">
        <f t="shared" ref="G732:G736" si="310">DATEDIF(E732,F732,"y") &amp; " años " &amp; DATEDIF(E732,F732,"ym") &amp; " meses " &amp; DATEDIF(E732,F732,"md") &amp; " días"</f>
        <v>0 años 0 meses 0 días</v>
      </c>
      <c r="H732" s="62">
        <f t="shared" si="299"/>
        <v>0</v>
      </c>
      <c r="I732" s="60"/>
      <c r="J732" s="61">
        <f t="shared" si="309"/>
        <v>0</v>
      </c>
      <c r="K732" s="59">
        <f t="shared" si="303"/>
        <v>0</v>
      </c>
      <c r="L732" s="60"/>
      <c r="M732" s="60"/>
      <c r="AX732" s="42" t="s">
        <v>277</v>
      </c>
      <c r="AY732" s="42">
        <v>8</v>
      </c>
      <c r="BD732" s="42" t="s">
        <v>376</v>
      </c>
      <c r="BE732" s="42">
        <v>-1</v>
      </c>
      <c r="BJ732" s="42" t="s">
        <v>375</v>
      </c>
    </row>
    <row r="733" spans="1:62" ht="12.75" x14ac:dyDescent="0.25">
      <c r="A733" s="76"/>
      <c r="B733" s="65">
        <v>1</v>
      </c>
      <c r="C733" s="64"/>
      <c r="D733" s="64"/>
      <c r="E733" s="64"/>
      <c r="F733" s="64"/>
      <c r="G733" s="73" t="str">
        <f t="shared" si="310"/>
        <v>0 años 0 meses 0 días</v>
      </c>
      <c r="H733" s="62">
        <f t="shared" si="299"/>
        <v>0</v>
      </c>
      <c r="I733" s="64"/>
      <c r="J733" s="65">
        <f>SUMIF($C$733:$C$740,I733,$H$733:$H$740)</f>
        <v>0</v>
      </c>
      <c r="K733" s="66">
        <f t="shared" si="303"/>
        <v>0</v>
      </c>
      <c r="L733" s="64"/>
      <c r="M733" s="64"/>
      <c r="AX733" s="42" t="s">
        <v>280</v>
      </c>
      <c r="AY733" s="42">
        <v>1</v>
      </c>
      <c r="AZ733" s="42" t="s">
        <v>281</v>
      </c>
      <c r="BA733" s="42" t="s">
        <v>1240</v>
      </c>
      <c r="BB733" s="42">
        <v>43083</v>
      </c>
      <c r="BC733" s="42">
        <v>43312</v>
      </c>
      <c r="BD733" s="42" t="s">
        <v>1241</v>
      </c>
      <c r="BE733" s="42">
        <v>228</v>
      </c>
      <c r="BF733" s="42" t="s">
        <v>281</v>
      </c>
      <c r="BG733" s="42">
        <v>1873</v>
      </c>
      <c r="BH733" s="42">
        <v>62.43333333333333</v>
      </c>
      <c r="BI733" s="42" t="s">
        <v>1242</v>
      </c>
      <c r="BJ733" s="42" t="s">
        <v>375</v>
      </c>
    </row>
    <row r="734" spans="1:62" ht="12.75" x14ac:dyDescent="0.25">
      <c r="A734" s="77">
        <f t="shared" ref="A734:A788" si="311">A733</f>
        <v>0</v>
      </c>
      <c r="B734" s="65">
        <v>2</v>
      </c>
      <c r="C734" s="64"/>
      <c r="D734" s="64"/>
      <c r="E734" s="64"/>
      <c r="F734" s="64"/>
      <c r="G734" s="73" t="str">
        <f t="shared" si="310"/>
        <v>0 años 0 meses 0 días</v>
      </c>
      <c r="H734" s="62">
        <f t="shared" si="299"/>
        <v>0</v>
      </c>
      <c r="I734" s="64"/>
      <c r="J734" s="65">
        <f>SUMIF($C$733:$C$740,I734,$H$733:$H$740)</f>
        <v>0</v>
      </c>
      <c r="K734" s="66">
        <f t="shared" si="303"/>
        <v>0</v>
      </c>
      <c r="L734" s="64"/>
      <c r="M734" s="64"/>
      <c r="AX734" s="42" t="s">
        <v>280</v>
      </c>
      <c r="AY734" s="42">
        <v>2</v>
      </c>
      <c r="AZ734" s="42" t="s">
        <v>282</v>
      </c>
      <c r="BA734" s="42" t="s">
        <v>1243</v>
      </c>
      <c r="BB734" s="42">
        <v>42522</v>
      </c>
      <c r="BC734" s="42">
        <v>42704</v>
      </c>
      <c r="BD734" s="42" t="s">
        <v>415</v>
      </c>
      <c r="BE734" s="42">
        <v>181</v>
      </c>
      <c r="BF734" s="42" t="s">
        <v>282</v>
      </c>
      <c r="BG734" s="42">
        <v>337</v>
      </c>
      <c r="BH734" s="42">
        <v>11.233333333333333</v>
      </c>
      <c r="BI734" s="42" t="s">
        <v>1244</v>
      </c>
      <c r="BJ734" s="42" t="s">
        <v>375</v>
      </c>
    </row>
    <row r="735" spans="1:62" ht="12.75" x14ac:dyDescent="0.25">
      <c r="A735" s="78">
        <f t="shared" si="311"/>
        <v>0</v>
      </c>
      <c r="B735" s="65">
        <v>3</v>
      </c>
      <c r="C735" s="64"/>
      <c r="D735" s="64"/>
      <c r="E735" s="64"/>
      <c r="F735" s="64"/>
      <c r="G735" s="73" t="str">
        <f t="shared" si="310"/>
        <v>0 años 0 meses 0 días</v>
      </c>
      <c r="H735" s="62">
        <f t="shared" si="299"/>
        <v>0</v>
      </c>
      <c r="I735" s="64"/>
      <c r="J735" s="65">
        <f t="shared" ref="J735:J740" si="312">SUMIF($C$733:$C$740,I735,$H$733:$H$740)</f>
        <v>0</v>
      </c>
      <c r="K735" s="66">
        <f t="shared" si="303"/>
        <v>0</v>
      </c>
      <c r="L735" s="64"/>
      <c r="M735" s="64"/>
      <c r="AX735" s="42" t="s">
        <v>280</v>
      </c>
      <c r="AY735" s="42">
        <v>3</v>
      </c>
      <c r="AZ735" s="42" t="s">
        <v>282</v>
      </c>
      <c r="BA735" s="42" t="s">
        <v>1245</v>
      </c>
      <c r="BB735" s="42">
        <v>42557</v>
      </c>
      <c r="BC735" s="42">
        <v>42714</v>
      </c>
      <c r="BD735" s="42" t="s">
        <v>665</v>
      </c>
      <c r="BE735" s="42">
        <v>156</v>
      </c>
      <c r="BI735" s="42" t="s">
        <v>1244</v>
      </c>
      <c r="BJ735" s="42" t="s">
        <v>375</v>
      </c>
    </row>
    <row r="736" spans="1:62" ht="12.75" x14ac:dyDescent="0.25">
      <c r="A736" s="78">
        <f t="shared" si="311"/>
        <v>0</v>
      </c>
      <c r="B736" s="65">
        <v>4</v>
      </c>
      <c r="C736" s="64"/>
      <c r="D736" s="64"/>
      <c r="E736" s="64"/>
      <c r="F736" s="64"/>
      <c r="G736" s="73" t="str">
        <f t="shared" si="310"/>
        <v>0 años 0 meses 0 días</v>
      </c>
      <c r="H736" s="62">
        <f t="shared" si="299"/>
        <v>0</v>
      </c>
      <c r="I736" s="64"/>
      <c r="J736" s="65">
        <f t="shared" si="312"/>
        <v>0</v>
      </c>
      <c r="K736" s="66">
        <f t="shared" si="303"/>
        <v>0</v>
      </c>
      <c r="L736" s="64"/>
      <c r="M736" s="64"/>
      <c r="AX736" s="42" t="s">
        <v>280</v>
      </c>
      <c r="AY736" s="42">
        <v>4</v>
      </c>
      <c r="AZ736" s="42" t="s">
        <v>281</v>
      </c>
      <c r="BA736" s="42" t="s">
        <v>1246</v>
      </c>
      <c r="BB736" s="42">
        <v>43075</v>
      </c>
      <c r="BC736" s="42">
        <v>43376</v>
      </c>
      <c r="BD736" s="42" t="s">
        <v>1247</v>
      </c>
      <c r="BE736" s="42">
        <v>300</v>
      </c>
      <c r="BI736" s="42" t="s">
        <v>1242</v>
      </c>
      <c r="BJ736" s="42" t="s">
        <v>375</v>
      </c>
    </row>
    <row r="737" spans="1:62" ht="12.75" x14ac:dyDescent="0.25">
      <c r="A737" s="78">
        <f t="shared" si="311"/>
        <v>0</v>
      </c>
      <c r="B737" s="65">
        <v>5</v>
      </c>
      <c r="C737" s="64"/>
      <c r="D737" s="64"/>
      <c r="E737" s="64"/>
      <c r="F737" s="64"/>
      <c r="G737" s="73" t="str">
        <f>DATEDIF(E737,F737,"y") &amp; " años " &amp; DATEDIF(E737,F737,"ym") &amp; " meses " &amp; DATEDIF(E737,F737,"md") &amp; " días"</f>
        <v>0 años 0 meses 0 días</v>
      </c>
      <c r="H737" s="62">
        <f t="shared" si="299"/>
        <v>0</v>
      </c>
      <c r="I737" s="64"/>
      <c r="J737" s="65">
        <f t="shared" si="312"/>
        <v>0</v>
      </c>
      <c r="K737" s="66">
        <f t="shared" si="303"/>
        <v>0</v>
      </c>
      <c r="L737" s="64"/>
      <c r="M737" s="64"/>
      <c r="AX737" s="42" t="s">
        <v>280</v>
      </c>
      <c r="AY737" s="42">
        <v>5</v>
      </c>
      <c r="AZ737" s="42" t="s">
        <v>281</v>
      </c>
      <c r="BA737" s="42" t="s">
        <v>1248</v>
      </c>
      <c r="BB737" s="42">
        <v>43075</v>
      </c>
      <c r="BC737" s="42">
        <v>43376</v>
      </c>
      <c r="BD737" s="42" t="s">
        <v>1247</v>
      </c>
      <c r="BE737" s="42">
        <v>300</v>
      </c>
      <c r="BI737" s="42" t="s">
        <v>1242</v>
      </c>
      <c r="BJ737" s="42" t="s">
        <v>375</v>
      </c>
    </row>
    <row r="738" spans="1:62" ht="12.75" x14ac:dyDescent="0.25">
      <c r="A738" s="78">
        <f t="shared" si="311"/>
        <v>0</v>
      </c>
      <c r="B738" s="65">
        <v>6</v>
      </c>
      <c r="C738" s="64"/>
      <c r="D738" s="64"/>
      <c r="E738" s="64"/>
      <c r="F738" s="64"/>
      <c r="G738" s="73" t="str">
        <f t="shared" ref="G738:G742" si="313">DATEDIF(E738,F738,"y") &amp; " años " &amp; DATEDIF(E738,F738,"ym") &amp; " meses " &amp; DATEDIF(E738,F738,"md") &amp; " días"</f>
        <v>0 años 0 meses 0 días</v>
      </c>
      <c r="H738" s="62">
        <f t="shared" si="299"/>
        <v>0</v>
      </c>
      <c r="I738" s="64"/>
      <c r="J738" s="65">
        <f t="shared" si="312"/>
        <v>0</v>
      </c>
      <c r="K738" s="66">
        <f t="shared" si="303"/>
        <v>0</v>
      </c>
      <c r="L738" s="64"/>
      <c r="M738" s="64"/>
      <c r="AX738" s="42" t="s">
        <v>280</v>
      </c>
      <c r="AY738" s="42">
        <v>6</v>
      </c>
      <c r="AZ738" s="42" t="s">
        <v>281</v>
      </c>
      <c r="BA738" s="42" t="s">
        <v>1249</v>
      </c>
      <c r="BB738" s="42">
        <v>42399</v>
      </c>
      <c r="BC738" s="42">
        <v>42719</v>
      </c>
      <c r="BD738" s="42" t="s">
        <v>504</v>
      </c>
      <c r="BE738" s="42">
        <v>319</v>
      </c>
      <c r="BI738" s="42" t="s">
        <v>1242</v>
      </c>
      <c r="BJ738" s="42" t="s">
        <v>375</v>
      </c>
    </row>
    <row r="739" spans="1:62" ht="12.75" x14ac:dyDescent="0.25">
      <c r="A739" s="78">
        <f t="shared" si="311"/>
        <v>0</v>
      </c>
      <c r="B739" s="65">
        <v>7</v>
      </c>
      <c r="C739" s="64"/>
      <c r="D739" s="64"/>
      <c r="E739" s="64"/>
      <c r="F739" s="64"/>
      <c r="G739" s="73" t="str">
        <f t="shared" si="313"/>
        <v>0 años 0 meses 0 días</v>
      </c>
      <c r="H739" s="62">
        <f t="shared" si="299"/>
        <v>0</v>
      </c>
      <c r="I739" s="64"/>
      <c r="J739" s="65">
        <f t="shared" si="312"/>
        <v>0</v>
      </c>
      <c r="K739" s="66">
        <f t="shared" si="303"/>
        <v>0</v>
      </c>
      <c r="L739" s="64"/>
      <c r="M739" s="64"/>
      <c r="AX739" s="42" t="s">
        <v>280</v>
      </c>
      <c r="AY739" s="42">
        <v>7</v>
      </c>
      <c r="AZ739" s="42" t="s">
        <v>281</v>
      </c>
      <c r="BA739" s="42" t="s">
        <v>1250</v>
      </c>
      <c r="BB739" s="42">
        <v>42720</v>
      </c>
      <c r="BC739" s="42">
        <v>43084</v>
      </c>
      <c r="BD739" s="42" t="s">
        <v>381</v>
      </c>
      <c r="BE739" s="42">
        <v>363</v>
      </c>
      <c r="BI739" s="42" t="s">
        <v>1242</v>
      </c>
      <c r="BJ739" s="42" t="s">
        <v>375</v>
      </c>
    </row>
    <row r="740" spans="1:62" ht="12.75" x14ac:dyDescent="0.25">
      <c r="A740" s="78">
        <f t="shared" si="311"/>
        <v>0</v>
      </c>
      <c r="B740" s="65">
        <v>8</v>
      </c>
      <c r="C740" s="64"/>
      <c r="D740" s="64"/>
      <c r="E740" s="64"/>
      <c r="F740" s="64"/>
      <c r="G740" s="73" t="str">
        <f t="shared" si="313"/>
        <v>0 años 0 meses 0 días</v>
      </c>
      <c r="H740" s="62">
        <f t="shared" si="299"/>
        <v>0</v>
      </c>
      <c r="I740" s="64"/>
      <c r="J740" s="65">
        <f t="shared" si="312"/>
        <v>0</v>
      </c>
      <c r="K740" s="66">
        <f t="shared" si="303"/>
        <v>0</v>
      </c>
      <c r="L740" s="64"/>
      <c r="M740" s="64"/>
      <c r="AX740" s="42" t="s">
        <v>280</v>
      </c>
      <c r="AY740" s="42">
        <v>8</v>
      </c>
      <c r="AZ740" s="42" t="s">
        <v>281</v>
      </c>
      <c r="BA740" s="42" t="s">
        <v>1251</v>
      </c>
      <c r="BB740" s="42">
        <v>42720</v>
      </c>
      <c r="BC740" s="42">
        <v>43084</v>
      </c>
      <c r="BD740" s="42" t="s">
        <v>381</v>
      </c>
      <c r="BE740" s="42">
        <v>363</v>
      </c>
      <c r="BI740" s="42" t="s">
        <v>1242</v>
      </c>
      <c r="BJ740" s="42" t="s">
        <v>375</v>
      </c>
    </row>
    <row r="741" spans="1:62" ht="12.75" x14ac:dyDescent="0.25">
      <c r="A741" s="76"/>
      <c r="B741" s="68">
        <v>1</v>
      </c>
      <c r="C741" s="67"/>
      <c r="D741" s="67"/>
      <c r="E741" s="67"/>
      <c r="F741" s="67"/>
      <c r="G741" s="73" t="str">
        <f t="shared" si="313"/>
        <v>0 años 0 meses 0 días</v>
      </c>
      <c r="H741" s="62">
        <f t="shared" si="299"/>
        <v>0</v>
      </c>
      <c r="I741" s="67"/>
      <c r="J741" s="68">
        <f>SUMIF($C$741:$C$748,I741,$H$741:$H$748)</f>
        <v>0</v>
      </c>
      <c r="K741" s="69">
        <f t="shared" si="303"/>
        <v>0</v>
      </c>
      <c r="L741" s="67"/>
      <c r="M741" s="67"/>
      <c r="AX741" s="42" t="s">
        <v>283</v>
      </c>
      <c r="AY741" s="42">
        <v>1</v>
      </c>
      <c r="AZ741" s="42" t="s">
        <v>118</v>
      </c>
      <c r="BA741" s="42" t="s">
        <v>1252</v>
      </c>
      <c r="BB741" s="42">
        <v>42383</v>
      </c>
      <c r="BC741" s="42">
        <v>42719</v>
      </c>
      <c r="BD741" s="42" t="s">
        <v>580</v>
      </c>
      <c r="BE741" s="42">
        <v>335</v>
      </c>
      <c r="BF741" s="42" t="s">
        <v>118</v>
      </c>
      <c r="BG741" s="42">
        <v>1677</v>
      </c>
      <c r="BH741" s="42">
        <v>55.9</v>
      </c>
      <c r="BI741" s="42" t="s">
        <v>1242</v>
      </c>
      <c r="BJ741" s="42" t="s">
        <v>375</v>
      </c>
    </row>
    <row r="742" spans="1:62" ht="12.75" x14ac:dyDescent="0.25">
      <c r="A742" s="77">
        <f t="shared" ref="A742" si="314">A741</f>
        <v>0</v>
      </c>
      <c r="B742" s="68">
        <v>2</v>
      </c>
      <c r="C742" s="67"/>
      <c r="D742" s="67"/>
      <c r="E742" s="67"/>
      <c r="F742" s="67"/>
      <c r="G742" s="73" t="str">
        <f t="shared" si="313"/>
        <v>0 años 0 meses 0 días</v>
      </c>
      <c r="H742" s="62">
        <f t="shared" si="299"/>
        <v>0</v>
      </c>
      <c r="I742" s="67"/>
      <c r="J742" s="68">
        <f t="shared" ref="J742:J748" si="315">SUMIF($C$741:$C$748,I742,$H$741:$H$748)</f>
        <v>0</v>
      </c>
      <c r="K742" s="69">
        <f t="shared" si="303"/>
        <v>0</v>
      </c>
      <c r="L742" s="67"/>
      <c r="M742" s="67"/>
      <c r="AX742" s="42" t="s">
        <v>283</v>
      </c>
      <c r="AY742" s="42">
        <v>2</v>
      </c>
      <c r="AZ742" s="42" t="s">
        <v>118</v>
      </c>
      <c r="BA742" s="42" t="s">
        <v>1253</v>
      </c>
      <c r="BB742" s="42">
        <v>42718</v>
      </c>
      <c r="BC742" s="42">
        <v>43084</v>
      </c>
      <c r="BD742" s="42" t="s">
        <v>400</v>
      </c>
      <c r="BE742" s="42">
        <v>365</v>
      </c>
      <c r="BI742" s="42" t="s">
        <v>1242</v>
      </c>
      <c r="BJ742" s="42" t="s">
        <v>375</v>
      </c>
    </row>
    <row r="743" spans="1:62" ht="12.75" x14ac:dyDescent="0.25">
      <c r="A743" s="78">
        <f t="shared" si="307"/>
        <v>0</v>
      </c>
      <c r="B743" s="68">
        <v>3</v>
      </c>
      <c r="C743" s="67"/>
      <c r="D743" s="67"/>
      <c r="E743" s="67"/>
      <c r="F743" s="67"/>
      <c r="G743" s="73" t="str">
        <f>DATEDIF(E743,F743,"y") &amp; " años " &amp; DATEDIF(E743,F743,"ym") &amp; " meses " &amp; DATEDIF(E743,F743,"md") &amp; " días"</f>
        <v>0 años 0 meses 0 días</v>
      </c>
      <c r="H743" s="62">
        <f t="shared" si="299"/>
        <v>0</v>
      </c>
      <c r="I743" s="67"/>
      <c r="J743" s="68">
        <f t="shared" si="315"/>
        <v>0</v>
      </c>
      <c r="K743" s="69">
        <f t="shared" si="303"/>
        <v>0</v>
      </c>
      <c r="L743" s="67"/>
      <c r="M743" s="67"/>
      <c r="AX743" s="42" t="s">
        <v>283</v>
      </c>
      <c r="AY743" s="42">
        <v>3</v>
      </c>
      <c r="AZ743" s="42" t="s">
        <v>118</v>
      </c>
      <c r="BA743" s="42" t="s">
        <v>1254</v>
      </c>
      <c r="BB743" s="42">
        <v>43081</v>
      </c>
      <c r="BC743" s="42">
        <v>43404</v>
      </c>
      <c r="BD743" s="42" t="s">
        <v>637</v>
      </c>
      <c r="BE743" s="42">
        <v>322</v>
      </c>
      <c r="BI743" s="42" t="s">
        <v>1242</v>
      </c>
      <c r="BJ743" s="42" t="s">
        <v>375</v>
      </c>
    </row>
    <row r="744" spans="1:62" ht="12.75" x14ac:dyDescent="0.25">
      <c r="A744" s="78">
        <f t="shared" si="307"/>
        <v>0</v>
      </c>
      <c r="B744" s="68">
        <v>4</v>
      </c>
      <c r="C744" s="67"/>
      <c r="D744" s="67"/>
      <c r="E744" s="67"/>
      <c r="F744" s="67"/>
      <c r="G744" s="73" t="str">
        <f t="shared" ref="G744:G749" si="316">DATEDIF(E744,F744,"y") &amp; " años " &amp; DATEDIF(E744,F744,"ym") &amp; " meses " &amp; DATEDIF(E744,F744,"md") &amp; " días"</f>
        <v>0 años 0 meses 0 días</v>
      </c>
      <c r="H744" s="62">
        <f t="shared" si="299"/>
        <v>0</v>
      </c>
      <c r="I744" s="67"/>
      <c r="J744" s="68">
        <f t="shared" si="315"/>
        <v>0</v>
      </c>
      <c r="K744" s="69">
        <f t="shared" si="303"/>
        <v>0</v>
      </c>
      <c r="L744" s="67"/>
      <c r="M744" s="67"/>
      <c r="AX744" s="42" t="s">
        <v>283</v>
      </c>
      <c r="AY744" s="42">
        <v>4</v>
      </c>
      <c r="AZ744" s="42" t="s">
        <v>118</v>
      </c>
      <c r="BA744" s="42" t="s">
        <v>1255</v>
      </c>
      <c r="BB744" s="42">
        <v>43400</v>
      </c>
      <c r="BC744" s="42">
        <v>43434</v>
      </c>
      <c r="BD744" s="42" t="s">
        <v>1256</v>
      </c>
      <c r="BE744" s="42">
        <v>33</v>
      </c>
      <c r="BI744" s="42" t="s">
        <v>1242</v>
      </c>
      <c r="BJ744" s="42" t="s">
        <v>375</v>
      </c>
    </row>
    <row r="745" spans="1:62" ht="12.75" x14ac:dyDescent="0.25">
      <c r="A745" s="78">
        <f t="shared" si="307"/>
        <v>0</v>
      </c>
      <c r="B745" s="68">
        <v>5</v>
      </c>
      <c r="C745" s="67"/>
      <c r="D745" s="67"/>
      <c r="E745" s="67"/>
      <c r="F745" s="67"/>
      <c r="G745" s="73" t="str">
        <f t="shared" si="316"/>
        <v>0 años 0 meses 0 días</v>
      </c>
      <c r="H745" s="62">
        <f t="shared" si="299"/>
        <v>0</v>
      </c>
      <c r="I745" s="67"/>
      <c r="J745" s="68">
        <f t="shared" si="315"/>
        <v>0</v>
      </c>
      <c r="K745" s="69">
        <f t="shared" si="303"/>
        <v>0</v>
      </c>
      <c r="L745" s="67"/>
      <c r="M745" s="67"/>
      <c r="AX745" s="42" t="s">
        <v>283</v>
      </c>
      <c r="AY745" s="42">
        <v>5</v>
      </c>
      <c r="AZ745" s="42" t="s">
        <v>118</v>
      </c>
      <c r="BA745" s="42" t="s">
        <v>1257</v>
      </c>
      <c r="BB745" s="42">
        <v>43484</v>
      </c>
      <c r="BC745" s="42">
        <v>43822</v>
      </c>
      <c r="BD745" s="42" t="s">
        <v>478</v>
      </c>
      <c r="BE745" s="42">
        <v>337</v>
      </c>
      <c r="BI745" s="42" t="s">
        <v>1242</v>
      </c>
      <c r="BJ745" s="42" t="s">
        <v>375</v>
      </c>
    </row>
    <row r="746" spans="1:62" ht="12.75" x14ac:dyDescent="0.25">
      <c r="A746" s="78">
        <f t="shared" si="307"/>
        <v>0</v>
      </c>
      <c r="B746" s="68">
        <v>6</v>
      </c>
      <c r="C746" s="67"/>
      <c r="D746" s="67"/>
      <c r="E746" s="67"/>
      <c r="F746" s="67"/>
      <c r="G746" s="73" t="str">
        <f t="shared" si="316"/>
        <v>0 años 0 meses 0 días</v>
      </c>
      <c r="H746" s="62">
        <f t="shared" si="299"/>
        <v>0</v>
      </c>
      <c r="I746" s="67"/>
      <c r="J746" s="68">
        <f t="shared" si="315"/>
        <v>0</v>
      </c>
      <c r="K746" s="69">
        <f t="shared" si="303"/>
        <v>0</v>
      </c>
      <c r="L746" s="67"/>
      <c r="M746" s="67"/>
      <c r="AX746" s="42" t="s">
        <v>283</v>
      </c>
      <c r="AY746" s="42">
        <v>6</v>
      </c>
      <c r="AZ746" s="42" t="s">
        <v>118</v>
      </c>
      <c r="BA746" s="42" t="s">
        <v>1258</v>
      </c>
      <c r="BB746" s="42">
        <v>43636</v>
      </c>
      <c r="BC746" s="42">
        <v>43818</v>
      </c>
      <c r="BD746" s="42" t="s">
        <v>415</v>
      </c>
      <c r="BE746" s="42">
        <v>181</v>
      </c>
      <c r="BI746" s="42" t="s">
        <v>1242</v>
      </c>
      <c r="BJ746" s="42" t="s">
        <v>375</v>
      </c>
    </row>
    <row r="747" spans="1:62" ht="12.75" x14ac:dyDescent="0.25">
      <c r="A747" s="78">
        <f t="shared" si="307"/>
        <v>0</v>
      </c>
      <c r="B747" s="68">
        <v>7</v>
      </c>
      <c r="C747" s="67"/>
      <c r="D747" s="67"/>
      <c r="E747" s="67"/>
      <c r="F747" s="67"/>
      <c r="G747" s="73" t="str">
        <f t="shared" si="316"/>
        <v>0 años 0 meses 0 días</v>
      </c>
      <c r="H747" s="62">
        <f t="shared" si="299"/>
        <v>0</v>
      </c>
      <c r="I747" s="67"/>
      <c r="J747" s="68">
        <f t="shared" si="315"/>
        <v>0</v>
      </c>
      <c r="K747" s="69">
        <f t="shared" si="303"/>
        <v>0</v>
      </c>
      <c r="L747" s="67"/>
      <c r="M747" s="67"/>
      <c r="AX747" s="42" t="s">
        <v>283</v>
      </c>
      <c r="AY747" s="42">
        <v>7</v>
      </c>
      <c r="AZ747" s="42" t="s">
        <v>118</v>
      </c>
      <c r="BA747" s="42" t="s">
        <v>1259</v>
      </c>
      <c r="BB747" s="42">
        <v>43816</v>
      </c>
      <c r="BC747" s="42">
        <v>43921</v>
      </c>
      <c r="BD747" s="42" t="s">
        <v>721</v>
      </c>
      <c r="BE747" s="42">
        <v>104</v>
      </c>
      <c r="BI747" s="42" t="s">
        <v>1242</v>
      </c>
      <c r="BJ747" s="42" t="s">
        <v>375</v>
      </c>
    </row>
    <row r="748" spans="1:62" ht="12.75" x14ac:dyDescent="0.25">
      <c r="A748" s="78">
        <f t="shared" si="307"/>
        <v>0</v>
      </c>
      <c r="B748" s="68">
        <v>8</v>
      </c>
      <c r="C748" s="67"/>
      <c r="D748" s="67"/>
      <c r="E748" s="67"/>
      <c r="F748" s="67"/>
      <c r="G748" s="73" t="str">
        <f t="shared" si="316"/>
        <v>0 años 0 meses 0 días</v>
      </c>
      <c r="H748" s="62">
        <f t="shared" si="299"/>
        <v>0</v>
      </c>
      <c r="I748" s="67"/>
      <c r="J748" s="68">
        <f t="shared" si="315"/>
        <v>0</v>
      </c>
      <c r="K748" s="69">
        <f t="shared" si="303"/>
        <v>0</v>
      </c>
      <c r="L748" s="67"/>
      <c r="M748" s="67"/>
      <c r="AX748" s="42" t="s">
        <v>283</v>
      </c>
      <c r="AY748" s="42">
        <v>8</v>
      </c>
      <c r="BD748" s="42" t="s">
        <v>376</v>
      </c>
      <c r="BE748" s="42">
        <v>-1</v>
      </c>
      <c r="BJ748" s="42" t="s">
        <v>375</v>
      </c>
    </row>
    <row r="749" spans="1:62" ht="12.75" x14ac:dyDescent="0.25">
      <c r="A749" s="76"/>
      <c r="B749" s="56">
        <v>1</v>
      </c>
      <c r="C749" s="55"/>
      <c r="D749" s="55"/>
      <c r="E749" s="55"/>
      <c r="F749" s="55"/>
      <c r="G749" s="73" t="str">
        <f t="shared" si="316"/>
        <v>0 años 0 meses 0 días</v>
      </c>
      <c r="H749" s="62">
        <f t="shared" si="299"/>
        <v>0</v>
      </c>
      <c r="I749" s="55"/>
      <c r="J749" s="56">
        <f>SUMIF($C$749:$C$756,I749,$H$749:$H$756)</f>
        <v>0</v>
      </c>
      <c r="K749" s="71">
        <f t="shared" si="303"/>
        <v>0</v>
      </c>
      <c r="L749" s="55"/>
      <c r="M749" s="55"/>
      <c r="AX749" s="42" t="s">
        <v>285</v>
      </c>
      <c r="AY749" s="42">
        <v>1</v>
      </c>
      <c r="AZ749" s="42" t="s">
        <v>62</v>
      </c>
      <c r="BA749" s="42" t="s">
        <v>1260</v>
      </c>
      <c r="BB749" s="42">
        <v>43485</v>
      </c>
      <c r="BC749" s="42">
        <v>43822</v>
      </c>
      <c r="BD749" s="42" t="s">
        <v>914</v>
      </c>
      <c r="BE749" s="42">
        <v>336</v>
      </c>
      <c r="BF749" s="42" t="s">
        <v>62</v>
      </c>
      <c r="BG749" s="42">
        <v>682</v>
      </c>
      <c r="BH749" s="42">
        <v>22.733333333333334</v>
      </c>
      <c r="BJ749" s="42" t="s">
        <v>375</v>
      </c>
    </row>
    <row r="750" spans="1:62" ht="12.75" x14ac:dyDescent="0.25">
      <c r="A750" s="77">
        <f t="shared" ref="A750" si="317">A749</f>
        <v>0</v>
      </c>
      <c r="B750" s="61">
        <v>2</v>
      </c>
      <c r="C750" s="60"/>
      <c r="D750" s="60"/>
      <c r="E750" s="60"/>
      <c r="F750" s="60"/>
      <c r="G750" s="73" t="str">
        <f t="shared" ref="G750:G772" si="318">DATEDIF(E750,F750,"y") &amp; " años " &amp; DATEDIF(E750,F750,"ym") &amp; " meses " &amp; DATEDIF(E750,F750,"md") &amp; " días"</f>
        <v>0 años 0 meses 0 días</v>
      </c>
      <c r="H750" s="62">
        <f t="shared" ref="H750:H772" si="319">(E750-F750)*-1</f>
        <v>0</v>
      </c>
      <c r="I750" s="60"/>
      <c r="J750" s="61">
        <f t="shared" ref="J750:J756" si="320">SUMIF($C$749:$C$756,I750,$H$749:$H$756)</f>
        <v>0</v>
      </c>
      <c r="K750" s="59">
        <f t="shared" si="303"/>
        <v>0</v>
      </c>
      <c r="L750" s="60"/>
      <c r="M750" s="60"/>
      <c r="AX750" s="42" t="s">
        <v>285</v>
      </c>
      <c r="AY750" s="42">
        <v>2</v>
      </c>
      <c r="AZ750" s="42" t="s">
        <v>62</v>
      </c>
      <c r="BA750" s="42" t="s">
        <v>1261</v>
      </c>
      <c r="BB750" s="42">
        <v>43405</v>
      </c>
      <c r="BC750" s="42">
        <v>43434</v>
      </c>
      <c r="BD750" s="42" t="s">
        <v>519</v>
      </c>
      <c r="BE750" s="42">
        <v>28</v>
      </c>
      <c r="BJ750" s="42" t="s">
        <v>375</v>
      </c>
    </row>
    <row r="751" spans="1:62" ht="12.75" x14ac:dyDescent="0.25">
      <c r="A751" s="78">
        <f t="shared" si="311"/>
        <v>0</v>
      </c>
      <c r="B751" s="61">
        <v>3</v>
      </c>
      <c r="C751" s="60"/>
      <c r="D751" s="60"/>
      <c r="E751" s="60"/>
      <c r="F751" s="60"/>
      <c r="G751" s="73" t="str">
        <f t="shared" si="318"/>
        <v>0 años 0 meses 0 días</v>
      </c>
      <c r="H751" s="62">
        <f t="shared" si="319"/>
        <v>0</v>
      </c>
      <c r="I751" s="60"/>
      <c r="J751" s="61">
        <f t="shared" si="320"/>
        <v>0</v>
      </c>
      <c r="K751" s="59">
        <f t="shared" si="303"/>
        <v>0</v>
      </c>
      <c r="L751" s="60"/>
      <c r="M751" s="60"/>
      <c r="AX751" s="42" t="s">
        <v>285</v>
      </c>
      <c r="AY751" s="42">
        <v>3</v>
      </c>
      <c r="AZ751" s="42" t="s">
        <v>62</v>
      </c>
      <c r="BA751" s="42" t="s">
        <v>1262</v>
      </c>
      <c r="BB751" s="42">
        <v>43085</v>
      </c>
      <c r="BC751" s="42">
        <v>43404</v>
      </c>
      <c r="BD751" s="42" t="s">
        <v>504</v>
      </c>
      <c r="BE751" s="42">
        <v>318</v>
      </c>
      <c r="BJ751" s="42" t="s">
        <v>375</v>
      </c>
    </row>
    <row r="752" spans="1:62" ht="12.75" x14ac:dyDescent="0.25">
      <c r="A752" s="78">
        <f t="shared" si="311"/>
        <v>0</v>
      </c>
      <c r="B752" s="61">
        <v>4</v>
      </c>
      <c r="C752" s="60"/>
      <c r="D752" s="60"/>
      <c r="E752" s="60"/>
      <c r="F752" s="60"/>
      <c r="G752" s="73" t="str">
        <f t="shared" si="318"/>
        <v>0 años 0 meses 0 días</v>
      </c>
      <c r="H752" s="62">
        <f t="shared" si="319"/>
        <v>0</v>
      </c>
      <c r="I752" s="60"/>
      <c r="J752" s="61">
        <f t="shared" si="320"/>
        <v>0</v>
      </c>
      <c r="K752" s="59">
        <f t="shared" si="303"/>
        <v>0</v>
      </c>
      <c r="L752" s="60"/>
      <c r="M752" s="60"/>
      <c r="AX752" s="42" t="s">
        <v>285</v>
      </c>
      <c r="AY752" s="42">
        <v>4</v>
      </c>
      <c r="BD752" s="42" t="s">
        <v>376</v>
      </c>
      <c r="BE752" s="42">
        <v>-1</v>
      </c>
      <c r="BJ752" s="42" t="s">
        <v>375</v>
      </c>
    </row>
    <row r="753" spans="1:62" ht="12.75" x14ac:dyDescent="0.25">
      <c r="A753" s="78">
        <f t="shared" si="311"/>
        <v>0</v>
      </c>
      <c r="B753" s="61">
        <v>5</v>
      </c>
      <c r="C753" s="60"/>
      <c r="D753" s="60"/>
      <c r="E753" s="60"/>
      <c r="F753" s="60"/>
      <c r="G753" s="73" t="str">
        <f t="shared" si="318"/>
        <v>0 años 0 meses 0 días</v>
      </c>
      <c r="H753" s="62">
        <f t="shared" si="319"/>
        <v>0</v>
      </c>
      <c r="I753" s="60"/>
      <c r="J753" s="61">
        <f t="shared" si="320"/>
        <v>0</v>
      </c>
      <c r="K753" s="59">
        <f t="shared" si="303"/>
        <v>0</v>
      </c>
      <c r="L753" s="60"/>
      <c r="M753" s="60"/>
      <c r="AX753" s="42" t="s">
        <v>285</v>
      </c>
      <c r="AY753" s="42">
        <v>5</v>
      </c>
      <c r="BD753" s="42" t="s">
        <v>376</v>
      </c>
      <c r="BE753" s="42">
        <v>-1</v>
      </c>
      <c r="BJ753" s="42" t="s">
        <v>375</v>
      </c>
    </row>
    <row r="754" spans="1:62" ht="12.75" x14ac:dyDescent="0.25">
      <c r="A754" s="78">
        <f t="shared" si="311"/>
        <v>0</v>
      </c>
      <c r="B754" s="61">
        <v>6</v>
      </c>
      <c r="C754" s="60"/>
      <c r="D754" s="60"/>
      <c r="E754" s="60"/>
      <c r="F754" s="60"/>
      <c r="G754" s="73" t="str">
        <f t="shared" si="318"/>
        <v>0 años 0 meses 0 días</v>
      </c>
      <c r="H754" s="62">
        <f t="shared" si="319"/>
        <v>0</v>
      </c>
      <c r="I754" s="60"/>
      <c r="J754" s="61">
        <f t="shared" si="320"/>
        <v>0</v>
      </c>
      <c r="K754" s="59">
        <f t="shared" si="303"/>
        <v>0</v>
      </c>
      <c r="L754" s="60"/>
      <c r="M754" s="60"/>
      <c r="AX754" s="42" t="s">
        <v>285</v>
      </c>
      <c r="AY754" s="42">
        <v>6</v>
      </c>
      <c r="BD754" s="42" t="s">
        <v>376</v>
      </c>
      <c r="BE754" s="42">
        <v>-1</v>
      </c>
      <c r="BJ754" s="42" t="s">
        <v>375</v>
      </c>
    </row>
    <row r="755" spans="1:62" ht="12.75" x14ac:dyDescent="0.25">
      <c r="A755" s="78">
        <f t="shared" si="311"/>
        <v>0</v>
      </c>
      <c r="B755" s="61">
        <v>7</v>
      </c>
      <c r="C755" s="60"/>
      <c r="D755" s="60"/>
      <c r="E755" s="60"/>
      <c r="F755" s="60"/>
      <c r="G755" s="73" t="str">
        <f t="shared" si="318"/>
        <v>0 años 0 meses 0 días</v>
      </c>
      <c r="H755" s="62">
        <f t="shared" si="319"/>
        <v>0</v>
      </c>
      <c r="I755" s="60"/>
      <c r="J755" s="61">
        <f t="shared" si="320"/>
        <v>0</v>
      </c>
      <c r="K755" s="59">
        <f t="shared" si="303"/>
        <v>0</v>
      </c>
      <c r="L755" s="60"/>
      <c r="M755" s="60"/>
      <c r="AX755" s="42" t="s">
        <v>285</v>
      </c>
      <c r="AY755" s="42">
        <v>7</v>
      </c>
      <c r="BD755" s="42" t="s">
        <v>376</v>
      </c>
      <c r="BE755" s="42">
        <v>-1</v>
      </c>
      <c r="BJ755" s="42" t="s">
        <v>375</v>
      </c>
    </row>
    <row r="756" spans="1:62" ht="12.75" x14ac:dyDescent="0.25">
      <c r="A756" s="78">
        <f t="shared" si="311"/>
        <v>0</v>
      </c>
      <c r="B756" s="61">
        <v>8</v>
      </c>
      <c r="C756" s="60"/>
      <c r="D756" s="60"/>
      <c r="E756" s="60"/>
      <c r="F756" s="60"/>
      <c r="G756" s="73" t="str">
        <f t="shared" si="318"/>
        <v>0 años 0 meses 0 días</v>
      </c>
      <c r="H756" s="62">
        <f t="shared" si="319"/>
        <v>0</v>
      </c>
      <c r="I756" s="60"/>
      <c r="J756" s="61">
        <f t="shared" si="320"/>
        <v>0</v>
      </c>
      <c r="K756" s="59">
        <f t="shared" si="303"/>
        <v>0</v>
      </c>
      <c r="L756" s="60"/>
      <c r="M756" s="60"/>
      <c r="AX756" s="42" t="s">
        <v>285</v>
      </c>
      <c r="AY756" s="42">
        <v>8</v>
      </c>
      <c r="BD756" s="42" t="s">
        <v>376</v>
      </c>
      <c r="BE756" s="42">
        <v>-1</v>
      </c>
      <c r="BJ756" s="42" t="s">
        <v>375</v>
      </c>
    </row>
    <row r="757" spans="1:62" ht="12.75" x14ac:dyDescent="0.25">
      <c r="A757" s="76"/>
      <c r="B757" s="65">
        <v>1</v>
      </c>
      <c r="C757" s="64"/>
      <c r="D757" s="64"/>
      <c r="E757" s="64"/>
      <c r="F757" s="64"/>
      <c r="G757" s="73" t="str">
        <f t="shared" si="318"/>
        <v>0 años 0 meses 0 días</v>
      </c>
      <c r="H757" s="62">
        <f t="shared" si="319"/>
        <v>0</v>
      </c>
      <c r="I757" s="64"/>
      <c r="J757" s="65">
        <f>SUMIF($C$757:$C$764,I757,$H$757:$H$764)</f>
        <v>0</v>
      </c>
      <c r="K757" s="66">
        <f t="shared" si="303"/>
        <v>0</v>
      </c>
      <c r="L757" s="64"/>
      <c r="M757" s="64"/>
      <c r="AX757" s="42" t="s">
        <v>288</v>
      </c>
      <c r="AY757" s="42">
        <v>1</v>
      </c>
      <c r="AZ757" s="42" t="s">
        <v>43</v>
      </c>
      <c r="BA757" s="42" t="s">
        <v>1263</v>
      </c>
      <c r="BB757" s="42">
        <v>43500</v>
      </c>
      <c r="BC757" s="42">
        <v>43819</v>
      </c>
      <c r="BD757" s="42" t="s">
        <v>652</v>
      </c>
      <c r="BE757" s="42">
        <v>318</v>
      </c>
      <c r="BF757" s="42" t="s">
        <v>43</v>
      </c>
      <c r="BG757" s="42">
        <v>1035</v>
      </c>
      <c r="BH757" s="42">
        <v>34.5</v>
      </c>
      <c r="BI757" s="42" t="s">
        <v>1264</v>
      </c>
      <c r="BJ757" s="42" t="s">
        <v>364</v>
      </c>
    </row>
    <row r="758" spans="1:62" ht="12.75" x14ac:dyDescent="0.25">
      <c r="A758" s="77">
        <f t="shared" ref="A758" si="321">A757</f>
        <v>0</v>
      </c>
      <c r="B758" s="65">
        <v>2</v>
      </c>
      <c r="C758" s="64"/>
      <c r="D758" s="64"/>
      <c r="E758" s="64"/>
      <c r="F758" s="64"/>
      <c r="G758" s="73" t="str">
        <f t="shared" si="318"/>
        <v>0 años 0 meses 0 días</v>
      </c>
      <c r="H758" s="62">
        <f t="shared" si="319"/>
        <v>0</v>
      </c>
      <c r="I758" s="64"/>
      <c r="J758" s="65">
        <f t="shared" ref="J758:J764" si="322">SUMIF($C$757:$C$764,I758,$H$757:$H$764)</f>
        <v>0</v>
      </c>
      <c r="K758" s="66">
        <f t="shared" si="303"/>
        <v>0</v>
      </c>
      <c r="L758" s="64"/>
      <c r="M758" s="64"/>
      <c r="AX758" s="42" t="s">
        <v>288</v>
      </c>
      <c r="AY758" s="42">
        <v>2</v>
      </c>
      <c r="AZ758" s="42" t="s">
        <v>43</v>
      </c>
      <c r="BA758" s="42" t="s">
        <v>1263</v>
      </c>
      <c r="BB758" s="42">
        <v>43160</v>
      </c>
      <c r="BC758" s="42">
        <v>43455</v>
      </c>
      <c r="BD758" s="42" t="s">
        <v>1265</v>
      </c>
      <c r="BE758" s="42">
        <v>294</v>
      </c>
      <c r="BI758" s="42" t="s">
        <v>1266</v>
      </c>
      <c r="BJ758" s="42" t="s">
        <v>364</v>
      </c>
    </row>
    <row r="759" spans="1:62" ht="12.75" x14ac:dyDescent="0.25">
      <c r="A759" s="78">
        <f t="shared" si="307"/>
        <v>0</v>
      </c>
      <c r="B759" s="65">
        <v>3</v>
      </c>
      <c r="C759" s="64"/>
      <c r="D759" s="64"/>
      <c r="E759" s="64"/>
      <c r="F759" s="64"/>
      <c r="G759" s="73" t="str">
        <f t="shared" si="318"/>
        <v>0 años 0 meses 0 días</v>
      </c>
      <c r="H759" s="62">
        <f t="shared" si="319"/>
        <v>0</v>
      </c>
      <c r="I759" s="64"/>
      <c r="J759" s="65">
        <f t="shared" si="322"/>
        <v>0</v>
      </c>
      <c r="K759" s="66">
        <f t="shared" si="303"/>
        <v>0</v>
      </c>
      <c r="L759" s="64"/>
      <c r="M759" s="64"/>
      <c r="AX759" s="42" t="s">
        <v>288</v>
      </c>
      <c r="AY759" s="42">
        <v>3</v>
      </c>
      <c r="AZ759" s="42" t="s">
        <v>43</v>
      </c>
      <c r="BA759" s="42" t="s">
        <v>1267</v>
      </c>
      <c r="BB759" s="42">
        <v>42660</v>
      </c>
      <c r="BC759" s="42">
        <v>43084</v>
      </c>
      <c r="BD759" s="42" t="s">
        <v>1268</v>
      </c>
      <c r="BE759" s="42">
        <v>423</v>
      </c>
      <c r="BJ759" s="42" t="s">
        <v>364</v>
      </c>
    </row>
    <row r="760" spans="1:62" ht="12.75" x14ac:dyDescent="0.25">
      <c r="A760" s="78">
        <f t="shared" si="307"/>
        <v>0</v>
      </c>
      <c r="B760" s="65">
        <v>4</v>
      </c>
      <c r="C760" s="64"/>
      <c r="D760" s="64"/>
      <c r="E760" s="64"/>
      <c r="F760" s="64"/>
      <c r="G760" s="73" t="str">
        <f t="shared" si="318"/>
        <v>0 años 0 meses 0 días</v>
      </c>
      <c r="H760" s="62">
        <f t="shared" si="319"/>
        <v>0</v>
      </c>
      <c r="I760" s="64"/>
      <c r="J760" s="65">
        <f t="shared" si="322"/>
        <v>0</v>
      </c>
      <c r="K760" s="66">
        <f t="shared" si="303"/>
        <v>0</v>
      </c>
      <c r="L760" s="64"/>
      <c r="M760" s="64"/>
      <c r="AX760" s="42" t="s">
        <v>288</v>
      </c>
      <c r="AY760" s="42">
        <v>4</v>
      </c>
      <c r="BD760" s="42" t="s">
        <v>376</v>
      </c>
      <c r="BE760" s="42">
        <v>-1</v>
      </c>
      <c r="BJ760" s="42" t="s">
        <v>375</v>
      </c>
    </row>
    <row r="761" spans="1:62" ht="12.75" x14ac:dyDescent="0.25">
      <c r="A761" s="78">
        <f t="shared" si="307"/>
        <v>0</v>
      </c>
      <c r="B761" s="65">
        <v>5</v>
      </c>
      <c r="C761" s="64"/>
      <c r="D761" s="64"/>
      <c r="E761" s="64"/>
      <c r="F761" s="64"/>
      <c r="G761" s="73" t="str">
        <f t="shared" si="318"/>
        <v>0 años 0 meses 0 días</v>
      </c>
      <c r="H761" s="62">
        <f t="shared" si="319"/>
        <v>0</v>
      </c>
      <c r="I761" s="64"/>
      <c r="J761" s="65">
        <f t="shared" si="322"/>
        <v>0</v>
      </c>
      <c r="K761" s="66">
        <f t="shared" si="303"/>
        <v>0</v>
      </c>
      <c r="L761" s="64"/>
      <c r="M761" s="64"/>
      <c r="AX761" s="42" t="s">
        <v>288</v>
      </c>
      <c r="AY761" s="42">
        <v>5</v>
      </c>
      <c r="BD761" s="42" t="s">
        <v>376</v>
      </c>
      <c r="BE761" s="42">
        <v>-1</v>
      </c>
      <c r="BJ761" s="42" t="s">
        <v>375</v>
      </c>
    </row>
    <row r="762" spans="1:62" ht="12.75" x14ac:dyDescent="0.25">
      <c r="A762" s="78">
        <f t="shared" si="307"/>
        <v>0</v>
      </c>
      <c r="B762" s="65">
        <v>6</v>
      </c>
      <c r="C762" s="64"/>
      <c r="D762" s="64"/>
      <c r="E762" s="64"/>
      <c r="F762" s="64"/>
      <c r="G762" s="73" t="str">
        <f t="shared" si="318"/>
        <v>0 años 0 meses 0 días</v>
      </c>
      <c r="H762" s="62">
        <f t="shared" si="319"/>
        <v>0</v>
      </c>
      <c r="I762" s="64"/>
      <c r="J762" s="65">
        <f t="shared" si="322"/>
        <v>0</v>
      </c>
      <c r="K762" s="66">
        <f t="shared" si="303"/>
        <v>0</v>
      </c>
      <c r="L762" s="64"/>
      <c r="M762" s="64"/>
      <c r="AX762" s="42" t="s">
        <v>288</v>
      </c>
      <c r="AY762" s="42">
        <v>6</v>
      </c>
      <c r="BD762" s="42" t="s">
        <v>376</v>
      </c>
      <c r="BE762" s="42">
        <v>-1</v>
      </c>
      <c r="BJ762" s="42" t="s">
        <v>375</v>
      </c>
    </row>
    <row r="763" spans="1:62" ht="12.75" x14ac:dyDescent="0.25">
      <c r="A763" s="78">
        <f t="shared" si="307"/>
        <v>0</v>
      </c>
      <c r="B763" s="65">
        <v>7</v>
      </c>
      <c r="C763" s="64"/>
      <c r="D763" s="64"/>
      <c r="E763" s="64"/>
      <c r="F763" s="64"/>
      <c r="G763" s="73" t="str">
        <f t="shared" si="318"/>
        <v>0 años 0 meses 0 días</v>
      </c>
      <c r="H763" s="62">
        <f t="shared" si="319"/>
        <v>0</v>
      </c>
      <c r="I763" s="64"/>
      <c r="J763" s="65">
        <f t="shared" si="322"/>
        <v>0</v>
      </c>
      <c r="K763" s="66">
        <f t="shared" si="303"/>
        <v>0</v>
      </c>
      <c r="L763" s="64"/>
      <c r="M763" s="64"/>
      <c r="AX763" s="42" t="s">
        <v>288</v>
      </c>
      <c r="AY763" s="42">
        <v>7</v>
      </c>
      <c r="BD763" s="42" t="s">
        <v>376</v>
      </c>
      <c r="BE763" s="42">
        <v>-1</v>
      </c>
      <c r="BJ763" s="42" t="s">
        <v>375</v>
      </c>
    </row>
    <row r="764" spans="1:62" ht="12.75" x14ac:dyDescent="0.25">
      <c r="A764" s="78">
        <f t="shared" si="307"/>
        <v>0</v>
      </c>
      <c r="B764" s="65">
        <v>8</v>
      </c>
      <c r="C764" s="64"/>
      <c r="D764" s="64"/>
      <c r="E764" s="64"/>
      <c r="F764" s="64"/>
      <c r="G764" s="73" t="str">
        <f t="shared" si="318"/>
        <v>0 años 0 meses 0 días</v>
      </c>
      <c r="H764" s="62">
        <f t="shared" si="319"/>
        <v>0</v>
      </c>
      <c r="I764" s="64"/>
      <c r="J764" s="65">
        <f t="shared" si="322"/>
        <v>0</v>
      </c>
      <c r="K764" s="66">
        <f t="shared" si="303"/>
        <v>0</v>
      </c>
      <c r="L764" s="64"/>
      <c r="M764" s="64"/>
      <c r="AX764" s="42" t="s">
        <v>288</v>
      </c>
      <c r="AY764" s="42">
        <v>8</v>
      </c>
      <c r="BD764" s="42" t="s">
        <v>376</v>
      </c>
      <c r="BE764" s="42">
        <v>-1</v>
      </c>
      <c r="BJ764" s="42" t="s">
        <v>375</v>
      </c>
    </row>
    <row r="765" spans="1:62" ht="12.75" x14ac:dyDescent="0.25">
      <c r="A765" s="76"/>
      <c r="B765" s="68">
        <v>1</v>
      </c>
      <c r="C765" s="67"/>
      <c r="D765" s="67"/>
      <c r="E765" s="67"/>
      <c r="F765" s="67"/>
      <c r="G765" s="73" t="str">
        <f t="shared" si="318"/>
        <v>0 años 0 meses 0 días</v>
      </c>
      <c r="H765" s="62">
        <f t="shared" si="319"/>
        <v>0</v>
      </c>
      <c r="I765" s="67"/>
      <c r="J765" s="68">
        <f>SUMIF($C$765:$C$772,I765,$H$765:$H$772)</f>
        <v>0</v>
      </c>
      <c r="K765" s="69">
        <f t="shared" si="303"/>
        <v>0</v>
      </c>
      <c r="L765" s="67"/>
      <c r="M765" s="67"/>
      <c r="AX765" s="42" t="s">
        <v>290</v>
      </c>
      <c r="AY765" s="42">
        <v>1</v>
      </c>
      <c r="AZ765" s="42" t="s">
        <v>35</v>
      </c>
      <c r="BA765" s="42" t="s">
        <v>1269</v>
      </c>
      <c r="BB765" s="42">
        <v>43922</v>
      </c>
      <c r="BC765" s="42">
        <v>43999</v>
      </c>
      <c r="BD765" s="42" t="s">
        <v>766</v>
      </c>
      <c r="BE765" s="42">
        <v>76</v>
      </c>
      <c r="BF765" s="42" t="s">
        <v>35</v>
      </c>
      <c r="BG765" s="42">
        <v>549</v>
      </c>
      <c r="BH765" s="42">
        <v>18.3</v>
      </c>
      <c r="BJ765" s="42" t="s">
        <v>364</v>
      </c>
    </row>
    <row r="766" spans="1:62" ht="12.75" x14ac:dyDescent="0.25">
      <c r="A766" s="77">
        <f t="shared" ref="A766" si="323">A765</f>
        <v>0</v>
      </c>
      <c r="B766" s="68">
        <v>2</v>
      </c>
      <c r="C766" s="67"/>
      <c r="D766" s="67"/>
      <c r="E766" s="67"/>
      <c r="F766" s="67"/>
      <c r="G766" s="73" t="str">
        <f t="shared" si="318"/>
        <v>0 años 0 meses 0 días</v>
      </c>
      <c r="H766" s="62">
        <f t="shared" si="319"/>
        <v>0</v>
      </c>
      <c r="I766" s="67"/>
      <c r="J766" s="68">
        <f t="shared" ref="J766:J772" si="324">SUMIF($C$765:$C$772,I766,$H$765:$H$772)</f>
        <v>0</v>
      </c>
      <c r="K766" s="69">
        <f t="shared" si="303"/>
        <v>0</v>
      </c>
      <c r="L766" s="67"/>
      <c r="M766" s="67"/>
      <c r="AX766" s="42" t="s">
        <v>290</v>
      </c>
      <c r="AY766" s="42">
        <v>2</v>
      </c>
      <c r="AZ766" s="42" t="s">
        <v>35</v>
      </c>
      <c r="BA766" s="42" t="s">
        <v>1270</v>
      </c>
      <c r="BB766" s="42">
        <v>43819</v>
      </c>
      <c r="BC766" s="42">
        <v>43921</v>
      </c>
      <c r="BD766" s="42" t="s">
        <v>496</v>
      </c>
      <c r="BE766" s="42">
        <v>101</v>
      </c>
      <c r="BJ766" s="42" t="s">
        <v>364</v>
      </c>
    </row>
    <row r="767" spans="1:62" ht="12.75" x14ac:dyDescent="0.25">
      <c r="A767" s="78">
        <f t="shared" si="311"/>
        <v>0</v>
      </c>
      <c r="B767" s="68">
        <v>3</v>
      </c>
      <c r="C767" s="67"/>
      <c r="D767" s="67"/>
      <c r="E767" s="67"/>
      <c r="F767" s="67"/>
      <c r="G767" s="73" t="str">
        <f t="shared" si="318"/>
        <v>0 años 0 meses 0 días</v>
      </c>
      <c r="H767" s="62">
        <f t="shared" si="319"/>
        <v>0</v>
      </c>
      <c r="I767" s="67"/>
      <c r="J767" s="68">
        <f t="shared" si="324"/>
        <v>0</v>
      </c>
      <c r="K767" s="69">
        <f t="shared" si="303"/>
        <v>0</v>
      </c>
      <c r="L767" s="67"/>
      <c r="M767" s="67"/>
      <c r="AX767" s="42" t="s">
        <v>290</v>
      </c>
      <c r="AY767" s="42">
        <v>3</v>
      </c>
      <c r="AZ767" s="42" t="s">
        <v>282</v>
      </c>
      <c r="BA767" s="42" t="s">
        <v>1271</v>
      </c>
      <c r="BB767" s="42">
        <v>43451</v>
      </c>
      <c r="BC767" s="42">
        <v>43815</v>
      </c>
      <c r="BD767" s="42" t="s">
        <v>381</v>
      </c>
      <c r="BE767" s="42">
        <v>363</v>
      </c>
      <c r="BI767" s="42" t="s">
        <v>1272</v>
      </c>
      <c r="BJ767" s="42" t="s">
        <v>364</v>
      </c>
    </row>
    <row r="768" spans="1:62" ht="12.75" x14ac:dyDescent="0.25">
      <c r="A768" s="78">
        <f t="shared" si="311"/>
        <v>0</v>
      </c>
      <c r="B768" s="68">
        <v>4</v>
      </c>
      <c r="C768" s="67"/>
      <c r="D768" s="67"/>
      <c r="E768" s="67"/>
      <c r="F768" s="67"/>
      <c r="G768" s="73" t="str">
        <f t="shared" si="318"/>
        <v>0 años 0 meses 0 días</v>
      </c>
      <c r="H768" s="62">
        <f t="shared" si="319"/>
        <v>0</v>
      </c>
      <c r="I768" s="67"/>
      <c r="J768" s="68">
        <f t="shared" si="324"/>
        <v>0</v>
      </c>
      <c r="K768" s="69">
        <f t="shared" si="303"/>
        <v>0</v>
      </c>
      <c r="L768" s="67"/>
      <c r="M768" s="67"/>
      <c r="AX768" s="42" t="s">
        <v>290</v>
      </c>
      <c r="AY768" s="42">
        <v>4</v>
      </c>
      <c r="AZ768" s="42" t="s">
        <v>35</v>
      </c>
      <c r="BA768" s="42" t="s">
        <v>1273</v>
      </c>
      <c r="BB768" s="42">
        <v>43082</v>
      </c>
      <c r="BC768" s="42">
        <v>43455</v>
      </c>
      <c r="BD768" s="42" t="s">
        <v>578</v>
      </c>
      <c r="BE768" s="42">
        <v>372</v>
      </c>
      <c r="BJ768" s="42" t="s">
        <v>364</v>
      </c>
    </row>
    <row r="769" spans="1:62" ht="12.75" x14ac:dyDescent="0.25">
      <c r="A769" s="78">
        <f t="shared" si="311"/>
        <v>0</v>
      </c>
      <c r="B769" s="68">
        <v>5</v>
      </c>
      <c r="C769" s="67"/>
      <c r="D769" s="67"/>
      <c r="E769" s="67"/>
      <c r="F769" s="67"/>
      <c r="G769" s="73" t="str">
        <f t="shared" si="318"/>
        <v>0 años 0 meses 0 días</v>
      </c>
      <c r="H769" s="62">
        <f t="shared" si="319"/>
        <v>0</v>
      </c>
      <c r="I769" s="67"/>
      <c r="J769" s="68">
        <f t="shared" si="324"/>
        <v>0</v>
      </c>
      <c r="K769" s="69">
        <f t="shared" si="303"/>
        <v>0</v>
      </c>
      <c r="L769" s="67"/>
      <c r="M769" s="67"/>
      <c r="AX769" s="42" t="s">
        <v>290</v>
      </c>
      <c r="AY769" s="42">
        <v>5</v>
      </c>
      <c r="BD769" s="42" t="s">
        <v>376</v>
      </c>
      <c r="BE769" s="42">
        <v>-1</v>
      </c>
      <c r="BJ769" s="42" t="s">
        <v>375</v>
      </c>
    </row>
    <row r="770" spans="1:62" ht="12.75" x14ac:dyDescent="0.25">
      <c r="A770" s="78">
        <f t="shared" si="311"/>
        <v>0</v>
      </c>
      <c r="B770" s="68">
        <v>6</v>
      </c>
      <c r="C770" s="67"/>
      <c r="D770" s="67"/>
      <c r="E770" s="67"/>
      <c r="F770" s="67"/>
      <c r="G770" s="73" t="str">
        <f t="shared" si="318"/>
        <v>0 años 0 meses 0 días</v>
      </c>
      <c r="H770" s="62">
        <f t="shared" si="319"/>
        <v>0</v>
      </c>
      <c r="I770" s="67"/>
      <c r="J770" s="68">
        <f t="shared" si="324"/>
        <v>0</v>
      </c>
      <c r="K770" s="69">
        <f t="shared" si="303"/>
        <v>0</v>
      </c>
      <c r="L770" s="67"/>
      <c r="M770" s="67"/>
      <c r="AX770" s="42" t="s">
        <v>290</v>
      </c>
      <c r="AY770" s="42">
        <v>6</v>
      </c>
      <c r="BD770" s="42" t="s">
        <v>376</v>
      </c>
      <c r="BE770" s="42">
        <v>-1</v>
      </c>
      <c r="BJ770" s="42" t="s">
        <v>375</v>
      </c>
    </row>
    <row r="771" spans="1:62" ht="12.75" x14ac:dyDescent="0.25">
      <c r="A771" s="78">
        <f t="shared" si="311"/>
        <v>0</v>
      </c>
      <c r="B771" s="68">
        <v>7</v>
      </c>
      <c r="C771" s="67"/>
      <c r="D771" s="67"/>
      <c r="E771" s="67"/>
      <c r="F771" s="67"/>
      <c r="G771" s="73" t="str">
        <f t="shared" si="318"/>
        <v>0 años 0 meses 0 días</v>
      </c>
      <c r="H771" s="62">
        <f t="shared" si="319"/>
        <v>0</v>
      </c>
      <c r="I771" s="67"/>
      <c r="J771" s="68">
        <f t="shared" si="324"/>
        <v>0</v>
      </c>
      <c r="K771" s="69">
        <f t="shared" si="303"/>
        <v>0</v>
      </c>
      <c r="L771" s="67"/>
      <c r="M771" s="67"/>
      <c r="AX771" s="42" t="s">
        <v>290</v>
      </c>
      <c r="AY771" s="42">
        <v>7</v>
      </c>
      <c r="BD771" s="42" t="s">
        <v>376</v>
      </c>
      <c r="BE771" s="42">
        <v>-1</v>
      </c>
      <c r="BJ771" s="42" t="s">
        <v>375</v>
      </c>
    </row>
    <row r="772" spans="1:62" ht="12.75" x14ac:dyDescent="0.25">
      <c r="A772" s="78">
        <f t="shared" si="311"/>
        <v>0</v>
      </c>
      <c r="B772" s="68">
        <v>8</v>
      </c>
      <c r="C772" s="67"/>
      <c r="D772" s="67"/>
      <c r="E772" s="67"/>
      <c r="F772" s="67"/>
      <c r="G772" s="73" t="str">
        <f t="shared" si="318"/>
        <v>0 años 0 meses 0 días</v>
      </c>
      <c r="H772" s="62">
        <f t="shared" si="319"/>
        <v>0</v>
      </c>
      <c r="I772" s="67"/>
      <c r="J772" s="68">
        <f t="shared" si="324"/>
        <v>0</v>
      </c>
      <c r="K772" s="69">
        <f t="shared" si="303"/>
        <v>0</v>
      </c>
      <c r="L772" s="67"/>
      <c r="M772" s="67"/>
      <c r="AX772" s="42" t="s">
        <v>290</v>
      </c>
      <c r="AY772" s="42">
        <v>8</v>
      </c>
      <c r="BD772" s="42" t="s">
        <v>376</v>
      </c>
      <c r="BE772" s="42">
        <v>-1</v>
      </c>
      <c r="BJ772" s="42" t="s">
        <v>375</v>
      </c>
    </row>
    <row r="773" spans="1:62" ht="12.75" x14ac:dyDescent="0.25">
      <c r="A773" s="76"/>
      <c r="B773" s="56">
        <v>1</v>
      </c>
      <c r="C773" s="55"/>
      <c r="D773" s="55"/>
      <c r="E773" s="55"/>
      <c r="F773" s="55"/>
      <c r="G773" s="73" t="str">
        <f t="shared" ref="G773:G836" si="325">DATEDIF(E773,F773,"y") &amp; " años " &amp; DATEDIF(E773,F773,"ym") &amp; " meses " &amp; DATEDIF(E773,F773,"md") &amp; " días"</f>
        <v>0 años 0 meses 0 días</v>
      </c>
      <c r="H773" s="62">
        <f t="shared" ref="H773:H836" si="326">(E773-F773)*-1</f>
        <v>0</v>
      </c>
      <c r="I773" s="55"/>
      <c r="J773" s="56">
        <f>SUMIF($C$773:$C$780,I773,$H$773:$H$780)</f>
        <v>0</v>
      </c>
      <c r="K773" s="71">
        <f t="shared" si="303"/>
        <v>0</v>
      </c>
      <c r="L773" s="55"/>
      <c r="M773" s="55"/>
      <c r="AX773" s="42" t="s">
        <v>291</v>
      </c>
      <c r="AY773" s="42">
        <v>1</v>
      </c>
      <c r="AZ773" s="42" t="s">
        <v>27</v>
      </c>
      <c r="BA773" s="42" t="s">
        <v>1274</v>
      </c>
      <c r="BB773" s="42">
        <v>41246</v>
      </c>
      <c r="BC773" s="42">
        <v>41943</v>
      </c>
      <c r="BD773" s="42" t="s">
        <v>1275</v>
      </c>
      <c r="BE773" s="42">
        <v>696</v>
      </c>
      <c r="BF773" s="42" t="s">
        <v>27</v>
      </c>
      <c r="BG773" s="42">
        <v>1821</v>
      </c>
      <c r="BH773" s="42">
        <v>60.7</v>
      </c>
      <c r="BI773" s="42" t="s">
        <v>1276</v>
      </c>
      <c r="BJ773" s="42" t="s">
        <v>364</v>
      </c>
    </row>
    <row r="774" spans="1:62" ht="12.75" x14ac:dyDescent="0.25">
      <c r="A774" s="77">
        <f t="shared" ref="A774" si="327">A773</f>
        <v>0</v>
      </c>
      <c r="B774" s="61">
        <v>2</v>
      </c>
      <c r="C774" s="60"/>
      <c r="D774" s="60"/>
      <c r="E774" s="60"/>
      <c r="F774" s="60"/>
      <c r="G774" s="73" t="str">
        <f t="shared" si="325"/>
        <v>0 años 0 meses 0 días</v>
      </c>
      <c r="H774" s="62">
        <f t="shared" si="326"/>
        <v>0</v>
      </c>
      <c r="I774" s="60"/>
      <c r="J774" s="61">
        <f t="shared" ref="J774:J780" si="328">SUMIF($C$773:$C$780,I774,$H$773:$H$780)</f>
        <v>0</v>
      </c>
      <c r="K774" s="59">
        <f t="shared" ref="K774:K837" si="329">+J774/30</f>
        <v>0</v>
      </c>
      <c r="L774" s="60"/>
      <c r="M774" s="60"/>
      <c r="AX774" s="42" t="s">
        <v>291</v>
      </c>
      <c r="AY774" s="42">
        <v>2</v>
      </c>
      <c r="AZ774" s="42" t="s">
        <v>27</v>
      </c>
      <c r="BA774" s="42" t="s">
        <v>1277</v>
      </c>
      <c r="BB774" s="42">
        <v>41943</v>
      </c>
      <c r="BC774" s="42">
        <v>41988</v>
      </c>
      <c r="BD774" s="42" t="s">
        <v>455</v>
      </c>
      <c r="BE774" s="42">
        <v>44</v>
      </c>
      <c r="BJ774" s="42" t="s">
        <v>375</v>
      </c>
    </row>
    <row r="775" spans="1:62" ht="12.75" x14ac:dyDescent="0.25">
      <c r="A775" s="78">
        <f t="shared" si="307"/>
        <v>0</v>
      </c>
      <c r="B775" s="61">
        <v>3</v>
      </c>
      <c r="C775" s="60"/>
      <c r="D775" s="60"/>
      <c r="E775" s="60"/>
      <c r="F775" s="60"/>
      <c r="G775" s="73" t="str">
        <f t="shared" si="325"/>
        <v>0 años 0 meses 0 días</v>
      </c>
      <c r="H775" s="62">
        <f t="shared" si="326"/>
        <v>0</v>
      </c>
      <c r="I775" s="60"/>
      <c r="J775" s="61">
        <f t="shared" si="328"/>
        <v>0</v>
      </c>
      <c r="K775" s="59">
        <f t="shared" si="329"/>
        <v>0</v>
      </c>
      <c r="L775" s="60"/>
      <c r="M775" s="60"/>
      <c r="AX775" s="42" t="s">
        <v>291</v>
      </c>
      <c r="AY775" s="42">
        <v>3</v>
      </c>
      <c r="AZ775" s="42" t="s">
        <v>27</v>
      </c>
      <c r="BA775" s="42" t="s">
        <v>1278</v>
      </c>
      <c r="BB775" s="42">
        <v>42018</v>
      </c>
      <c r="BC775" s="42">
        <v>42369</v>
      </c>
      <c r="BD775" s="42" t="s">
        <v>982</v>
      </c>
      <c r="BE775" s="42">
        <v>350</v>
      </c>
      <c r="BJ775" s="42" t="s">
        <v>375</v>
      </c>
    </row>
    <row r="776" spans="1:62" ht="12.75" x14ac:dyDescent="0.25">
      <c r="A776" s="78">
        <f t="shared" si="307"/>
        <v>0</v>
      </c>
      <c r="B776" s="61">
        <v>4</v>
      </c>
      <c r="C776" s="60"/>
      <c r="D776" s="60"/>
      <c r="E776" s="60"/>
      <c r="F776" s="60"/>
      <c r="G776" s="73" t="str">
        <f t="shared" si="325"/>
        <v>0 años 0 meses 0 días</v>
      </c>
      <c r="H776" s="62">
        <f t="shared" si="326"/>
        <v>0</v>
      </c>
      <c r="I776" s="60"/>
      <c r="J776" s="61">
        <f t="shared" si="328"/>
        <v>0</v>
      </c>
      <c r="K776" s="59">
        <f t="shared" si="329"/>
        <v>0</v>
      </c>
      <c r="L776" s="60"/>
      <c r="M776" s="60"/>
      <c r="AX776" s="42" t="s">
        <v>291</v>
      </c>
      <c r="AY776" s="42">
        <v>4</v>
      </c>
      <c r="AZ776" s="42" t="s">
        <v>27</v>
      </c>
      <c r="BA776" s="42" t="s">
        <v>1279</v>
      </c>
      <c r="BB776" s="42">
        <v>42402</v>
      </c>
      <c r="BC776" s="42">
        <v>42521</v>
      </c>
      <c r="BD776" s="42" t="s">
        <v>553</v>
      </c>
      <c r="BE776" s="42">
        <v>118</v>
      </c>
      <c r="BJ776" s="42" t="s">
        <v>375</v>
      </c>
    </row>
    <row r="777" spans="1:62" ht="12.75" x14ac:dyDescent="0.25">
      <c r="A777" s="78">
        <f t="shared" si="307"/>
        <v>0</v>
      </c>
      <c r="B777" s="61">
        <v>5</v>
      </c>
      <c r="C777" s="60"/>
      <c r="D777" s="60"/>
      <c r="E777" s="60"/>
      <c r="F777" s="60"/>
      <c r="G777" s="73" t="str">
        <f t="shared" si="325"/>
        <v>0 años 0 meses 0 días</v>
      </c>
      <c r="H777" s="62">
        <f t="shared" si="326"/>
        <v>0</v>
      </c>
      <c r="I777" s="60"/>
      <c r="J777" s="61">
        <f t="shared" si="328"/>
        <v>0</v>
      </c>
      <c r="K777" s="59">
        <f t="shared" si="329"/>
        <v>0</v>
      </c>
      <c r="L777" s="60"/>
      <c r="M777" s="60"/>
      <c r="AX777" s="42" t="s">
        <v>291</v>
      </c>
      <c r="AY777" s="42">
        <v>5</v>
      </c>
      <c r="AZ777" s="42" t="s">
        <v>27</v>
      </c>
      <c r="BA777" s="42" t="s">
        <v>1280</v>
      </c>
      <c r="BB777" s="42">
        <v>42522</v>
      </c>
      <c r="BC777" s="42">
        <v>42719</v>
      </c>
      <c r="BD777" s="42" t="s">
        <v>950</v>
      </c>
      <c r="BE777" s="42">
        <v>196</v>
      </c>
      <c r="BJ777" s="42" t="s">
        <v>375</v>
      </c>
    </row>
    <row r="778" spans="1:62" ht="12.75" x14ac:dyDescent="0.25">
      <c r="A778" s="78">
        <f t="shared" si="307"/>
        <v>0</v>
      </c>
      <c r="B778" s="61">
        <v>6</v>
      </c>
      <c r="C778" s="60"/>
      <c r="D778" s="60"/>
      <c r="E778" s="60"/>
      <c r="F778" s="60"/>
      <c r="G778" s="73" t="str">
        <f t="shared" si="325"/>
        <v>0 años 0 meses 0 días</v>
      </c>
      <c r="H778" s="62">
        <f t="shared" si="326"/>
        <v>0</v>
      </c>
      <c r="I778" s="60"/>
      <c r="J778" s="61">
        <f t="shared" si="328"/>
        <v>0</v>
      </c>
      <c r="K778" s="59">
        <f t="shared" si="329"/>
        <v>0</v>
      </c>
      <c r="L778" s="60"/>
      <c r="M778" s="60"/>
      <c r="AX778" s="42" t="s">
        <v>291</v>
      </c>
      <c r="AY778" s="42">
        <v>6</v>
      </c>
      <c r="AZ778" s="42" t="s">
        <v>27</v>
      </c>
      <c r="BA778" s="42" t="s">
        <v>1281</v>
      </c>
      <c r="BB778" s="42">
        <v>43651</v>
      </c>
      <c r="BC778" s="42">
        <v>43818</v>
      </c>
      <c r="BD778" s="42" t="s">
        <v>730</v>
      </c>
      <c r="BE778" s="42">
        <v>166</v>
      </c>
      <c r="BJ778" s="42" t="s">
        <v>375</v>
      </c>
    </row>
    <row r="779" spans="1:62" ht="12.75" x14ac:dyDescent="0.25">
      <c r="A779" s="78">
        <f t="shared" si="307"/>
        <v>0</v>
      </c>
      <c r="B779" s="61">
        <v>7</v>
      </c>
      <c r="C779" s="60"/>
      <c r="D779" s="60"/>
      <c r="E779" s="60"/>
      <c r="F779" s="60"/>
      <c r="G779" s="73" t="str">
        <f t="shared" si="325"/>
        <v>0 años 0 meses 0 días</v>
      </c>
      <c r="H779" s="62">
        <f t="shared" si="326"/>
        <v>0</v>
      </c>
      <c r="I779" s="60"/>
      <c r="J779" s="61">
        <f t="shared" si="328"/>
        <v>0</v>
      </c>
      <c r="K779" s="59">
        <f t="shared" si="329"/>
        <v>0</v>
      </c>
      <c r="L779" s="60"/>
      <c r="M779" s="60"/>
      <c r="AX779" s="42" t="s">
        <v>291</v>
      </c>
      <c r="AY779" s="42">
        <v>7</v>
      </c>
      <c r="AZ779" s="42" t="s">
        <v>27</v>
      </c>
      <c r="BA779" s="42" t="s">
        <v>1282</v>
      </c>
      <c r="BB779" s="42">
        <v>43819</v>
      </c>
      <c r="BC779" s="42">
        <v>43921</v>
      </c>
      <c r="BD779" s="42" t="s">
        <v>496</v>
      </c>
      <c r="BE779" s="42">
        <v>101</v>
      </c>
      <c r="BJ779" s="42" t="s">
        <v>375</v>
      </c>
    </row>
    <row r="780" spans="1:62" ht="12.75" x14ac:dyDescent="0.25">
      <c r="A780" s="78">
        <f t="shared" si="307"/>
        <v>0</v>
      </c>
      <c r="B780" s="61">
        <v>8</v>
      </c>
      <c r="C780" s="60"/>
      <c r="D780" s="60"/>
      <c r="E780" s="60"/>
      <c r="F780" s="60"/>
      <c r="G780" s="73" t="str">
        <f t="shared" si="325"/>
        <v>0 años 0 meses 0 días</v>
      </c>
      <c r="H780" s="62">
        <f t="shared" si="326"/>
        <v>0</v>
      </c>
      <c r="I780" s="60"/>
      <c r="J780" s="61">
        <f t="shared" si="328"/>
        <v>0</v>
      </c>
      <c r="K780" s="59">
        <f t="shared" si="329"/>
        <v>0</v>
      </c>
      <c r="L780" s="60"/>
      <c r="M780" s="60"/>
      <c r="AX780" s="42" t="s">
        <v>291</v>
      </c>
      <c r="AY780" s="42">
        <v>8</v>
      </c>
      <c r="AZ780" s="42" t="s">
        <v>27</v>
      </c>
      <c r="BA780" s="42" t="s">
        <v>1283</v>
      </c>
      <c r="BB780" s="42">
        <v>43922</v>
      </c>
      <c r="BC780" s="42">
        <v>44073</v>
      </c>
      <c r="BD780" s="42" t="s">
        <v>1284</v>
      </c>
      <c r="BE780" s="42">
        <v>150</v>
      </c>
      <c r="BI780" s="42" t="s">
        <v>607</v>
      </c>
      <c r="BJ780" s="42" t="s">
        <v>375</v>
      </c>
    </row>
    <row r="781" spans="1:62" ht="12.75" x14ac:dyDescent="0.25">
      <c r="A781" s="76"/>
      <c r="B781" s="65">
        <v>1</v>
      </c>
      <c r="C781" s="64"/>
      <c r="D781" s="64"/>
      <c r="E781" s="64"/>
      <c r="F781" s="64"/>
      <c r="G781" s="73" t="str">
        <f t="shared" si="325"/>
        <v>0 años 0 meses 0 días</v>
      </c>
      <c r="H781" s="62">
        <f t="shared" si="326"/>
        <v>0</v>
      </c>
      <c r="I781" s="64"/>
      <c r="J781" s="65">
        <f>SUMIF($C$781:$C$788,I781,$H$781:$H$788)</f>
        <v>0</v>
      </c>
      <c r="K781" s="66">
        <f t="shared" si="329"/>
        <v>0</v>
      </c>
      <c r="L781" s="64"/>
      <c r="M781" s="64"/>
      <c r="AX781" s="42" t="s">
        <v>292</v>
      </c>
      <c r="AY781" s="42">
        <v>1</v>
      </c>
      <c r="AZ781" s="42" t="s">
        <v>62</v>
      </c>
      <c r="BA781" s="42" t="s">
        <v>1285</v>
      </c>
      <c r="BB781" s="42">
        <v>41989</v>
      </c>
      <c r="BC781" s="42">
        <v>42308</v>
      </c>
      <c r="BD781" s="42" t="s">
        <v>504</v>
      </c>
      <c r="BE781" s="42">
        <v>318</v>
      </c>
      <c r="BF781" s="42" t="s">
        <v>62</v>
      </c>
      <c r="BG781" s="42">
        <v>1902</v>
      </c>
      <c r="BH781" s="42">
        <v>63.4</v>
      </c>
      <c r="BJ781" s="42" t="s">
        <v>375</v>
      </c>
    </row>
    <row r="782" spans="1:62" ht="12.75" x14ac:dyDescent="0.25">
      <c r="A782" s="77">
        <f t="shared" ref="A782" si="330">A781</f>
        <v>0</v>
      </c>
      <c r="B782" s="65">
        <v>2</v>
      </c>
      <c r="C782" s="64"/>
      <c r="D782" s="64"/>
      <c r="E782" s="64"/>
      <c r="F782" s="64"/>
      <c r="G782" s="73" t="str">
        <f t="shared" si="325"/>
        <v>0 años 0 meses 0 días</v>
      </c>
      <c r="H782" s="62">
        <f t="shared" si="326"/>
        <v>0</v>
      </c>
      <c r="I782" s="64"/>
      <c r="J782" s="65">
        <f>SUMIF($C$781:$C$788,I782,$H$781:$H$788)</f>
        <v>0</v>
      </c>
      <c r="K782" s="66">
        <f t="shared" si="329"/>
        <v>0</v>
      </c>
      <c r="L782" s="64"/>
      <c r="M782" s="64"/>
      <c r="AX782" s="42" t="s">
        <v>292</v>
      </c>
      <c r="AY782" s="42">
        <v>2</v>
      </c>
      <c r="AZ782" s="42" t="s">
        <v>62</v>
      </c>
      <c r="BA782" s="42" t="s">
        <v>1286</v>
      </c>
      <c r="BB782" s="42">
        <v>42401</v>
      </c>
      <c r="BC782" s="42">
        <v>42704</v>
      </c>
      <c r="BD782" s="42" t="s">
        <v>469</v>
      </c>
      <c r="BE782" s="42">
        <v>302</v>
      </c>
      <c r="BF782" s="42" t="s">
        <v>368</v>
      </c>
      <c r="BG782" s="42">
        <v>253</v>
      </c>
      <c r="BH782" s="42">
        <v>8.4333333333333336</v>
      </c>
      <c r="BJ782" s="42" t="s">
        <v>375</v>
      </c>
    </row>
    <row r="783" spans="1:62" ht="12.75" x14ac:dyDescent="0.25">
      <c r="A783" s="78">
        <f t="shared" si="311"/>
        <v>0</v>
      </c>
      <c r="B783" s="65">
        <v>3</v>
      </c>
      <c r="C783" s="64"/>
      <c r="D783" s="64"/>
      <c r="E783" s="64"/>
      <c r="F783" s="64"/>
      <c r="G783" s="73" t="str">
        <f t="shared" si="325"/>
        <v>0 años 0 meses 0 días</v>
      </c>
      <c r="H783" s="62">
        <f t="shared" si="326"/>
        <v>0</v>
      </c>
      <c r="I783" s="64"/>
      <c r="J783" s="65">
        <f t="shared" ref="J783:J788" si="331">SUMIF($C$781:$C$788,I783,$H$781:$H$788)</f>
        <v>0</v>
      </c>
      <c r="K783" s="66">
        <f t="shared" si="329"/>
        <v>0</v>
      </c>
      <c r="L783" s="64"/>
      <c r="M783" s="64"/>
      <c r="AX783" s="42" t="s">
        <v>292</v>
      </c>
      <c r="AY783" s="42">
        <v>3</v>
      </c>
      <c r="AZ783" s="42" t="s">
        <v>62</v>
      </c>
      <c r="BA783" s="42" t="s">
        <v>1287</v>
      </c>
      <c r="BB783" s="42">
        <v>42705</v>
      </c>
      <c r="BC783" s="42">
        <v>43069</v>
      </c>
      <c r="BD783" s="42" t="s">
        <v>381</v>
      </c>
      <c r="BE783" s="42">
        <v>363</v>
      </c>
      <c r="BJ783" s="42" t="s">
        <v>375</v>
      </c>
    </row>
    <row r="784" spans="1:62" ht="12.75" x14ac:dyDescent="0.25">
      <c r="A784" s="78">
        <f t="shared" si="311"/>
        <v>0</v>
      </c>
      <c r="B784" s="65">
        <v>4</v>
      </c>
      <c r="C784" s="64"/>
      <c r="D784" s="64"/>
      <c r="E784" s="64"/>
      <c r="F784" s="64"/>
      <c r="G784" s="73" t="str">
        <f t="shared" si="325"/>
        <v>0 años 0 meses 0 días</v>
      </c>
      <c r="H784" s="62">
        <f t="shared" si="326"/>
        <v>0</v>
      </c>
      <c r="I784" s="64"/>
      <c r="J784" s="65">
        <f t="shared" si="331"/>
        <v>0</v>
      </c>
      <c r="K784" s="66">
        <f t="shared" si="329"/>
        <v>0</v>
      </c>
      <c r="L784" s="64"/>
      <c r="M784" s="64"/>
      <c r="AX784" s="42" t="s">
        <v>292</v>
      </c>
      <c r="AY784" s="42">
        <v>4</v>
      </c>
      <c r="AZ784" s="42" t="s">
        <v>62</v>
      </c>
      <c r="BA784" s="42" t="s">
        <v>1288</v>
      </c>
      <c r="BB784" s="42">
        <v>43090</v>
      </c>
      <c r="BC784" s="42">
        <v>43404</v>
      </c>
      <c r="BD784" s="42" t="s">
        <v>1289</v>
      </c>
      <c r="BE784" s="42">
        <v>313</v>
      </c>
      <c r="BJ784" s="42" t="s">
        <v>375</v>
      </c>
    </row>
    <row r="785" spans="1:62" ht="12.75" x14ac:dyDescent="0.25">
      <c r="A785" s="78">
        <f t="shared" si="311"/>
        <v>0</v>
      </c>
      <c r="B785" s="65">
        <v>5</v>
      </c>
      <c r="C785" s="64"/>
      <c r="D785" s="64"/>
      <c r="E785" s="64"/>
      <c r="F785" s="64"/>
      <c r="G785" s="73" t="str">
        <f t="shared" si="325"/>
        <v>0 años 0 meses 0 días</v>
      </c>
      <c r="H785" s="62">
        <f t="shared" si="326"/>
        <v>0</v>
      </c>
      <c r="I785" s="64"/>
      <c r="J785" s="65">
        <f t="shared" si="331"/>
        <v>0</v>
      </c>
      <c r="K785" s="66">
        <f t="shared" si="329"/>
        <v>0</v>
      </c>
      <c r="L785" s="64"/>
      <c r="M785" s="64"/>
      <c r="AX785" s="42" t="s">
        <v>292</v>
      </c>
      <c r="AY785" s="42">
        <v>5</v>
      </c>
      <c r="AZ785" s="42" t="s">
        <v>62</v>
      </c>
      <c r="BA785" s="42" t="s">
        <v>1290</v>
      </c>
      <c r="BB785" s="42">
        <v>43651</v>
      </c>
      <c r="BC785" s="42">
        <v>43830</v>
      </c>
      <c r="BD785" s="42" t="s">
        <v>734</v>
      </c>
      <c r="BE785" s="42">
        <v>178</v>
      </c>
      <c r="BJ785" s="42" t="s">
        <v>375</v>
      </c>
    </row>
    <row r="786" spans="1:62" ht="12.75" x14ac:dyDescent="0.25">
      <c r="A786" s="78">
        <f t="shared" si="311"/>
        <v>0</v>
      </c>
      <c r="B786" s="65">
        <v>6</v>
      </c>
      <c r="C786" s="64"/>
      <c r="D786" s="64"/>
      <c r="E786" s="64"/>
      <c r="F786" s="64"/>
      <c r="G786" s="73" t="str">
        <f t="shared" si="325"/>
        <v>0 años 0 meses 0 días</v>
      </c>
      <c r="H786" s="62">
        <f t="shared" si="326"/>
        <v>0</v>
      </c>
      <c r="I786" s="64"/>
      <c r="J786" s="65">
        <f t="shared" si="331"/>
        <v>0</v>
      </c>
      <c r="K786" s="66">
        <f t="shared" si="329"/>
        <v>0</v>
      </c>
      <c r="L786" s="64"/>
      <c r="M786" s="64"/>
      <c r="AX786" s="42" t="s">
        <v>292</v>
      </c>
      <c r="AY786" s="42">
        <v>6</v>
      </c>
      <c r="AZ786" s="42" t="s">
        <v>62</v>
      </c>
      <c r="BA786" s="42" t="s">
        <v>1291</v>
      </c>
      <c r="BB786" s="42">
        <v>43819</v>
      </c>
      <c r="BC786" s="42">
        <v>43921</v>
      </c>
      <c r="BD786" s="42" t="s">
        <v>496</v>
      </c>
      <c r="BE786" s="42">
        <v>101</v>
      </c>
      <c r="BJ786" s="42" t="s">
        <v>375</v>
      </c>
    </row>
    <row r="787" spans="1:62" ht="12.75" x14ac:dyDescent="0.25">
      <c r="A787" s="78">
        <f t="shared" si="311"/>
        <v>0</v>
      </c>
      <c r="B787" s="65">
        <v>7</v>
      </c>
      <c r="C787" s="64"/>
      <c r="D787" s="64"/>
      <c r="E787" s="64"/>
      <c r="F787" s="64"/>
      <c r="G787" s="73" t="str">
        <f t="shared" si="325"/>
        <v>0 años 0 meses 0 días</v>
      </c>
      <c r="H787" s="62">
        <f t="shared" si="326"/>
        <v>0</v>
      </c>
      <c r="I787" s="64"/>
      <c r="J787" s="65">
        <f t="shared" si="331"/>
        <v>0</v>
      </c>
      <c r="K787" s="66">
        <f t="shared" si="329"/>
        <v>0</v>
      </c>
      <c r="L787" s="64"/>
      <c r="M787" s="64"/>
      <c r="AX787" s="42" t="s">
        <v>292</v>
      </c>
      <c r="AY787" s="42">
        <v>7</v>
      </c>
      <c r="AZ787" s="42" t="s">
        <v>62</v>
      </c>
      <c r="BA787" s="42" t="s">
        <v>1292</v>
      </c>
      <c r="BB787" s="42">
        <v>42041</v>
      </c>
      <c r="BC787" s="42">
        <v>42369</v>
      </c>
      <c r="BD787" s="42" t="s">
        <v>656</v>
      </c>
      <c r="BE787" s="42">
        <v>327</v>
      </c>
      <c r="BJ787" s="42" t="s">
        <v>375</v>
      </c>
    </row>
    <row r="788" spans="1:62" ht="12.75" x14ac:dyDescent="0.25">
      <c r="A788" s="78">
        <f t="shared" si="311"/>
        <v>0</v>
      </c>
      <c r="B788" s="65">
        <v>8</v>
      </c>
      <c r="C788" s="64"/>
      <c r="D788" s="64"/>
      <c r="E788" s="64"/>
      <c r="F788" s="64"/>
      <c r="G788" s="73" t="str">
        <f t="shared" si="325"/>
        <v>0 años 0 meses 0 días</v>
      </c>
      <c r="H788" s="62">
        <f t="shared" si="326"/>
        <v>0</v>
      </c>
      <c r="I788" s="64"/>
      <c r="J788" s="65">
        <f t="shared" si="331"/>
        <v>0</v>
      </c>
      <c r="K788" s="66">
        <f t="shared" si="329"/>
        <v>0</v>
      </c>
      <c r="L788" s="64"/>
      <c r="M788" s="64"/>
      <c r="AX788" s="42" t="s">
        <v>292</v>
      </c>
      <c r="AY788" s="42">
        <v>8</v>
      </c>
      <c r="AZ788" s="42" t="s">
        <v>368</v>
      </c>
      <c r="BA788" s="42" t="s">
        <v>1293</v>
      </c>
      <c r="BB788" s="42">
        <v>43484</v>
      </c>
      <c r="BC788" s="42">
        <v>43738</v>
      </c>
      <c r="BD788" s="42" t="s">
        <v>609</v>
      </c>
      <c r="BE788" s="42">
        <v>253</v>
      </c>
      <c r="BJ788" s="42" t="s">
        <v>375</v>
      </c>
    </row>
    <row r="789" spans="1:62" ht="12.75" x14ac:dyDescent="0.25">
      <c r="A789" s="76"/>
      <c r="B789" s="68">
        <v>1</v>
      </c>
      <c r="C789" s="67"/>
      <c r="D789" s="67"/>
      <c r="E789" s="67"/>
      <c r="F789" s="67"/>
      <c r="G789" s="73" t="str">
        <f t="shared" si="325"/>
        <v>0 años 0 meses 0 días</v>
      </c>
      <c r="H789" s="62">
        <f t="shared" si="326"/>
        <v>0</v>
      </c>
      <c r="I789" s="67"/>
      <c r="J789" s="68">
        <f>SUMIF($C$789:$C$796,I789,$H$789:$H$796)</f>
        <v>0</v>
      </c>
      <c r="K789" s="69">
        <f t="shared" si="329"/>
        <v>0</v>
      </c>
      <c r="L789" s="67"/>
      <c r="M789" s="67"/>
      <c r="AX789" s="42" t="s">
        <v>294</v>
      </c>
      <c r="AY789" s="42">
        <v>1</v>
      </c>
      <c r="AZ789" s="42" t="s">
        <v>101</v>
      </c>
      <c r="BA789" s="42">
        <v>830</v>
      </c>
      <c r="BB789" s="42">
        <v>41650</v>
      </c>
      <c r="BC789" s="42">
        <v>42004</v>
      </c>
      <c r="BD789" s="42" t="s">
        <v>831</v>
      </c>
      <c r="BE789" s="42">
        <v>353</v>
      </c>
      <c r="BF789" s="42" t="s">
        <v>101</v>
      </c>
      <c r="BG789" s="42">
        <v>1734</v>
      </c>
      <c r="BH789" s="42">
        <v>57.8</v>
      </c>
      <c r="BJ789" s="42" t="s">
        <v>375</v>
      </c>
    </row>
    <row r="790" spans="1:62" ht="12.75" x14ac:dyDescent="0.25">
      <c r="A790" s="77">
        <f t="shared" ref="A790:A844" si="332">A789</f>
        <v>0</v>
      </c>
      <c r="B790" s="68">
        <v>2</v>
      </c>
      <c r="C790" s="67"/>
      <c r="D790" s="67"/>
      <c r="E790" s="67"/>
      <c r="F790" s="67"/>
      <c r="G790" s="73" t="str">
        <f t="shared" si="325"/>
        <v>0 años 0 meses 0 días</v>
      </c>
      <c r="H790" s="62">
        <f t="shared" si="326"/>
        <v>0</v>
      </c>
      <c r="I790" s="67"/>
      <c r="J790" s="68">
        <f t="shared" ref="J790:J796" si="333">SUMIF($C$789:$C$796,I790,$H$789:$H$796)</f>
        <v>0</v>
      </c>
      <c r="K790" s="69">
        <f t="shared" si="329"/>
        <v>0</v>
      </c>
      <c r="L790" s="67"/>
      <c r="M790" s="67"/>
      <c r="AX790" s="42" t="s">
        <v>294</v>
      </c>
      <c r="AY790" s="42">
        <v>2</v>
      </c>
      <c r="AZ790" s="42" t="s">
        <v>101</v>
      </c>
      <c r="BA790" s="42">
        <v>4600003172</v>
      </c>
      <c r="BB790" s="42">
        <v>42055</v>
      </c>
      <c r="BC790" s="42">
        <v>42362</v>
      </c>
      <c r="BD790" s="42" t="s">
        <v>1192</v>
      </c>
      <c r="BE790" s="42">
        <v>306</v>
      </c>
      <c r="BJ790" s="42" t="s">
        <v>375</v>
      </c>
    </row>
    <row r="791" spans="1:62" ht="12.75" x14ac:dyDescent="0.25">
      <c r="A791" s="78">
        <f t="shared" si="332"/>
        <v>0</v>
      </c>
      <c r="B791" s="68">
        <v>3</v>
      </c>
      <c r="C791" s="67"/>
      <c r="D791" s="67"/>
      <c r="E791" s="67"/>
      <c r="F791" s="67"/>
      <c r="G791" s="73" t="str">
        <f t="shared" si="325"/>
        <v>0 años 0 meses 0 días</v>
      </c>
      <c r="H791" s="62">
        <f t="shared" si="326"/>
        <v>0</v>
      </c>
      <c r="I791" s="67"/>
      <c r="J791" s="68">
        <f t="shared" si="333"/>
        <v>0</v>
      </c>
      <c r="K791" s="69">
        <f t="shared" si="329"/>
        <v>0</v>
      </c>
      <c r="L791" s="67"/>
      <c r="M791" s="67"/>
      <c r="AX791" s="42" t="s">
        <v>294</v>
      </c>
      <c r="AY791" s="42">
        <v>3</v>
      </c>
      <c r="AZ791" s="42" t="s">
        <v>101</v>
      </c>
      <c r="BA791" s="42">
        <v>4600004989</v>
      </c>
      <c r="BB791" s="42">
        <v>42457</v>
      </c>
      <c r="BC791" s="42">
        <v>42735</v>
      </c>
      <c r="BD791" s="42" t="s">
        <v>1028</v>
      </c>
      <c r="BE791" s="42">
        <v>277</v>
      </c>
      <c r="BJ791" s="42" t="s">
        <v>375</v>
      </c>
    </row>
    <row r="792" spans="1:62" ht="12.75" x14ac:dyDescent="0.25">
      <c r="A792" s="78">
        <f t="shared" si="332"/>
        <v>0</v>
      </c>
      <c r="B792" s="68">
        <v>4</v>
      </c>
      <c r="C792" s="67"/>
      <c r="D792" s="67"/>
      <c r="E792" s="67"/>
      <c r="F792" s="67"/>
      <c r="G792" s="73" t="str">
        <f t="shared" si="325"/>
        <v>0 años 0 meses 0 días</v>
      </c>
      <c r="H792" s="62">
        <f t="shared" si="326"/>
        <v>0</v>
      </c>
      <c r="I792" s="67"/>
      <c r="J792" s="68">
        <f t="shared" si="333"/>
        <v>0</v>
      </c>
      <c r="K792" s="69">
        <f t="shared" si="329"/>
        <v>0</v>
      </c>
      <c r="L792" s="67"/>
      <c r="M792" s="67"/>
      <c r="AX792" s="42" t="s">
        <v>294</v>
      </c>
      <c r="AY792" s="42">
        <v>4</v>
      </c>
      <c r="BD792" s="42" t="s">
        <v>376</v>
      </c>
      <c r="BE792" s="42">
        <v>-1</v>
      </c>
      <c r="BJ792" s="42" t="s">
        <v>375</v>
      </c>
    </row>
    <row r="793" spans="1:62" ht="12.75" x14ac:dyDescent="0.25">
      <c r="A793" s="78">
        <f t="shared" si="332"/>
        <v>0</v>
      </c>
      <c r="B793" s="68">
        <v>5</v>
      </c>
      <c r="C793" s="67"/>
      <c r="D793" s="67"/>
      <c r="E793" s="67"/>
      <c r="F793" s="67"/>
      <c r="G793" s="73" t="str">
        <f t="shared" si="325"/>
        <v>0 años 0 meses 0 días</v>
      </c>
      <c r="H793" s="62">
        <f t="shared" si="326"/>
        <v>0</v>
      </c>
      <c r="I793" s="67"/>
      <c r="J793" s="68">
        <f t="shared" si="333"/>
        <v>0</v>
      </c>
      <c r="K793" s="69">
        <f t="shared" si="329"/>
        <v>0</v>
      </c>
      <c r="L793" s="67"/>
      <c r="M793" s="67"/>
      <c r="AX793" s="42" t="s">
        <v>294</v>
      </c>
      <c r="AY793" s="42">
        <v>5</v>
      </c>
      <c r="AZ793" s="42" t="s">
        <v>101</v>
      </c>
      <c r="BA793" s="42">
        <v>4600073547</v>
      </c>
      <c r="BB793" s="42">
        <v>43115</v>
      </c>
      <c r="BC793" s="42">
        <v>43465</v>
      </c>
      <c r="BD793" s="42" t="s">
        <v>953</v>
      </c>
      <c r="BE793" s="42">
        <v>349</v>
      </c>
      <c r="BI793" s="42" t="s">
        <v>1294</v>
      </c>
      <c r="BJ793" s="42" t="s">
        <v>375</v>
      </c>
    </row>
    <row r="794" spans="1:62" ht="12.75" x14ac:dyDescent="0.25">
      <c r="A794" s="78">
        <f t="shared" si="332"/>
        <v>0</v>
      </c>
      <c r="B794" s="68">
        <v>6</v>
      </c>
      <c r="C794" s="67"/>
      <c r="D794" s="67"/>
      <c r="E794" s="67"/>
      <c r="F794" s="67"/>
      <c r="G794" s="73" t="str">
        <f t="shared" si="325"/>
        <v>0 años 0 meses 0 días</v>
      </c>
      <c r="H794" s="62">
        <f t="shared" si="326"/>
        <v>0</v>
      </c>
      <c r="I794" s="67"/>
      <c r="J794" s="68">
        <f t="shared" si="333"/>
        <v>0</v>
      </c>
      <c r="K794" s="69">
        <f t="shared" si="329"/>
        <v>0</v>
      </c>
      <c r="L794" s="67"/>
      <c r="M794" s="67"/>
      <c r="AX794" s="42" t="s">
        <v>294</v>
      </c>
      <c r="AY794" s="42">
        <v>6</v>
      </c>
      <c r="AZ794" s="42" t="s">
        <v>101</v>
      </c>
      <c r="BA794" s="42">
        <v>572</v>
      </c>
      <c r="BB794" s="42">
        <v>43650</v>
      </c>
      <c r="BC794" s="42">
        <v>43819</v>
      </c>
      <c r="BD794" s="42" t="s">
        <v>1128</v>
      </c>
      <c r="BE794" s="42">
        <v>168</v>
      </c>
      <c r="BI794" s="42" t="s">
        <v>1096</v>
      </c>
      <c r="BJ794" s="42" t="s">
        <v>375</v>
      </c>
    </row>
    <row r="795" spans="1:62" ht="12.75" x14ac:dyDescent="0.25">
      <c r="A795" s="78">
        <f t="shared" si="332"/>
        <v>0</v>
      </c>
      <c r="B795" s="68">
        <v>7</v>
      </c>
      <c r="C795" s="67"/>
      <c r="D795" s="67"/>
      <c r="E795" s="67"/>
      <c r="F795" s="67"/>
      <c r="G795" s="73" t="str">
        <f t="shared" si="325"/>
        <v>0 años 0 meses 0 días</v>
      </c>
      <c r="H795" s="62">
        <f t="shared" si="326"/>
        <v>0</v>
      </c>
      <c r="I795" s="67"/>
      <c r="J795" s="68">
        <f t="shared" si="333"/>
        <v>0</v>
      </c>
      <c r="K795" s="69">
        <f t="shared" si="329"/>
        <v>0</v>
      </c>
      <c r="L795" s="67"/>
      <c r="M795" s="67"/>
      <c r="AX795" s="42" t="s">
        <v>294</v>
      </c>
      <c r="AY795" s="42">
        <v>7</v>
      </c>
      <c r="AZ795" s="42" t="s">
        <v>101</v>
      </c>
      <c r="BA795" s="42">
        <v>788</v>
      </c>
      <c r="BB795" s="42">
        <v>43820</v>
      </c>
      <c r="BC795" s="42">
        <v>43921</v>
      </c>
      <c r="BD795" s="42" t="s">
        <v>582</v>
      </c>
      <c r="BE795" s="42">
        <v>100</v>
      </c>
      <c r="BI795" s="42" t="s">
        <v>1295</v>
      </c>
      <c r="BJ795" s="42" t="s">
        <v>375</v>
      </c>
    </row>
    <row r="796" spans="1:62" ht="12.75" x14ac:dyDescent="0.25">
      <c r="A796" s="78">
        <f t="shared" si="332"/>
        <v>0</v>
      </c>
      <c r="B796" s="68">
        <v>8</v>
      </c>
      <c r="C796" s="67"/>
      <c r="D796" s="67"/>
      <c r="E796" s="67"/>
      <c r="F796" s="67"/>
      <c r="G796" s="73" t="str">
        <f t="shared" si="325"/>
        <v>0 años 0 meses 0 días</v>
      </c>
      <c r="H796" s="62">
        <f t="shared" si="326"/>
        <v>0</v>
      </c>
      <c r="I796" s="67"/>
      <c r="J796" s="68">
        <f t="shared" si="333"/>
        <v>0</v>
      </c>
      <c r="K796" s="69">
        <f t="shared" si="329"/>
        <v>0</v>
      </c>
      <c r="L796" s="67"/>
      <c r="M796" s="67"/>
      <c r="AX796" s="42" t="s">
        <v>294</v>
      </c>
      <c r="AY796" s="42">
        <v>8</v>
      </c>
      <c r="AZ796" s="42" t="s">
        <v>101</v>
      </c>
      <c r="BA796" s="42">
        <v>541</v>
      </c>
      <c r="BB796" s="42">
        <v>43922</v>
      </c>
      <c r="BC796" s="42">
        <v>44104</v>
      </c>
      <c r="BD796" s="42" t="s">
        <v>415</v>
      </c>
      <c r="BE796" s="42">
        <v>181</v>
      </c>
      <c r="BI796" s="42" t="s">
        <v>1295</v>
      </c>
      <c r="BJ796" s="42" t="s">
        <v>375</v>
      </c>
    </row>
    <row r="797" spans="1:62" ht="12.75" x14ac:dyDescent="0.25">
      <c r="A797" s="76"/>
      <c r="B797" s="56">
        <v>1</v>
      </c>
      <c r="C797" s="55"/>
      <c r="D797" s="55"/>
      <c r="E797" s="55"/>
      <c r="F797" s="55"/>
      <c r="G797" s="73" t="str">
        <f t="shared" si="325"/>
        <v>0 años 0 meses 0 días</v>
      </c>
      <c r="H797" s="62">
        <f t="shared" si="326"/>
        <v>0</v>
      </c>
      <c r="I797" s="55"/>
      <c r="J797" s="56">
        <f>SUMIF($C$797:$C$804,I797,$H$797:$H$804)</f>
        <v>0</v>
      </c>
      <c r="K797" s="71">
        <f t="shared" si="329"/>
        <v>0</v>
      </c>
      <c r="L797" s="55"/>
      <c r="M797" s="55"/>
      <c r="AX797" s="42" t="s">
        <v>299</v>
      </c>
      <c r="AY797" s="42">
        <v>1</v>
      </c>
      <c r="AZ797" s="42" t="s">
        <v>77</v>
      </c>
      <c r="BA797" s="42" t="s">
        <v>1296</v>
      </c>
      <c r="BB797" s="42">
        <v>43483</v>
      </c>
      <c r="BC797" s="42">
        <v>43821</v>
      </c>
      <c r="BD797" s="42" t="s">
        <v>478</v>
      </c>
      <c r="BE797" s="42">
        <v>337</v>
      </c>
      <c r="BF797" s="42" t="s">
        <v>77</v>
      </c>
      <c r="BG797" s="42">
        <v>1924</v>
      </c>
      <c r="BH797" s="42">
        <v>64.13333333333334</v>
      </c>
      <c r="BJ797" s="42" t="s">
        <v>375</v>
      </c>
    </row>
    <row r="798" spans="1:62" ht="12.75" x14ac:dyDescent="0.25">
      <c r="A798" s="77">
        <f t="shared" ref="A798:A852" si="334">A797</f>
        <v>0</v>
      </c>
      <c r="B798" s="61">
        <v>2</v>
      </c>
      <c r="C798" s="60"/>
      <c r="D798" s="60"/>
      <c r="E798" s="60"/>
      <c r="F798" s="60"/>
      <c r="G798" s="73" t="str">
        <f t="shared" si="325"/>
        <v>0 años 0 meses 0 días</v>
      </c>
      <c r="H798" s="62">
        <f t="shared" si="326"/>
        <v>0</v>
      </c>
      <c r="I798" s="60"/>
      <c r="J798" s="61">
        <f t="shared" ref="J798:J804" si="335">SUMIF($C$797:$C$804,I798,$H$797:$H$804)</f>
        <v>0</v>
      </c>
      <c r="K798" s="59">
        <f t="shared" si="329"/>
        <v>0</v>
      </c>
      <c r="L798" s="60"/>
      <c r="M798" s="60"/>
      <c r="AX798" s="42" t="s">
        <v>299</v>
      </c>
      <c r="AY798" s="42">
        <v>2</v>
      </c>
      <c r="AZ798" s="42" t="s">
        <v>77</v>
      </c>
      <c r="BA798" s="42" t="s">
        <v>1297</v>
      </c>
      <c r="BB798" s="42">
        <v>43069</v>
      </c>
      <c r="BC798" s="42">
        <v>43404</v>
      </c>
      <c r="BD798" s="42" t="s">
        <v>580</v>
      </c>
      <c r="BE798" s="42">
        <v>334</v>
      </c>
      <c r="BJ798" s="42" t="s">
        <v>375</v>
      </c>
    </row>
    <row r="799" spans="1:62" ht="12.75" x14ac:dyDescent="0.25">
      <c r="A799" s="78">
        <f t="shared" si="334"/>
        <v>0</v>
      </c>
      <c r="B799" s="61">
        <v>3</v>
      </c>
      <c r="C799" s="60"/>
      <c r="D799" s="60"/>
      <c r="E799" s="60"/>
      <c r="F799" s="60"/>
      <c r="G799" s="73" t="str">
        <f t="shared" si="325"/>
        <v>0 años 0 meses 0 días</v>
      </c>
      <c r="H799" s="62">
        <f t="shared" si="326"/>
        <v>0</v>
      </c>
      <c r="I799" s="60"/>
      <c r="J799" s="61">
        <f t="shared" si="335"/>
        <v>0</v>
      </c>
      <c r="K799" s="59">
        <f t="shared" si="329"/>
        <v>0</v>
      </c>
      <c r="L799" s="60"/>
      <c r="M799" s="60"/>
      <c r="AX799" s="42" t="s">
        <v>299</v>
      </c>
      <c r="AY799" s="42">
        <v>3</v>
      </c>
      <c r="AZ799" s="42" t="s">
        <v>77</v>
      </c>
      <c r="BA799" s="42" t="s">
        <v>1298</v>
      </c>
      <c r="BB799" s="42">
        <v>42709</v>
      </c>
      <c r="BC799" s="42">
        <v>43084</v>
      </c>
      <c r="BD799" s="42" t="s">
        <v>1299</v>
      </c>
      <c r="BE799" s="42">
        <v>374</v>
      </c>
      <c r="BJ799" s="42" t="s">
        <v>375</v>
      </c>
    </row>
    <row r="800" spans="1:62" ht="12.75" x14ac:dyDescent="0.25">
      <c r="A800" s="78">
        <f t="shared" si="334"/>
        <v>0</v>
      </c>
      <c r="B800" s="61">
        <v>4</v>
      </c>
      <c r="C800" s="60"/>
      <c r="D800" s="60"/>
      <c r="E800" s="60"/>
      <c r="F800" s="60"/>
      <c r="G800" s="73" t="str">
        <f t="shared" si="325"/>
        <v>0 años 0 meses 0 días</v>
      </c>
      <c r="H800" s="62">
        <f t="shared" si="326"/>
        <v>0</v>
      </c>
      <c r="I800" s="60"/>
      <c r="J800" s="61">
        <f t="shared" si="335"/>
        <v>0</v>
      </c>
      <c r="K800" s="59">
        <f t="shared" si="329"/>
        <v>0</v>
      </c>
      <c r="L800" s="60"/>
      <c r="M800" s="60"/>
      <c r="AX800" s="42" t="s">
        <v>299</v>
      </c>
      <c r="AY800" s="42">
        <v>4</v>
      </c>
      <c r="AZ800" s="42" t="s">
        <v>77</v>
      </c>
      <c r="BA800" s="42" t="s">
        <v>1300</v>
      </c>
      <c r="BB800" s="42">
        <v>42398</v>
      </c>
      <c r="BC800" s="42">
        <v>42674</v>
      </c>
      <c r="BD800" s="42" t="s">
        <v>601</v>
      </c>
      <c r="BE800" s="42">
        <v>275</v>
      </c>
      <c r="BJ800" s="42" t="s">
        <v>375</v>
      </c>
    </row>
    <row r="801" spans="1:62" ht="12.75" x14ac:dyDescent="0.25">
      <c r="A801" s="78">
        <f t="shared" si="334"/>
        <v>0</v>
      </c>
      <c r="B801" s="61">
        <v>5</v>
      </c>
      <c r="C801" s="60"/>
      <c r="D801" s="60"/>
      <c r="E801" s="60"/>
      <c r="F801" s="60"/>
      <c r="G801" s="73" t="str">
        <f t="shared" si="325"/>
        <v>0 años 0 meses 0 días</v>
      </c>
      <c r="H801" s="62">
        <f t="shared" si="326"/>
        <v>0</v>
      </c>
      <c r="I801" s="60"/>
      <c r="J801" s="61">
        <f t="shared" si="335"/>
        <v>0</v>
      </c>
      <c r="K801" s="59">
        <f t="shared" si="329"/>
        <v>0</v>
      </c>
      <c r="L801" s="60"/>
      <c r="M801" s="60"/>
      <c r="AX801" s="42" t="s">
        <v>299</v>
      </c>
      <c r="AY801" s="42">
        <v>5</v>
      </c>
      <c r="AZ801" s="42" t="s">
        <v>77</v>
      </c>
      <c r="BA801" s="42" t="s">
        <v>1301</v>
      </c>
      <c r="BB801" s="42">
        <v>42037</v>
      </c>
      <c r="BC801" s="42">
        <v>42369</v>
      </c>
      <c r="BD801" s="42" t="s">
        <v>599</v>
      </c>
      <c r="BE801" s="42">
        <v>331</v>
      </c>
      <c r="BJ801" s="42" t="s">
        <v>375</v>
      </c>
    </row>
    <row r="802" spans="1:62" ht="12.75" x14ac:dyDescent="0.25">
      <c r="A802" s="78">
        <f t="shared" si="334"/>
        <v>0</v>
      </c>
      <c r="B802" s="61">
        <v>6</v>
      </c>
      <c r="C802" s="60"/>
      <c r="D802" s="60"/>
      <c r="E802" s="60"/>
      <c r="F802" s="60"/>
      <c r="G802" s="73" t="str">
        <f t="shared" si="325"/>
        <v>0 años 0 meses 0 días</v>
      </c>
      <c r="H802" s="62">
        <f t="shared" si="326"/>
        <v>0</v>
      </c>
      <c r="I802" s="60"/>
      <c r="J802" s="61">
        <f t="shared" si="335"/>
        <v>0</v>
      </c>
      <c r="K802" s="59">
        <f t="shared" si="329"/>
        <v>0</v>
      </c>
      <c r="L802" s="60"/>
      <c r="M802" s="60"/>
      <c r="AX802" s="42" t="s">
        <v>299</v>
      </c>
      <c r="AY802" s="42">
        <v>6</v>
      </c>
      <c r="AZ802" s="42" t="s">
        <v>77</v>
      </c>
      <c r="BA802" s="42" t="s">
        <v>1302</v>
      </c>
      <c r="BB802" s="42">
        <v>41754</v>
      </c>
      <c r="BC802" s="42">
        <v>42028</v>
      </c>
      <c r="BD802" s="42" t="s">
        <v>624</v>
      </c>
      <c r="BE802" s="42">
        <v>273</v>
      </c>
      <c r="BJ802" s="42" t="s">
        <v>375</v>
      </c>
    </row>
    <row r="803" spans="1:62" ht="12.75" x14ac:dyDescent="0.25">
      <c r="A803" s="78">
        <f t="shared" si="334"/>
        <v>0</v>
      </c>
      <c r="B803" s="61">
        <v>7</v>
      </c>
      <c r="C803" s="60"/>
      <c r="D803" s="60"/>
      <c r="E803" s="60"/>
      <c r="F803" s="60"/>
      <c r="G803" s="73" t="str">
        <f t="shared" si="325"/>
        <v>0 años 0 meses 0 días</v>
      </c>
      <c r="H803" s="62">
        <f t="shared" si="326"/>
        <v>0</v>
      </c>
      <c r="I803" s="60"/>
      <c r="J803" s="61">
        <f t="shared" si="335"/>
        <v>0</v>
      </c>
      <c r="K803" s="59">
        <f t="shared" si="329"/>
        <v>0</v>
      </c>
      <c r="L803" s="60"/>
      <c r="M803" s="60"/>
      <c r="AX803" s="42" t="s">
        <v>299</v>
      </c>
      <c r="AY803" s="42">
        <v>7</v>
      </c>
      <c r="BD803" s="42" t="s">
        <v>376</v>
      </c>
      <c r="BE803" s="42">
        <v>-1</v>
      </c>
      <c r="BJ803" s="42" t="s">
        <v>375</v>
      </c>
    </row>
    <row r="804" spans="1:62" ht="12.75" x14ac:dyDescent="0.25">
      <c r="A804" s="78">
        <f t="shared" si="334"/>
        <v>0</v>
      </c>
      <c r="B804" s="61">
        <v>8</v>
      </c>
      <c r="C804" s="60"/>
      <c r="D804" s="60"/>
      <c r="E804" s="60"/>
      <c r="F804" s="60"/>
      <c r="G804" s="73" t="str">
        <f t="shared" si="325"/>
        <v>0 años 0 meses 0 días</v>
      </c>
      <c r="H804" s="62">
        <f t="shared" si="326"/>
        <v>0</v>
      </c>
      <c r="I804" s="60"/>
      <c r="J804" s="61">
        <f t="shared" si="335"/>
        <v>0</v>
      </c>
      <c r="K804" s="59">
        <f t="shared" si="329"/>
        <v>0</v>
      </c>
      <c r="L804" s="60"/>
      <c r="M804" s="60"/>
      <c r="AX804" s="42" t="s">
        <v>299</v>
      </c>
      <c r="AY804" s="42">
        <v>8</v>
      </c>
      <c r="BD804" s="42" t="s">
        <v>376</v>
      </c>
      <c r="BE804" s="42">
        <v>-1</v>
      </c>
      <c r="BJ804" s="42" t="s">
        <v>375</v>
      </c>
    </row>
    <row r="805" spans="1:62" ht="12.75" x14ac:dyDescent="0.25">
      <c r="A805" s="76"/>
      <c r="B805" s="65">
        <v>1</v>
      </c>
      <c r="C805" s="64"/>
      <c r="D805" s="64"/>
      <c r="E805" s="64"/>
      <c r="F805" s="64"/>
      <c r="G805" s="73" t="str">
        <f t="shared" si="325"/>
        <v>0 años 0 meses 0 días</v>
      </c>
      <c r="H805" s="62">
        <f t="shared" si="326"/>
        <v>0</v>
      </c>
      <c r="I805" s="64"/>
      <c r="J805" s="65">
        <f>SUMIF($C$805:$C$812,I805,$H$805:$H$812)</f>
        <v>0</v>
      </c>
      <c r="K805" s="66">
        <f t="shared" si="329"/>
        <v>0</v>
      </c>
      <c r="L805" s="64"/>
      <c r="M805" s="64"/>
      <c r="AX805" s="42" t="s">
        <v>1303</v>
      </c>
      <c r="AY805" s="42">
        <v>1</v>
      </c>
      <c r="AZ805" s="42" t="s">
        <v>204</v>
      </c>
      <c r="BA805" s="42" t="s">
        <v>1304</v>
      </c>
      <c r="BB805" s="42">
        <v>43559</v>
      </c>
      <c r="BC805" s="42">
        <v>43812</v>
      </c>
      <c r="BD805" s="42" t="s">
        <v>515</v>
      </c>
      <c r="BE805" s="42">
        <v>252</v>
      </c>
      <c r="BF805" s="42" t="s">
        <v>58</v>
      </c>
      <c r="BG805" s="42">
        <v>1492</v>
      </c>
      <c r="BH805" s="42">
        <v>49.733333333333334</v>
      </c>
      <c r="BJ805" s="42" t="s">
        <v>375</v>
      </c>
    </row>
    <row r="806" spans="1:62" ht="12.75" x14ac:dyDescent="0.25">
      <c r="A806" s="77">
        <f t="shared" ref="A806" si="336">A805</f>
        <v>0</v>
      </c>
      <c r="B806" s="65">
        <v>2</v>
      </c>
      <c r="C806" s="64"/>
      <c r="D806" s="64"/>
      <c r="E806" s="64"/>
      <c r="F806" s="64"/>
      <c r="G806" s="73" t="str">
        <f t="shared" si="325"/>
        <v>0 años 0 meses 0 días</v>
      </c>
      <c r="H806" s="62">
        <f t="shared" si="326"/>
        <v>0</v>
      </c>
      <c r="I806" s="64"/>
      <c r="J806" s="65">
        <f>SUMIF($C$805:$C$812,I806,$H$805:$H$812)</f>
        <v>0</v>
      </c>
      <c r="K806" s="66">
        <f t="shared" si="329"/>
        <v>0</v>
      </c>
      <c r="L806" s="64"/>
      <c r="M806" s="64"/>
      <c r="AX806" s="42" t="s">
        <v>1303</v>
      </c>
      <c r="AY806" s="42">
        <v>2</v>
      </c>
      <c r="AZ806" s="42" t="s">
        <v>204</v>
      </c>
      <c r="BA806" s="42" t="s">
        <v>1305</v>
      </c>
      <c r="BB806" s="42">
        <v>43294</v>
      </c>
      <c r="BC806" s="42">
        <v>43448</v>
      </c>
      <c r="BD806" s="42" t="s">
        <v>1306</v>
      </c>
      <c r="BE806" s="42">
        <v>153</v>
      </c>
      <c r="BF806" s="42" t="s">
        <v>204</v>
      </c>
      <c r="BG806" s="42">
        <v>405</v>
      </c>
      <c r="BH806" s="42">
        <v>13.5</v>
      </c>
      <c r="BI806" s="42" t="s">
        <v>1307</v>
      </c>
      <c r="BJ806" s="42" t="s">
        <v>375</v>
      </c>
    </row>
    <row r="807" spans="1:62" ht="12.75" x14ac:dyDescent="0.25">
      <c r="A807" s="78">
        <f t="shared" si="332"/>
        <v>0</v>
      </c>
      <c r="B807" s="65">
        <v>3</v>
      </c>
      <c r="C807" s="64"/>
      <c r="D807" s="64"/>
      <c r="E807" s="64"/>
      <c r="F807" s="64"/>
      <c r="G807" s="73" t="str">
        <f t="shared" si="325"/>
        <v>0 años 0 meses 0 días</v>
      </c>
      <c r="H807" s="62">
        <f t="shared" si="326"/>
        <v>0</v>
      </c>
      <c r="I807" s="64"/>
      <c r="J807" s="65">
        <f t="shared" ref="J807:J812" si="337">SUMIF($C$805:$C$812,I807,$H$805:$H$812)</f>
        <v>0</v>
      </c>
      <c r="K807" s="66">
        <f t="shared" si="329"/>
        <v>0</v>
      </c>
      <c r="L807" s="64"/>
      <c r="M807" s="64"/>
      <c r="AX807" s="42" t="s">
        <v>1303</v>
      </c>
      <c r="AY807" s="42">
        <v>3</v>
      </c>
      <c r="AZ807" s="42" t="s">
        <v>58</v>
      </c>
      <c r="BA807" s="42" t="s">
        <v>1308</v>
      </c>
      <c r="BB807" s="42">
        <v>42675</v>
      </c>
      <c r="BC807" s="42">
        <v>43312</v>
      </c>
      <c r="BD807" s="42" t="s">
        <v>1041</v>
      </c>
      <c r="BE807" s="42">
        <v>636</v>
      </c>
      <c r="BI807" s="42" t="s">
        <v>1309</v>
      </c>
      <c r="BJ807" s="42" t="s">
        <v>375</v>
      </c>
    </row>
    <row r="808" spans="1:62" ht="12.75" x14ac:dyDescent="0.25">
      <c r="A808" s="78">
        <f t="shared" si="332"/>
        <v>0</v>
      </c>
      <c r="B808" s="65">
        <v>4</v>
      </c>
      <c r="C808" s="64"/>
      <c r="D808" s="64"/>
      <c r="E808" s="64"/>
      <c r="F808" s="64"/>
      <c r="G808" s="73" t="str">
        <f t="shared" si="325"/>
        <v>0 años 0 meses 0 días</v>
      </c>
      <c r="H808" s="62">
        <f t="shared" si="326"/>
        <v>0</v>
      </c>
      <c r="I808" s="64"/>
      <c r="J808" s="65">
        <f t="shared" si="337"/>
        <v>0</v>
      </c>
      <c r="K808" s="66">
        <f t="shared" si="329"/>
        <v>0</v>
      </c>
      <c r="L808" s="64"/>
      <c r="M808" s="64"/>
      <c r="AX808" s="42" t="s">
        <v>1303</v>
      </c>
      <c r="AY808" s="42">
        <v>4</v>
      </c>
      <c r="AZ808" s="42" t="s">
        <v>58</v>
      </c>
      <c r="BA808" s="42" t="s">
        <v>1310</v>
      </c>
      <c r="BB808" s="42">
        <v>42399</v>
      </c>
      <c r="BC808" s="42">
        <v>42674</v>
      </c>
      <c r="BD808" s="42" t="s">
        <v>476</v>
      </c>
      <c r="BE808" s="42">
        <v>274</v>
      </c>
      <c r="BI808" s="42" t="s">
        <v>1311</v>
      </c>
      <c r="BJ808" s="42" t="s">
        <v>375</v>
      </c>
    </row>
    <row r="809" spans="1:62" ht="12.75" x14ac:dyDescent="0.25">
      <c r="A809" s="78">
        <f t="shared" si="332"/>
        <v>0</v>
      </c>
      <c r="B809" s="65">
        <v>5</v>
      </c>
      <c r="C809" s="64"/>
      <c r="D809" s="64"/>
      <c r="E809" s="64"/>
      <c r="F809" s="64"/>
      <c r="G809" s="73" t="str">
        <f t="shared" si="325"/>
        <v>0 años 0 meses 0 días</v>
      </c>
      <c r="H809" s="62">
        <f t="shared" si="326"/>
        <v>0</v>
      </c>
      <c r="I809" s="64"/>
      <c r="J809" s="65">
        <f t="shared" si="337"/>
        <v>0</v>
      </c>
      <c r="K809" s="66">
        <f t="shared" si="329"/>
        <v>0</v>
      </c>
      <c r="L809" s="64"/>
      <c r="M809" s="64"/>
      <c r="AX809" s="42" t="s">
        <v>1303</v>
      </c>
      <c r="AY809" s="42">
        <v>5</v>
      </c>
      <c r="AZ809" s="42" t="s">
        <v>58</v>
      </c>
      <c r="BA809" s="42" t="s">
        <v>1312</v>
      </c>
      <c r="BB809" s="42">
        <v>42037</v>
      </c>
      <c r="BC809" s="42">
        <v>42369</v>
      </c>
      <c r="BD809" s="42" t="s">
        <v>599</v>
      </c>
      <c r="BE809" s="42">
        <v>331</v>
      </c>
      <c r="BJ809" s="42" t="s">
        <v>375</v>
      </c>
    </row>
    <row r="810" spans="1:62" ht="12.75" x14ac:dyDescent="0.25">
      <c r="A810" s="78">
        <f t="shared" si="332"/>
        <v>0</v>
      </c>
      <c r="B810" s="65">
        <v>6</v>
      </c>
      <c r="C810" s="64"/>
      <c r="D810" s="64"/>
      <c r="E810" s="64"/>
      <c r="F810" s="64"/>
      <c r="G810" s="73" t="str">
        <f t="shared" si="325"/>
        <v>0 años 0 meses 0 días</v>
      </c>
      <c r="H810" s="62">
        <f t="shared" si="326"/>
        <v>0</v>
      </c>
      <c r="I810" s="64"/>
      <c r="J810" s="65">
        <f t="shared" si="337"/>
        <v>0</v>
      </c>
      <c r="K810" s="66">
        <f t="shared" si="329"/>
        <v>0</v>
      </c>
      <c r="L810" s="64"/>
      <c r="M810" s="64"/>
      <c r="AX810" s="42" t="s">
        <v>1303</v>
      </c>
      <c r="AY810" s="42">
        <v>6</v>
      </c>
      <c r="AZ810" s="42" t="s">
        <v>58</v>
      </c>
      <c r="BA810" s="42" t="s">
        <v>1313</v>
      </c>
      <c r="BB810" s="42">
        <v>41660</v>
      </c>
      <c r="BC810" s="42">
        <v>41912</v>
      </c>
      <c r="BD810" s="42" t="s">
        <v>515</v>
      </c>
      <c r="BE810" s="42">
        <v>251</v>
      </c>
      <c r="BJ810" s="42" t="s">
        <v>375</v>
      </c>
    </row>
    <row r="811" spans="1:62" ht="12.75" x14ac:dyDescent="0.25">
      <c r="A811" s="78">
        <f t="shared" si="332"/>
        <v>0</v>
      </c>
      <c r="B811" s="65">
        <v>7</v>
      </c>
      <c r="C811" s="64"/>
      <c r="D811" s="64"/>
      <c r="E811" s="64"/>
      <c r="F811" s="64"/>
      <c r="G811" s="73" t="str">
        <f t="shared" si="325"/>
        <v>0 años 0 meses 0 días</v>
      </c>
      <c r="H811" s="62">
        <f t="shared" si="326"/>
        <v>0</v>
      </c>
      <c r="I811" s="64"/>
      <c r="J811" s="65">
        <f t="shared" si="337"/>
        <v>0</v>
      </c>
      <c r="K811" s="66">
        <f t="shared" si="329"/>
        <v>0</v>
      </c>
      <c r="L811" s="64"/>
      <c r="M811" s="64"/>
      <c r="AX811" s="42" t="s">
        <v>1303</v>
      </c>
      <c r="AY811" s="42">
        <v>7</v>
      </c>
      <c r="BD811" s="42" t="s">
        <v>376</v>
      </c>
      <c r="BE811" s="42">
        <v>-1</v>
      </c>
      <c r="BJ811" s="42" t="s">
        <v>375</v>
      </c>
    </row>
    <row r="812" spans="1:62" ht="12.75" x14ac:dyDescent="0.25">
      <c r="A812" s="78">
        <f t="shared" si="332"/>
        <v>0</v>
      </c>
      <c r="B812" s="65">
        <v>8</v>
      </c>
      <c r="C812" s="64"/>
      <c r="D812" s="64"/>
      <c r="E812" s="64"/>
      <c r="F812" s="64"/>
      <c r="G812" s="73" t="str">
        <f t="shared" si="325"/>
        <v>0 años 0 meses 0 días</v>
      </c>
      <c r="H812" s="62">
        <f t="shared" si="326"/>
        <v>0</v>
      </c>
      <c r="I812" s="64"/>
      <c r="J812" s="65">
        <f t="shared" si="337"/>
        <v>0</v>
      </c>
      <c r="K812" s="66">
        <f t="shared" si="329"/>
        <v>0</v>
      </c>
      <c r="L812" s="64"/>
      <c r="M812" s="64"/>
      <c r="AX812" s="42" t="s">
        <v>1303</v>
      </c>
      <c r="AY812" s="42">
        <v>8</v>
      </c>
      <c r="BD812" s="42" t="s">
        <v>376</v>
      </c>
      <c r="BE812" s="42">
        <v>-1</v>
      </c>
      <c r="BJ812" s="42" t="s">
        <v>375</v>
      </c>
    </row>
    <row r="813" spans="1:62" ht="12.75" x14ac:dyDescent="0.25">
      <c r="A813" s="76"/>
      <c r="B813" s="68">
        <v>1</v>
      </c>
      <c r="C813" s="67"/>
      <c r="D813" s="67"/>
      <c r="E813" s="67"/>
      <c r="F813" s="67"/>
      <c r="G813" s="73" t="str">
        <f t="shared" si="325"/>
        <v>0 años 0 meses 0 días</v>
      </c>
      <c r="H813" s="62">
        <f t="shared" si="326"/>
        <v>0</v>
      </c>
      <c r="I813" s="67"/>
      <c r="J813" s="68">
        <f>SUMIF($C$813:$C$820,I813,$H$813:$H$820)</f>
        <v>0</v>
      </c>
      <c r="K813" s="69">
        <f t="shared" si="329"/>
        <v>0</v>
      </c>
      <c r="L813" s="67"/>
      <c r="M813" s="67"/>
      <c r="AX813" s="42" t="s">
        <v>1314</v>
      </c>
      <c r="AY813" s="42">
        <v>1</v>
      </c>
      <c r="AZ813" s="42" t="s">
        <v>62</v>
      </c>
      <c r="BA813" s="42" t="s">
        <v>1315</v>
      </c>
      <c r="BB813" s="42">
        <v>41547</v>
      </c>
      <c r="BC813" s="42">
        <v>42004</v>
      </c>
      <c r="BD813" s="42" t="s">
        <v>887</v>
      </c>
      <c r="BE813" s="42">
        <v>456</v>
      </c>
      <c r="BF813" s="42" t="s">
        <v>62</v>
      </c>
      <c r="BG813" s="42">
        <v>1724</v>
      </c>
      <c r="BH813" s="42">
        <v>57.466666666666669</v>
      </c>
      <c r="BJ813" s="42" t="s">
        <v>375</v>
      </c>
    </row>
    <row r="814" spans="1:62" ht="12.75" x14ac:dyDescent="0.25">
      <c r="A814" s="77">
        <f t="shared" ref="A814" si="338">A813</f>
        <v>0</v>
      </c>
      <c r="B814" s="68">
        <v>2</v>
      </c>
      <c r="C814" s="67"/>
      <c r="D814" s="67"/>
      <c r="E814" s="67"/>
      <c r="F814" s="67"/>
      <c r="G814" s="73" t="str">
        <f t="shared" si="325"/>
        <v>0 años 0 meses 0 días</v>
      </c>
      <c r="H814" s="62">
        <f t="shared" si="326"/>
        <v>0</v>
      </c>
      <c r="I814" s="67"/>
      <c r="J814" s="68">
        <f t="shared" ref="J814:J820" si="339">SUMIF($C$813:$C$820,I814,$H$813:$H$820)</f>
        <v>0</v>
      </c>
      <c r="K814" s="69">
        <f t="shared" si="329"/>
        <v>0</v>
      </c>
      <c r="L814" s="67"/>
      <c r="M814" s="67"/>
      <c r="AX814" s="42" t="s">
        <v>1314</v>
      </c>
      <c r="AY814" s="42">
        <v>2</v>
      </c>
      <c r="AZ814" s="42" t="s">
        <v>62</v>
      </c>
      <c r="BA814" s="42" t="s">
        <v>1316</v>
      </c>
      <c r="BB814" s="42">
        <v>42005</v>
      </c>
      <c r="BC814" s="42">
        <v>42369</v>
      </c>
      <c r="BD814" s="42" t="s">
        <v>633</v>
      </c>
      <c r="BE814" s="42">
        <v>363</v>
      </c>
      <c r="BJ814" s="42" t="s">
        <v>375</v>
      </c>
    </row>
    <row r="815" spans="1:62" ht="12.75" x14ac:dyDescent="0.25">
      <c r="A815" s="78">
        <f t="shared" si="334"/>
        <v>0</v>
      </c>
      <c r="B815" s="68">
        <v>3</v>
      </c>
      <c r="C815" s="67"/>
      <c r="D815" s="67"/>
      <c r="E815" s="67"/>
      <c r="F815" s="67"/>
      <c r="G815" s="73" t="str">
        <f t="shared" si="325"/>
        <v>0 años 0 meses 0 días</v>
      </c>
      <c r="H815" s="62">
        <f t="shared" si="326"/>
        <v>0</v>
      </c>
      <c r="I815" s="67"/>
      <c r="J815" s="68">
        <f t="shared" si="339"/>
        <v>0</v>
      </c>
      <c r="K815" s="69">
        <f t="shared" si="329"/>
        <v>0</v>
      </c>
      <c r="L815" s="67"/>
      <c r="M815" s="67"/>
      <c r="AX815" s="42" t="s">
        <v>1314</v>
      </c>
      <c r="AY815" s="42">
        <v>3</v>
      </c>
      <c r="AZ815" s="42" t="s">
        <v>62</v>
      </c>
      <c r="BA815" s="42" t="s">
        <v>1317</v>
      </c>
      <c r="BB815" s="42">
        <v>42401</v>
      </c>
      <c r="BC815" s="42">
        <v>42520</v>
      </c>
      <c r="BD815" s="42" t="s">
        <v>553</v>
      </c>
      <c r="BE815" s="42">
        <v>118</v>
      </c>
      <c r="BJ815" s="42" t="s">
        <v>375</v>
      </c>
    </row>
    <row r="816" spans="1:62" ht="12.75" x14ac:dyDescent="0.25">
      <c r="A816" s="78">
        <f t="shared" si="334"/>
        <v>0</v>
      </c>
      <c r="B816" s="68">
        <v>4</v>
      </c>
      <c r="C816" s="67"/>
      <c r="D816" s="67"/>
      <c r="E816" s="67"/>
      <c r="F816" s="67"/>
      <c r="G816" s="73" t="str">
        <f t="shared" si="325"/>
        <v>0 años 0 meses 0 días</v>
      </c>
      <c r="H816" s="62">
        <f t="shared" si="326"/>
        <v>0</v>
      </c>
      <c r="I816" s="67"/>
      <c r="J816" s="68">
        <f t="shared" si="339"/>
        <v>0</v>
      </c>
      <c r="K816" s="69">
        <f t="shared" si="329"/>
        <v>0</v>
      </c>
      <c r="L816" s="67"/>
      <c r="M816" s="67"/>
      <c r="AX816" s="42" t="s">
        <v>1314</v>
      </c>
      <c r="AY816" s="42">
        <v>4</v>
      </c>
      <c r="AZ816" s="42" t="s">
        <v>62</v>
      </c>
      <c r="BA816" s="42" t="s">
        <v>1318</v>
      </c>
      <c r="BB816" s="42">
        <v>42522</v>
      </c>
      <c r="BC816" s="42">
        <v>42674</v>
      </c>
      <c r="BD816" s="42" t="s">
        <v>398</v>
      </c>
      <c r="BE816" s="42">
        <v>151</v>
      </c>
      <c r="BJ816" s="42" t="s">
        <v>375</v>
      </c>
    </row>
    <row r="817" spans="1:62" ht="12.75" x14ac:dyDescent="0.25">
      <c r="A817" s="78">
        <f t="shared" si="334"/>
        <v>0</v>
      </c>
      <c r="B817" s="68">
        <v>5</v>
      </c>
      <c r="C817" s="67"/>
      <c r="D817" s="67"/>
      <c r="E817" s="67"/>
      <c r="F817" s="67"/>
      <c r="G817" s="73" t="str">
        <f t="shared" si="325"/>
        <v>0 años 0 meses 0 días</v>
      </c>
      <c r="H817" s="62">
        <f t="shared" si="326"/>
        <v>0</v>
      </c>
      <c r="I817" s="67"/>
      <c r="J817" s="68">
        <f t="shared" si="339"/>
        <v>0</v>
      </c>
      <c r="K817" s="69">
        <f t="shared" si="329"/>
        <v>0</v>
      </c>
      <c r="L817" s="67"/>
      <c r="M817" s="67"/>
      <c r="AX817" s="42" t="s">
        <v>1314</v>
      </c>
      <c r="AY817" s="42">
        <v>5</v>
      </c>
      <c r="AZ817" s="42" t="s">
        <v>62</v>
      </c>
      <c r="BA817" s="42" t="s">
        <v>1319</v>
      </c>
      <c r="BB817" s="42">
        <v>42675</v>
      </c>
      <c r="BC817" s="42">
        <v>43312</v>
      </c>
      <c r="BD817" s="42" t="s">
        <v>1041</v>
      </c>
      <c r="BE817" s="42">
        <v>636</v>
      </c>
      <c r="BJ817" s="42" t="s">
        <v>375</v>
      </c>
    </row>
    <row r="818" spans="1:62" ht="12.75" x14ac:dyDescent="0.25">
      <c r="A818" s="78">
        <f t="shared" si="334"/>
        <v>0</v>
      </c>
      <c r="B818" s="68">
        <v>6</v>
      </c>
      <c r="C818" s="67"/>
      <c r="D818" s="67"/>
      <c r="E818" s="67"/>
      <c r="F818" s="67"/>
      <c r="G818" s="73" t="str">
        <f t="shared" si="325"/>
        <v>0 años 0 meses 0 días</v>
      </c>
      <c r="H818" s="62">
        <f t="shared" si="326"/>
        <v>0</v>
      </c>
      <c r="I818" s="67"/>
      <c r="J818" s="68">
        <f>SUMIF($C$813:$C$820,I818,$H$813:$H$820)</f>
        <v>0</v>
      </c>
      <c r="K818" s="69">
        <f t="shared" si="329"/>
        <v>0</v>
      </c>
      <c r="L818" s="67"/>
      <c r="M818" s="67"/>
      <c r="AX818" s="42" t="s">
        <v>1314</v>
      </c>
      <c r="AY818" s="42">
        <v>6</v>
      </c>
      <c r="BD818" s="42" t="s">
        <v>376</v>
      </c>
      <c r="BE818" s="42">
        <v>-1</v>
      </c>
      <c r="BJ818" s="42" t="s">
        <v>375</v>
      </c>
    </row>
    <row r="819" spans="1:62" ht="12.75" x14ac:dyDescent="0.25">
      <c r="A819" s="78">
        <f t="shared" si="334"/>
        <v>0</v>
      </c>
      <c r="B819" s="68">
        <v>7</v>
      </c>
      <c r="C819" s="67"/>
      <c r="D819" s="67"/>
      <c r="E819" s="67"/>
      <c r="F819" s="67"/>
      <c r="G819" s="73" t="str">
        <f t="shared" si="325"/>
        <v>0 años 0 meses 0 días</v>
      </c>
      <c r="H819" s="62">
        <f t="shared" si="326"/>
        <v>0</v>
      </c>
      <c r="I819" s="67"/>
      <c r="J819" s="68">
        <f t="shared" si="339"/>
        <v>0</v>
      </c>
      <c r="K819" s="69">
        <f t="shared" si="329"/>
        <v>0</v>
      </c>
      <c r="L819" s="67"/>
      <c r="M819" s="67"/>
      <c r="AX819" s="42" t="s">
        <v>1314</v>
      </c>
      <c r="AY819" s="42">
        <v>7</v>
      </c>
      <c r="BD819" s="42" t="s">
        <v>376</v>
      </c>
      <c r="BE819" s="42">
        <v>-1</v>
      </c>
      <c r="BJ819" s="42" t="s">
        <v>375</v>
      </c>
    </row>
    <row r="820" spans="1:62" ht="12.75" x14ac:dyDescent="0.25">
      <c r="A820" s="78">
        <f t="shared" si="334"/>
        <v>0</v>
      </c>
      <c r="B820" s="68">
        <v>8</v>
      </c>
      <c r="C820" s="67"/>
      <c r="D820" s="67"/>
      <c r="E820" s="67"/>
      <c r="F820" s="67"/>
      <c r="G820" s="73" t="str">
        <f t="shared" si="325"/>
        <v>0 años 0 meses 0 días</v>
      </c>
      <c r="H820" s="62">
        <f t="shared" si="326"/>
        <v>0</v>
      </c>
      <c r="I820" s="67"/>
      <c r="J820" s="68">
        <f t="shared" si="339"/>
        <v>0</v>
      </c>
      <c r="K820" s="69">
        <f t="shared" si="329"/>
        <v>0</v>
      </c>
      <c r="L820" s="67"/>
      <c r="M820" s="67"/>
      <c r="AX820" s="42" t="s">
        <v>1314</v>
      </c>
      <c r="AY820" s="42">
        <v>8</v>
      </c>
      <c r="BD820" s="42" t="s">
        <v>376</v>
      </c>
      <c r="BE820" s="42">
        <v>-1</v>
      </c>
      <c r="BJ820" s="42" t="s">
        <v>375</v>
      </c>
    </row>
    <row r="821" spans="1:62" ht="12.75" x14ac:dyDescent="0.25">
      <c r="A821" s="76"/>
      <c r="B821" s="56">
        <v>1</v>
      </c>
      <c r="C821" s="55"/>
      <c r="D821" s="55"/>
      <c r="E821" s="55"/>
      <c r="F821" s="55"/>
      <c r="G821" s="73" t="str">
        <f t="shared" si="325"/>
        <v>0 años 0 meses 0 días</v>
      </c>
      <c r="H821" s="62">
        <f t="shared" si="326"/>
        <v>0</v>
      </c>
      <c r="I821" s="55"/>
      <c r="J821" s="56">
        <f>SUMIF($C$821:$C$828,I821,$H$821:$H$828)</f>
        <v>0</v>
      </c>
      <c r="K821" s="71">
        <f t="shared" si="329"/>
        <v>0</v>
      </c>
      <c r="L821" s="55"/>
      <c r="M821" s="55"/>
      <c r="AX821" s="42" t="s">
        <v>1320</v>
      </c>
      <c r="AY821" s="42">
        <v>1</v>
      </c>
      <c r="AZ821" s="42" t="s">
        <v>368</v>
      </c>
      <c r="BA821" s="42" t="s">
        <v>1321</v>
      </c>
      <c r="BB821" s="42">
        <v>41673</v>
      </c>
      <c r="BC821" s="42">
        <v>42003</v>
      </c>
      <c r="BD821" s="42" t="s">
        <v>647</v>
      </c>
      <c r="BE821" s="42">
        <v>329</v>
      </c>
      <c r="BF821" s="42" t="s">
        <v>368</v>
      </c>
      <c r="BG821" s="42">
        <v>903</v>
      </c>
      <c r="BH821" s="42">
        <v>30.1</v>
      </c>
      <c r="BJ821" s="42" t="s">
        <v>364</v>
      </c>
    </row>
    <row r="822" spans="1:62" ht="12.75" x14ac:dyDescent="0.25">
      <c r="A822" s="77">
        <f t="shared" ref="A822" si="340">A821</f>
        <v>0</v>
      </c>
      <c r="B822" s="61">
        <v>2</v>
      </c>
      <c r="C822" s="60"/>
      <c r="D822" s="60"/>
      <c r="E822" s="60"/>
      <c r="F822" s="60"/>
      <c r="G822" s="73" t="str">
        <f t="shared" si="325"/>
        <v>0 años 0 meses 0 días</v>
      </c>
      <c r="H822" s="62">
        <f t="shared" si="326"/>
        <v>0</v>
      </c>
      <c r="I822" s="60"/>
      <c r="J822" s="61">
        <f t="shared" ref="J822:J829" si="341">SUMIF($C$821:$C$828,I822,$H$821:$H$828)</f>
        <v>0</v>
      </c>
      <c r="K822" s="59">
        <f t="shared" si="329"/>
        <v>0</v>
      </c>
      <c r="L822" s="60"/>
      <c r="M822" s="60"/>
      <c r="AX822" s="42" t="s">
        <v>1320</v>
      </c>
      <c r="AY822" s="42">
        <v>2</v>
      </c>
      <c r="AZ822" s="42" t="s">
        <v>368</v>
      </c>
      <c r="BA822" s="42" t="s">
        <v>1322</v>
      </c>
      <c r="BB822" s="42">
        <v>42034</v>
      </c>
      <c r="BC822" s="42">
        <v>42353</v>
      </c>
      <c r="BD822" s="42" t="s">
        <v>504</v>
      </c>
      <c r="BE822" s="42">
        <v>318</v>
      </c>
      <c r="BF822" s="42" t="s">
        <v>306</v>
      </c>
      <c r="BG822" s="42">
        <v>901</v>
      </c>
      <c r="BH822" s="42">
        <v>30.033333333333335</v>
      </c>
      <c r="BJ822" s="42" t="s">
        <v>364</v>
      </c>
    </row>
    <row r="823" spans="1:62" ht="12.75" x14ac:dyDescent="0.25">
      <c r="A823" s="78">
        <f t="shared" si="332"/>
        <v>0</v>
      </c>
      <c r="B823" s="61">
        <v>3</v>
      </c>
      <c r="C823" s="60"/>
      <c r="D823" s="60"/>
      <c r="E823" s="60"/>
      <c r="F823" s="60"/>
      <c r="G823" s="73" t="str">
        <f t="shared" si="325"/>
        <v>0 años 0 meses 0 días</v>
      </c>
      <c r="H823" s="62">
        <f t="shared" si="326"/>
        <v>0</v>
      </c>
      <c r="I823" s="60"/>
      <c r="J823" s="61">
        <f t="shared" si="341"/>
        <v>0</v>
      </c>
      <c r="K823" s="59">
        <f t="shared" si="329"/>
        <v>0</v>
      </c>
      <c r="L823" s="60"/>
      <c r="M823" s="60"/>
      <c r="AX823" s="42" t="s">
        <v>1320</v>
      </c>
      <c r="AY823" s="42">
        <v>3</v>
      </c>
      <c r="AZ823" s="42" t="s">
        <v>368</v>
      </c>
      <c r="BA823" s="42" t="s">
        <v>1323</v>
      </c>
      <c r="BB823" s="42">
        <v>42401</v>
      </c>
      <c r="BC823" s="42">
        <v>42658</v>
      </c>
      <c r="BD823" s="42" t="s">
        <v>840</v>
      </c>
      <c r="BE823" s="42">
        <v>256</v>
      </c>
      <c r="BJ823" s="42" t="s">
        <v>364</v>
      </c>
    </row>
    <row r="824" spans="1:62" ht="12.75" x14ac:dyDescent="0.25">
      <c r="A824" s="78">
        <f t="shared" si="332"/>
        <v>0</v>
      </c>
      <c r="B824" s="61">
        <v>4</v>
      </c>
      <c r="C824" s="60"/>
      <c r="D824" s="60"/>
      <c r="E824" s="60"/>
      <c r="F824" s="60"/>
      <c r="G824" s="73" t="str">
        <f t="shared" si="325"/>
        <v>0 años 0 meses 0 días</v>
      </c>
      <c r="H824" s="62">
        <f t="shared" si="326"/>
        <v>0</v>
      </c>
      <c r="I824" s="60"/>
      <c r="J824" s="61">
        <f t="shared" si="341"/>
        <v>0</v>
      </c>
      <c r="K824" s="59">
        <f t="shared" si="329"/>
        <v>0</v>
      </c>
      <c r="L824" s="60"/>
      <c r="M824" s="60"/>
      <c r="AX824" s="42" t="s">
        <v>1320</v>
      </c>
      <c r="AY824" s="42">
        <v>4</v>
      </c>
      <c r="AZ824" s="42" t="s">
        <v>107</v>
      </c>
      <c r="BA824" s="42" t="s">
        <v>1324</v>
      </c>
      <c r="BB824" s="42">
        <v>42767</v>
      </c>
      <c r="BC824" s="42">
        <v>43069</v>
      </c>
      <c r="BD824" s="42" t="s">
        <v>469</v>
      </c>
      <c r="BE824" s="42">
        <v>301</v>
      </c>
      <c r="BJ824" s="42" t="s">
        <v>364</v>
      </c>
    </row>
    <row r="825" spans="1:62" ht="12.75" x14ac:dyDescent="0.25">
      <c r="A825" s="78">
        <f t="shared" si="332"/>
        <v>0</v>
      </c>
      <c r="B825" s="61">
        <v>5</v>
      </c>
      <c r="C825" s="60"/>
      <c r="D825" s="60"/>
      <c r="E825" s="60"/>
      <c r="F825" s="60"/>
      <c r="G825" s="73" t="str">
        <f t="shared" si="325"/>
        <v>0 años 0 meses 0 días</v>
      </c>
      <c r="H825" s="62">
        <f t="shared" si="326"/>
        <v>0</v>
      </c>
      <c r="I825" s="60"/>
      <c r="J825" s="61">
        <f t="shared" si="341"/>
        <v>0</v>
      </c>
      <c r="K825" s="59">
        <f t="shared" si="329"/>
        <v>0</v>
      </c>
      <c r="L825" s="60"/>
      <c r="M825" s="60"/>
      <c r="AX825" s="42" t="s">
        <v>1320</v>
      </c>
      <c r="AY825" s="42">
        <v>5</v>
      </c>
      <c r="AZ825" s="42" t="s">
        <v>107</v>
      </c>
      <c r="BA825" s="42" t="s">
        <v>1325</v>
      </c>
      <c r="BB825" s="42">
        <v>43136</v>
      </c>
      <c r="BC825" s="42">
        <v>43434</v>
      </c>
      <c r="BD825" s="42" t="s">
        <v>1326</v>
      </c>
      <c r="BE825" s="42">
        <v>297</v>
      </c>
      <c r="BJ825" s="42" t="s">
        <v>364</v>
      </c>
    </row>
    <row r="826" spans="1:62" ht="12.75" x14ac:dyDescent="0.25">
      <c r="A826" s="78">
        <f t="shared" si="332"/>
        <v>0</v>
      </c>
      <c r="B826" s="61">
        <v>6</v>
      </c>
      <c r="C826" s="60"/>
      <c r="D826" s="60"/>
      <c r="E826" s="60"/>
      <c r="F826" s="60"/>
      <c r="G826" s="73" t="str">
        <f t="shared" si="325"/>
        <v>0 años 0 meses 0 días</v>
      </c>
      <c r="H826" s="62">
        <f t="shared" si="326"/>
        <v>0</v>
      </c>
      <c r="I826" s="60"/>
      <c r="J826" s="61">
        <f t="shared" si="341"/>
        <v>0</v>
      </c>
      <c r="K826" s="59">
        <f t="shared" si="329"/>
        <v>0</v>
      </c>
      <c r="L826" s="60"/>
      <c r="M826" s="60"/>
      <c r="AX826" s="42" t="s">
        <v>1320</v>
      </c>
      <c r="AY826" s="42">
        <v>6</v>
      </c>
      <c r="AZ826" s="42" t="s">
        <v>107</v>
      </c>
      <c r="BA826" s="42" t="s">
        <v>1327</v>
      </c>
      <c r="BB826" s="42">
        <v>43500</v>
      </c>
      <c r="BC826" s="42">
        <v>43804</v>
      </c>
      <c r="BD826" s="42" t="s">
        <v>557</v>
      </c>
      <c r="BE826" s="42">
        <v>303</v>
      </c>
      <c r="BJ826" s="42" t="s">
        <v>364</v>
      </c>
    </row>
    <row r="827" spans="1:62" ht="12.75" x14ac:dyDescent="0.25">
      <c r="A827" s="78">
        <f t="shared" si="332"/>
        <v>0</v>
      </c>
      <c r="B827" s="61">
        <v>7</v>
      </c>
      <c r="C827" s="60"/>
      <c r="D827" s="60"/>
      <c r="E827" s="60"/>
      <c r="F827" s="60"/>
      <c r="G827" s="73" t="str">
        <f t="shared" si="325"/>
        <v>0 años 0 meses 0 días</v>
      </c>
      <c r="H827" s="62">
        <f t="shared" si="326"/>
        <v>0</v>
      </c>
      <c r="I827" s="60"/>
      <c r="J827" s="61">
        <f t="shared" si="341"/>
        <v>0</v>
      </c>
      <c r="K827" s="59">
        <f t="shared" si="329"/>
        <v>0</v>
      </c>
      <c r="L827" s="60"/>
      <c r="M827" s="60"/>
      <c r="AX827" s="42" t="s">
        <v>1320</v>
      </c>
      <c r="AY827" s="42">
        <v>7</v>
      </c>
      <c r="BD827" s="42" t="s">
        <v>376</v>
      </c>
      <c r="BE827" s="42">
        <v>-1</v>
      </c>
      <c r="BJ827" s="42" t="s">
        <v>375</v>
      </c>
    </row>
    <row r="828" spans="1:62" ht="12.75" x14ac:dyDescent="0.25">
      <c r="A828" s="78">
        <f t="shared" si="332"/>
        <v>0</v>
      </c>
      <c r="B828" s="61">
        <v>8</v>
      </c>
      <c r="C828" s="60"/>
      <c r="D828" s="60"/>
      <c r="E828" s="60"/>
      <c r="F828" s="60"/>
      <c r="G828" s="73" t="str">
        <f t="shared" si="325"/>
        <v>0 años 0 meses 0 días</v>
      </c>
      <c r="H828" s="62">
        <f t="shared" si="326"/>
        <v>0</v>
      </c>
      <c r="I828" s="60"/>
      <c r="J828" s="61">
        <f t="shared" si="341"/>
        <v>0</v>
      </c>
      <c r="K828" s="59">
        <f t="shared" si="329"/>
        <v>0</v>
      </c>
      <c r="L828" s="60"/>
      <c r="M828" s="60"/>
      <c r="AX828" s="42" t="s">
        <v>1320</v>
      </c>
      <c r="AY828" s="42">
        <v>8</v>
      </c>
      <c r="BD828" s="42" t="s">
        <v>376</v>
      </c>
      <c r="BE828" s="42">
        <v>-1</v>
      </c>
      <c r="BJ828" s="42" t="s">
        <v>375</v>
      </c>
    </row>
    <row r="829" spans="1:62" ht="12.75" x14ac:dyDescent="0.25">
      <c r="A829" s="76"/>
      <c r="B829" s="65">
        <v>1</v>
      </c>
      <c r="C829" s="64"/>
      <c r="D829" s="64"/>
      <c r="E829" s="64"/>
      <c r="F829" s="64"/>
      <c r="G829" s="73" t="str">
        <f t="shared" si="325"/>
        <v>0 años 0 meses 0 días</v>
      </c>
      <c r="H829" s="62">
        <f t="shared" si="326"/>
        <v>0</v>
      </c>
      <c r="I829" s="64"/>
      <c r="J829" s="65">
        <f t="shared" si="341"/>
        <v>0</v>
      </c>
      <c r="K829" s="66">
        <f t="shared" si="329"/>
        <v>0</v>
      </c>
      <c r="L829" s="64"/>
      <c r="M829" s="64"/>
      <c r="AX829" s="42" t="s">
        <v>1328</v>
      </c>
      <c r="AY829" s="42">
        <v>1</v>
      </c>
      <c r="BD829" s="42" t="s">
        <v>376</v>
      </c>
      <c r="BE829" s="42">
        <v>-1</v>
      </c>
      <c r="BJ829" s="42" t="s">
        <v>375</v>
      </c>
    </row>
    <row r="830" spans="1:62" ht="12.75" x14ac:dyDescent="0.25">
      <c r="A830" s="77">
        <f t="shared" ref="A830" si="342">A829</f>
        <v>0</v>
      </c>
      <c r="B830" s="65">
        <v>2</v>
      </c>
      <c r="C830" s="64"/>
      <c r="D830" s="64"/>
      <c r="E830" s="64"/>
      <c r="F830" s="64"/>
      <c r="G830" s="73" t="str">
        <f t="shared" si="325"/>
        <v>0 años 0 meses 0 días</v>
      </c>
      <c r="H830" s="62">
        <f t="shared" si="326"/>
        <v>0</v>
      </c>
      <c r="I830" s="64"/>
      <c r="J830" s="65">
        <f>SUMIF($C$830:$C$836,I830,$H$830:$H$836)</f>
        <v>0</v>
      </c>
      <c r="K830" s="66">
        <f t="shared" si="329"/>
        <v>0</v>
      </c>
      <c r="L830" s="64"/>
      <c r="M830" s="64"/>
      <c r="AX830" s="42" t="s">
        <v>1328</v>
      </c>
      <c r="AY830" s="42">
        <v>2</v>
      </c>
      <c r="AZ830" s="42" t="s">
        <v>309</v>
      </c>
      <c r="BA830" s="42" t="s">
        <v>1329</v>
      </c>
      <c r="BB830" s="42">
        <v>42381</v>
      </c>
      <c r="BC830" s="42">
        <v>42686</v>
      </c>
      <c r="BD830" s="42" t="s">
        <v>405</v>
      </c>
      <c r="BE830" s="42">
        <v>304</v>
      </c>
      <c r="BF830" s="42" t="s">
        <v>309</v>
      </c>
      <c r="BG830" s="42">
        <v>1450</v>
      </c>
      <c r="BH830" s="42">
        <v>48.333333333333336</v>
      </c>
      <c r="BJ830" s="42" t="s">
        <v>364</v>
      </c>
    </row>
    <row r="831" spans="1:62" ht="12.75" x14ac:dyDescent="0.25">
      <c r="A831" s="78">
        <f t="shared" si="334"/>
        <v>0</v>
      </c>
      <c r="B831" s="65">
        <v>3</v>
      </c>
      <c r="C831" s="64"/>
      <c r="D831" s="64"/>
      <c r="E831" s="64"/>
      <c r="F831" s="64"/>
      <c r="G831" s="73" t="str">
        <f t="shared" si="325"/>
        <v>0 años 0 meses 0 días</v>
      </c>
      <c r="H831" s="62">
        <f t="shared" si="326"/>
        <v>0</v>
      </c>
      <c r="I831" s="64"/>
      <c r="J831" s="65">
        <f t="shared" ref="J831:J836" si="343">SUMIF($C$830:$C$836,I831,$H$830:$H$836)</f>
        <v>0</v>
      </c>
      <c r="K831" s="66">
        <f t="shared" si="329"/>
        <v>0</v>
      </c>
      <c r="L831" s="64"/>
      <c r="M831" s="64"/>
      <c r="AX831" s="42" t="s">
        <v>1328</v>
      </c>
      <c r="AY831" s="42">
        <v>3</v>
      </c>
      <c r="AZ831" s="42" t="s">
        <v>309</v>
      </c>
      <c r="BA831" s="42" t="s">
        <v>1330</v>
      </c>
      <c r="BB831" s="42">
        <v>42723</v>
      </c>
      <c r="BC831" s="42">
        <v>43008</v>
      </c>
      <c r="BD831" s="42" t="s">
        <v>1331</v>
      </c>
      <c r="BE831" s="42">
        <v>284</v>
      </c>
      <c r="BJ831" s="42" t="s">
        <v>364</v>
      </c>
    </row>
    <row r="832" spans="1:62" ht="12.75" x14ac:dyDescent="0.25">
      <c r="A832" s="78">
        <f t="shared" si="334"/>
        <v>0</v>
      </c>
      <c r="B832" s="65">
        <v>4</v>
      </c>
      <c r="C832" s="64"/>
      <c r="D832" s="64"/>
      <c r="E832" s="75"/>
      <c r="F832" s="75"/>
      <c r="G832" s="73" t="str">
        <f t="shared" si="325"/>
        <v>0 años 0 meses 0 días</v>
      </c>
      <c r="H832" s="62">
        <f t="shared" si="326"/>
        <v>0</v>
      </c>
      <c r="I832" s="64"/>
      <c r="J832" s="65">
        <f t="shared" si="343"/>
        <v>0</v>
      </c>
      <c r="K832" s="66">
        <f t="shared" si="329"/>
        <v>0</v>
      </c>
      <c r="L832" s="64"/>
      <c r="M832" s="64"/>
      <c r="AX832" s="42" t="s">
        <v>1328</v>
      </c>
      <c r="AY832" s="42">
        <v>4</v>
      </c>
      <c r="AZ832" s="42" t="s">
        <v>309</v>
      </c>
      <c r="BA832" s="42" t="s">
        <v>1332</v>
      </c>
      <c r="BB832" s="42">
        <v>43009</v>
      </c>
      <c r="BC832" s="42">
        <v>43090</v>
      </c>
      <c r="BD832" s="42" t="s">
        <v>1333</v>
      </c>
      <c r="BE832" s="42">
        <v>80</v>
      </c>
      <c r="BI832" s="42" t="s">
        <v>1334</v>
      </c>
      <c r="BJ832" s="42" t="s">
        <v>364</v>
      </c>
    </row>
    <row r="833" spans="1:62" ht="12.75" x14ac:dyDescent="0.25">
      <c r="A833" s="78">
        <f t="shared" si="334"/>
        <v>0</v>
      </c>
      <c r="B833" s="65">
        <v>5</v>
      </c>
      <c r="C833" s="64"/>
      <c r="D833" s="64"/>
      <c r="E833" s="64"/>
      <c r="F833" s="64"/>
      <c r="G833" s="73" t="str">
        <f t="shared" si="325"/>
        <v>0 años 0 meses 0 días</v>
      </c>
      <c r="H833" s="62">
        <f t="shared" si="326"/>
        <v>0</v>
      </c>
      <c r="I833" s="64"/>
      <c r="J833" s="65">
        <f t="shared" si="343"/>
        <v>0</v>
      </c>
      <c r="K833" s="66">
        <f t="shared" si="329"/>
        <v>0</v>
      </c>
      <c r="L833" s="64"/>
      <c r="M833" s="64"/>
      <c r="AX833" s="42" t="s">
        <v>1328</v>
      </c>
      <c r="AY833" s="42">
        <v>5</v>
      </c>
      <c r="AZ833" s="42" t="s">
        <v>309</v>
      </c>
      <c r="BA833" s="42" t="s">
        <v>1335</v>
      </c>
      <c r="BB833" s="42">
        <v>43084</v>
      </c>
      <c r="BC833" s="42">
        <v>43404</v>
      </c>
      <c r="BD833" s="42" t="s">
        <v>652</v>
      </c>
      <c r="BE833" s="42">
        <v>319</v>
      </c>
      <c r="BJ833" s="42" t="s">
        <v>364</v>
      </c>
    </row>
    <row r="834" spans="1:62" ht="12.75" x14ac:dyDescent="0.25">
      <c r="A834" s="78">
        <f t="shared" si="334"/>
        <v>0</v>
      </c>
      <c r="B834" s="65">
        <v>6</v>
      </c>
      <c r="C834" s="64"/>
      <c r="D834" s="64"/>
      <c r="E834" s="64"/>
      <c r="F834" s="64"/>
      <c r="G834" s="73" t="str">
        <f t="shared" si="325"/>
        <v>0 años 0 meses 0 días</v>
      </c>
      <c r="H834" s="62">
        <f t="shared" si="326"/>
        <v>0</v>
      </c>
      <c r="I834" s="64"/>
      <c r="J834" s="65">
        <f t="shared" si="343"/>
        <v>0</v>
      </c>
      <c r="K834" s="66">
        <f t="shared" si="329"/>
        <v>0</v>
      </c>
      <c r="L834" s="64"/>
      <c r="M834" s="64"/>
      <c r="AX834" s="42" t="s">
        <v>1328</v>
      </c>
      <c r="AY834" s="42">
        <v>6</v>
      </c>
      <c r="AZ834" s="42" t="s">
        <v>309</v>
      </c>
      <c r="BA834" s="42" t="s">
        <v>1336</v>
      </c>
      <c r="BB834" s="42">
        <v>43405</v>
      </c>
      <c r="BC834" s="42">
        <v>43434</v>
      </c>
      <c r="BD834" s="42" t="s">
        <v>519</v>
      </c>
      <c r="BE834" s="42">
        <v>28</v>
      </c>
      <c r="BJ834" s="42" t="s">
        <v>364</v>
      </c>
    </row>
    <row r="835" spans="1:62" ht="12.75" x14ac:dyDescent="0.25">
      <c r="A835" s="78">
        <f t="shared" si="334"/>
        <v>0</v>
      </c>
      <c r="B835" s="65">
        <v>7</v>
      </c>
      <c r="C835" s="64"/>
      <c r="D835" s="64"/>
      <c r="E835" s="64"/>
      <c r="F835" s="64"/>
      <c r="G835" s="73" t="str">
        <f t="shared" si="325"/>
        <v>0 años 0 meses 0 días</v>
      </c>
      <c r="H835" s="62">
        <f t="shared" si="326"/>
        <v>0</v>
      </c>
      <c r="I835" s="64"/>
      <c r="J835" s="65">
        <f t="shared" si="343"/>
        <v>0</v>
      </c>
      <c r="K835" s="66">
        <f t="shared" si="329"/>
        <v>0</v>
      </c>
      <c r="L835" s="64"/>
      <c r="M835" s="64"/>
      <c r="AX835" s="42" t="s">
        <v>1328</v>
      </c>
      <c r="AY835" s="42">
        <v>7</v>
      </c>
      <c r="AZ835" s="42" t="s">
        <v>309</v>
      </c>
      <c r="BA835" s="42" t="s">
        <v>1337</v>
      </c>
      <c r="BB835" s="42">
        <v>43486</v>
      </c>
      <c r="BC835" s="42">
        <v>43822</v>
      </c>
      <c r="BD835" s="42" t="s">
        <v>500</v>
      </c>
      <c r="BE835" s="42">
        <v>335</v>
      </c>
      <c r="BJ835" s="42" t="s">
        <v>364</v>
      </c>
    </row>
    <row r="836" spans="1:62" ht="12.75" x14ac:dyDescent="0.25">
      <c r="A836" s="78">
        <f t="shared" si="334"/>
        <v>0</v>
      </c>
      <c r="B836" s="65">
        <v>8</v>
      </c>
      <c r="C836" s="64"/>
      <c r="D836" s="64"/>
      <c r="E836" s="64"/>
      <c r="F836" s="64"/>
      <c r="G836" s="73" t="str">
        <f t="shared" si="325"/>
        <v>0 años 0 meses 0 días</v>
      </c>
      <c r="H836" s="62">
        <f t="shared" si="326"/>
        <v>0</v>
      </c>
      <c r="I836" s="64"/>
      <c r="J836" s="65">
        <f t="shared" si="343"/>
        <v>0</v>
      </c>
      <c r="K836" s="66">
        <f t="shared" si="329"/>
        <v>0</v>
      </c>
      <c r="L836" s="64"/>
      <c r="M836" s="64"/>
      <c r="AX836" s="42" t="s">
        <v>1328</v>
      </c>
      <c r="AY836" s="42">
        <v>8</v>
      </c>
      <c r="AZ836" s="42" t="s">
        <v>309</v>
      </c>
      <c r="BA836" s="42" t="s">
        <v>1338</v>
      </c>
      <c r="BB836" s="42">
        <v>43820</v>
      </c>
      <c r="BC836" s="42">
        <v>43921</v>
      </c>
      <c r="BD836" s="42" t="s">
        <v>582</v>
      </c>
      <c r="BE836" s="42">
        <v>100</v>
      </c>
      <c r="BJ836" s="42" t="s">
        <v>364</v>
      </c>
    </row>
    <row r="837" spans="1:62" ht="12.75" x14ac:dyDescent="0.25">
      <c r="A837" s="76"/>
      <c r="B837" s="68">
        <v>1</v>
      </c>
      <c r="C837" s="67"/>
      <c r="D837" s="67"/>
      <c r="E837" s="67"/>
      <c r="F837" s="67"/>
      <c r="G837" s="73" t="str">
        <f t="shared" ref="G837:G900" si="344">DATEDIF(E837,F837,"y") &amp; " años " &amp; DATEDIF(E837,F837,"ym") &amp; " meses " &amp; DATEDIF(E837,F837,"md") &amp; " días"</f>
        <v>0 años 0 meses 0 días</v>
      </c>
      <c r="H837" s="62">
        <f t="shared" ref="H837:H900" si="345">(E837-F837)*-1</f>
        <v>0</v>
      </c>
      <c r="I837" s="67"/>
      <c r="J837" s="68">
        <f>SUMIF($C$837:$C$844,I837,$H$837:$H$844)</f>
        <v>0</v>
      </c>
      <c r="K837" s="69">
        <f t="shared" si="329"/>
        <v>0</v>
      </c>
      <c r="L837" s="67"/>
      <c r="M837" s="67"/>
      <c r="AX837" s="42" t="s">
        <v>1339</v>
      </c>
      <c r="AY837" s="42">
        <v>1</v>
      </c>
      <c r="AZ837" s="42" t="s">
        <v>523</v>
      </c>
      <c r="BA837" s="42">
        <v>23001742015</v>
      </c>
      <c r="BB837" s="42">
        <v>42037</v>
      </c>
      <c r="BC837" s="42">
        <v>42369</v>
      </c>
      <c r="BD837" s="42" t="s">
        <v>599</v>
      </c>
      <c r="BE837" s="42">
        <v>331</v>
      </c>
      <c r="BF837" s="42" t="s">
        <v>523</v>
      </c>
      <c r="BG837" s="42">
        <v>1032</v>
      </c>
      <c r="BH837" s="42">
        <v>34.4</v>
      </c>
      <c r="BJ837" s="42" t="s">
        <v>364</v>
      </c>
    </row>
    <row r="838" spans="1:62" ht="12.75" x14ac:dyDescent="0.25">
      <c r="A838" s="77">
        <f t="shared" ref="A838" si="346">A837</f>
        <v>0</v>
      </c>
      <c r="B838" s="68">
        <v>2</v>
      </c>
      <c r="C838" s="67"/>
      <c r="D838" s="67"/>
      <c r="E838" s="67"/>
      <c r="F838" s="67"/>
      <c r="G838" s="73" t="str">
        <f t="shared" si="344"/>
        <v>0 años 0 meses 0 días</v>
      </c>
      <c r="H838" s="62">
        <f t="shared" si="345"/>
        <v>0</v>
      </c>
      <c r="I838" s="67"/>
      <c r="J838" s="68">
        <f t="shared" ref="J838:J844" si="347">SUMIF($C$837:$C$844,I838,$H$837:$H$844)</f>
        <v>0</v>
      </c>
      <c r="K838" s="69">
        <f t="shared" ref="K838:K901" si="348">+J838/30</f>
        <v>0</v>
      </c>
      <c r="L838" s="67"/>
      <c r="M838" s="67"/>
      <c r="AX838" s="42" t="s">
        <v>1339</v>
      </c>
      <c r="AY838" s="42">
        <v>2</v>
      </c>
      <c r="AZ838" s="42" t="s">
        <v>523</v>
      </c>
      <c r="BA838" s="42">
        <v>23002142014</v>
      </c>
      <c r="BB838" s="42">
        <v>41673</v>
      </c>
      <c r="BC838" s="42">
        <v>42034</v>
      </c>
      <c r="BD838" s="42" t="s">
        <v>1340</v>
      </c>
      <c r="BE838" s="42">
        <v>360</v>
      </c>
      <c r="BF838" s="42" t="s">
        <v>62</v>
      </c>
      <c r="BG838" s="42">
        <v>889</v>
      </c>
      <c r="BH838" s="42">
        <v>29.633333333333333</v>
      </c>
      <c r="BJ838" s="42" t="s">
        <v>364</v>
      </c>
    </row>
    <row r="839" spans="1:62" ht="12.75" x14ac:dyDescent="0.25">
      <c r="A839" s="78">
        <f t="shared" si="332"/>
        <v>0</v>
      </c>
      <c r="B839" s="68">
        <v>3</v>
      </c>
      <c r="C839" s="67"/>
      <c r="D839" s="67"/>
      <c r="E839" s="67"/>
      <c r="F839" s="67"/>
      <c r="G839" s="73" t="str">
        <f t="shared" si="344"/>
        <v>0 años 0 meses 0 días</v>
      </c>
      <c r="H839" s="62">
        <f t="shared" si="345"/>
        <v>0</v>
      </c>
      <c r="I839" s="67"/>
      <c r="J839" s="68">
        <f t="shared" si="347"/>
        <v>0</v>
      </c>
      <c r="K839" s="69">
        <f t="shared" si="348"/>
        <v>0</v>
      </c>
      <c r="L839" s="67"/>
      <c r="M839" s="67"/>
      <c r="AX839" s="42" t="s">
        <v>1339</v>
      </c>
      <c r="AY839" s="42">
        <v>3</v>
      </c>
      <c r="AZ839" s="42" t="s">
        <v>62</v>
      </c>
      <c r="BA839" s="42" t="s">
        <v>1341</v>
      </c>
      <c r="BB839" s="42">
        <v>43115</v>
      </c>
      <c r="BC839" s="42">
        <v>43465</v>
      </c>
      <c r="BD839" s="42" t="s">
        <v>953</v>
      </c>
      <c r="BE839" s="42">
        <v>349</v>
      </c>
      <c r="BJ839" s="42" t="s">
        <v>364</v>
      </c>
    </row>
    <row r="840" spans="1:62" ht="12.75" x14ac:dyDescent="0.25">
      <c r="A840" s="78">
        <f t="shared" si="332"/>
        <v>0</v>
      </c>
      <c r="B840" s="68">
        <v>4</v>
      </c>
      <c r="C840" s="67"/>
      <c r="D840" s="67"/>
      <c r="E840" s="67"/>
      <c r="F840" s="67"/>
      <c r="G840" s="73" t="str">
        <f t="shared" si="344"/>
        <v>0 años 0 meses 0 días</v>
      </c>
      <c r="H840" s="62">
        <f t="shared" si="345"/>
        <v>0</v>
      </c>
      <c r="I840" s="67"/>
      <c r="J840" s="68">
        <f t="shared" si="347"/>
        <v>0</v>
      </c>
      <c r="K840" s="69">
        <f t="shared" si="348"/>
        <v>0</v>
      </c>
      <c r="L840" s="67"/>
      <c r="M840" s="67"/>
      <c r="AX840" s="42" t="s">
        <v>1339</v>
      </c>
      <c r="AY840" s="42">
        <v>4</v>
      </c>
      <c r="AZ840" s="42" t="s">
        <v>523</v>
      </c>
      <c r="BA840" s="42">
        <v>7001772013</v>
      </c>
      <c r="BB840" s="42">
        <v>41297</v>
      </c>
      <c r="BC840" s="42">
        <v>41639</v>
      </c>
      <c r="BD840" s="42" t="s">
        <v>890</v>
      </c>
      <c r="BE840" s="42">
        <v>341</v>
      </c>
      <c r="BI840" s="42" t="s">
        <v>1342</v>
      </c>
      <c r="BJ840" s="42" t="s">
        <v>364</v>
      </c>
    </row>
    <row r="841" spans="1:62" ht="12.75" x14ac:dyDescent="0.25">
      <c r="A841" s="78">
        <f t="shared" si="332"/>
        <v>0</v>
      </c>
      <c r="B841" s="68">
        <v>5</v>
      </c>
      <c r="C841" s="67"/>
      <c r="D841" s="67"/>
      <c r="E841" s="67"/>
      <c r="F841" s="67"/>
      <c r="G841" s="73" t="str">
        <f t="shared" si="344"/>
        <v>0 años 0 meses 0 días</v>
      </c>
      <c r="H841" s="62">
        <f t="shared" si="345"/>
        <v>0</v>
      </c>
      <c r="I841" s="67"/>
      <c r="J841" s="68">
        <f t="shared" si="347"/>
        <v>0</v>
      </c>
      <c r="K841" s="69">
        <f t="shared" si="348"/>
        <v>0</v>
      </c>
      <c r="L841" s="67"/>
      <c r="M841" s="67"/>
      <c r="AX841" s="42" t="s">
        <v>1339</v>
      </c>
      <c r="AY841" s="42">
        <v>5</v>
      </c>
      <c r="AZ841" s="42" t="s">
        <v>62</v>
      </c>
      <c r="BA841" s="42" t="s">
        <v>1343</v>
      </c>
      <c r="BB841" s="42">
        <v>42402</v>
      </c>
      <c r="BC841" s="42">
        <v>42943</v>
      </c>
      <c r="BD841" s="42" t="s">
        <v>1344</v>
      </c>
      <c r="BE841" s="42">
        <v>540</v>
      </c>
      <c r="BI841" s="42" t="s">
        <v>1345</v>
      </c>
      <c r="BJ841" s="42" t="s">
        <v>364</v>
      </c>
    </row>
    <row r="842" spans="1:62" ht="12.75" x14ac:dyDescent="0.25">
      <c r="A842" s="78">
        <f t="shared" si="332"/>
        <v>0</v>
      </c>
      <c r="B842" s="68">
        <v>6</v>
      </c>
      <c r="C842" s="67"/>
      <c r="D842" s="67"/>
      <c r="E842" s="67"/>
      <c r="F842" s="67"/>
      <c r="G842" s="73" t="str">
        <f t="shared" si="344"/>
        <v>0 años 0 meses 0 días</v>
      </c>
      <c r="H842" s="62">
        <f t="shared" si="345"/>
        <v>0</v>
      </c>
      <c r="I842" s="67"/>
      <c r="J842" s="68">
        <f t="shared" si="347"/>
        <v>0</v>
      </c>
      <c r="K842" s="69">
        <f t="shared" si="348"/>
        <v>0</v>
      </c>
      <c r="L842" s="67"/>
      <c r="M842" s="67"/>
      <c r="AX842" s="42" t="s">
        <v>1339</v>
      </c>
      <c r="AY842" s="42">
        <v>6</v>
      </c>
      <c r="BD842" s="42" t="s">
        <v>376</v>
      </c>
      <c r="BE842" s="42">
        <v>-1</v>
      </c>
      <c r="BJ842" s="42" t="s">
        <v>375</v>
      </c>
    </row>
    <row r="843" spans="1:62" ht="12.75" x14ac:dyDescent="0.25">
      <c r="A843" s="78">
        <f t="shared" si="332"/>
        <v>0</v>
      </c>
      <c r="B843" s="68">
        <v>7</v>
      </c>
      <c r="C843" s="67"/>
      <c r="D843" s="67"/>
      <c r="E843" s="67"/>
      <c r="F843" s="67"/>
      <c r="G843" s="73" t="str">
        <f t="shared" si="344"/>
        <v>0 años 0 meses 0 días</v>
      </c>
      <c r="H843" s="62">
        <f t="shared" si="345"/>
        <v>0</v>
      </c>
      <c r="I843" s="67"/>
      <c r="J843" s="68">
        <f t="shared" si="347"/>
        <v>0</v>
      </c>
      <c r="K843" s="69">
        <f t="shared" si="348"/>
        <v>0</v>
      </c>
      <c r="L843" s="67"/>
      <c r="M843" s="67"/>
      <c r="AX843" s="42" t="s">
        <v>1339</v>
      </c>
      <c r="AY843" s="42">
        <v>7</v>
      </c>
      <c r="BD843" s="42" t="s">
        <v>376</v>
      </c>
      <c r="BE843" s="42">
        <v>-1</v>
      </c>
      <c r="BJ843" s="42" t="s">
        <v>375</v>
      </c>
    </row>
    <row r="844" spans="1:62" ht="12.75" x14ac:dyDescent="0.25">
      <c r="A844" s="78">
        <f t="shared" si="332"/>
        <v>0</v>
      </c>
      <c r="B844" s="68">
        <v>8</v>
      </c>
      <c r="C844" s="67"/>
      <c r="D844" s="67"/>
      <c r="E844" s="67"/>
      <c r="F844" s="67"/>
      <c r="G844" s="73" t="str">
        <f t="shared" si="344"/>
        <v>0 años 0 meses 0 días</v>
      </c>
      <c r="H844" s="62">
        <f t="shared" si="345"/>
        <v>0</v>
      </c>
      <c r="I844" s="67"/>
      <c r="J844" s="68">
        <f t="shared" si="347"/>
        <v>0</v>
      </c>
      <c r="K844" s="69">
        <f t="shared" si="348"/>
        <v>0</v>
      </c>
      <c r="L844" s="67"/>
      <c r="M844" s="67"/>
      <c r="AX844" s="42" t="s">
        <v>1339</v>
      </c>
      <c r="AY844" s="42">
        <v>8</v>
      </c>
      <c r="BD844" s="42" t="s">
        <v>376</v>
      </c>
      <c r="BE844" s="42">
        <v>-1</v>
      </c>
      <c r="BJ844" s="42" t="s">
        <v>375</v>
      </c>
    </row>
    <row r="845" spans="1:62" ht="12.75" x14ac:dyDescent="0.25">
      <c r="A845" s="76"/>
      <c r="B845" s="56">
        <v>1</v>
      </c>
      <c r="C845" s="55"/>
      <c r="D845" s="55"/>
      <c r="E845" s="55"/>
      <c r="F845" s="55"/>
      <c r="G845" s="73" t="str">
        <f t="shared" si="344"/>
        <v>0 años 0 meses 0 días</v>
      </c>
      <c r="H845" s="62">
        <f t="shared" si="345"/>
        <v>0</v>
      </c>
      <c r="I845" s="55"/>
      <c r="J845" s="56">
        <f>SUMIF($C$845:$C$852,I845,$H$845:$H$852)</f>
        <v>0</v>
      </c>
      <c r="K845" s="71">
        <f t="shared" si="348"/>
        <v>0</v>
      </c>
      <c r="L845" s="55"/>
      <c r="M845" s="55"/>
      <c r="AX845" s="42" t="s">
        <v>1346</v>
      </c>
      <c r="AY845" s="42">
        <v>1</v>
      </c>
      <c r="AZ845" s="42" t="s">
        <v>35</v>
      </c>
      <c r="BA845" s="42" t="s">
        <v>1347</v>
      </c>
      <c r="BB845" s="42">
        <v>41346</v>
      </c>
      <c r="BC845" s="42">
        <v>41638</v>
      </c>
      <c r="BD845" s="42" t="s">
        <v>1348</v>
      </c>
      <c r="BE845" s="42">
        <v>291</v>
      </c>
      <c r="BF845" s="42" t="s">
        <v>35</v>
      </c>
      <c r="BG845" s="42">
        <v>1553</v>
      </c>
      <c r="BH845" s="42">
        <v>51.766666666666666</v>
      </c>
      <c r="BI845" s="42" t="s">
        <v>1349</v>
      </c>
      <c r="BJ845" s="42" t="s">
        <v>364</v>
      </c>
    </row>
    <row r="846" spans="1:62" ht="12.75" x14ac:dyDescent="0.25">
      <c r="A846" s="77">
        <f t="shared" ref="A846" si="349">A845</f>
        <v>0</v>
      </c>
      <c r="B846" s="61">
        <v>2</v>
      </c>
      <c r="C846" s="60"/>
      <c r="D846" s="60"/>
      <c r="E846" s="60"/>
      <c r="F846" s="60"/>
      <c r="G846" s="73" t="str">
        <f t="shared" si="344"/>
        <v>0 años 0 meses 0 días</v>
      </c>
      <c r="H846" s="62">
        <f t="shared" si="345"/>
        <v>0</v>
      </c>
      <c r="I846" s="60"/>
      <c r="J846" s="61">
        <f t="shared" ref="J846:J852" si="350">SUMIF($C$845:$C$852,I846,$H$845:$H$852)</f>
        <v>0</v>
      </c>
      <c r="K846" s="59">
        <f t="shared" si="348"/>
        <v>0</v>
      </c>
      <c r="L846" s="60"/>
      <c r="M846" s="60"/>
      <c r="AX846" s="42" t="s">
        <v>1346</v>
      </c>
      <c r="AY846" s="42">
        <v>2</v>
      </c>
      <c r="AZ846" s="42" t="s">
        <v>35</v>
      </c>
      <c r="BA846" s="42" t="s">
        <v>1350</v>
      </c>
      <c r="BB846" s="42">
        <v>41670</v>
      </c>
      <c r="BC846" s="42">
        <v>41912</v>
      </c>
      <c r="BD846" s="42" t="s">
        <v>975</v>
      </c>
      <c r="BE846" s="42">
        <v>241</v>
      </c>
      <c r="BF846" s="42" t="s">
        <v>282</v>
      </c>
      <c r="BG846" s="42">
        <v>0</v>
      </c>
      <c r="BH846" s="42">
        <v>0</v>
      </c>
      <c r="BI846" s="42" t="s">
        <v>1351</v>
      </c>
      <c r="BJ846" s="42" t="s">
        <v>364</v>
      </c>
    </row>
    <row r="847" spans="1:62" ht="12.75" x14ac:dyDescent="0.25">
      <c r="A847" s="78">
        <f t="shared" si="334"/>
        <v>0</v>
      </c>
      <c r="B847" s="61">
        <v>3</v>
      </c>
      <c r="C847" s="60"/>
      <c r="D847" s="60"/>
      <c r="E847" s="60"/>
      <c r="F847" s="60"/>
      <c r="G847" s="73" t="str">
        <f t="shared" si="344"/>
        <v>0 años 0 meses 0 días</v>
      </c>
      <c r="H847" s="62">
        <f t="shared" si="345"/>
        <v>0</v>
      </c>
      <c r="I847" s="60"/>
      <c r="J847" s="61">
        <f t="shared" si="350"/>
        <v>0</v>
      </c>
      <c r="K847" s="59">
        <f t="shared" si="348"/>
        <v>0</v>
      </c>
      <c r="L847" s="60"/>
      <c r="M847" s="60"/>
      <c r="AX847" s="42" t="s">
        <v>1346</v>
      </c>
      <c r="AY847" s="42">
        <v>3</v>
      </c>
      <c r="AZ847" s="42" t="s">
        <v>35</v>
      </c>
      <c r="BA847" s="42" t="s">
        <v>1352</v>
      </c>
      <c r="BB847" s="42">
        <v>42003</v>
      </c>
      <c r="BC847" s="42">
        <v>42369</v>
      </c>
      <c r="BD847" s="42" t="s">
        <v>400</v>
      </c>
      <c r="BE847" s="42">
        <v>365</v>
      </c>
      <c r="BI847" s="42" t="s">
        <v>1351</v>
      </c>
      <c r="BJ847" s="42" t="s">
        <v>364</v>
      </c>
    </row>
    <row r="848" spans="1:62" ht="12.75" x14ac:dyDescent="0.25">
      <c r="A848" s="78">
        <f t="shared" si="334"/>
        <v>0</v>
      </c>
      <c r="B848" s="61">
        <v>4</v>
      </c>
      <c r="C848" s="60"/>
      <c r="D848" s="60"/>
      <c r="E848" s="60"/>
      <c r="F848" s="60"/>
      <c r="G848" s="73" t="str">
        <f t="shared" si="344"/>
        <v>0 años 0 meses 0 días</v>
      </c>
      <c r="H848" s="62">
        <f t="shared" si="345"/>
        <v>0</v>
      </c>
      <c r="I848" s="60"/>
      <c r="J848" s="61">
        <f t="shared" si="350"/>
        <v>0</v>
      </c>
      <c r="K848" s="59">
        <f t="shared" si="348"/>
        <v>0</v>
      </c>
      <c r="L848" s="60"/>
      <c r="M848" s="60"/>
      <c r="AX848" s="42" t="s">
        <v>1346</v>
      </c>
      <c r="AY848" s="42">
        <v>4</v>
      </c>
      <c r="AZ848" s="42" t="s">
        <v>35</v>
      </c>
      <c r="BA848" s="42" t="s">
        <v>1353</v>
      </c>
      <c r="BB848" s="42">
        <v>42418</v>
      </c>
      <c r="BC848" s="42">
        <v>42704</v>
      </c>
      <c r="BD848" s="42" t="s">
        <v>1354</v>
      </c>
      <c r="BE848" s="42">
        <v>285</v>
      </c>
      <c r="BI848" s="42" t="s">
        <v>1355</v>
      </c>
      <c r="BJ848" s="42" t="s">
        <v>364</v>
      </c>
    </row>
    <row r="849" spans="1:62" ht="12.75" x14ac:dyDescent="0.25">
      <c r="A849" s="78">
        <f t="shared" si="334"/>
        <v>0</v>
      </c>
      <c r="B849" s="61">
        <v>5</v>
      </c>
      <c r="C849" s="60"/>
      <c r="D849" s="60"/>
      <c r="E849" s="60"/>
      <c r="F849" s="60"/>
      <c r="G849" s="73" t="str">
        <f t="shared" si="344"/>
        <v>0 años 0 meses 0 días</v>
      </c>
      <c r="H849" s="62">
        <f t="shared" si="345"/>
        <v>0</v>
      </c>
      <c r="I849" s="60"/>
      <c r="J849" s="61">
        <f t="shared" si="350"/>
        <v>0</v>
      </c>
      <c r="K849" s="59">
        <f t="shared" si="348"/>
        <v>0</v>
      </c>
      <c r="L849" s="60"/>
      <c r="M849" s="60"/>
      <c r="AX849" s="42" t="s">
        <v>1346</v>
      </c>
      <c r="AY849" s="42">
        <v>5</v>
      </c>
      <c r="AZ849" s="42" t="s">
        <v>315</v>
      </c>
      <c r="BA849" s="42" t="s">
        <v>1356</v>
      </c>
      <c r="BB849" s="42">
        <v>42825</v>
      </c>
      <c r="BC849" s="42">
        <v>43153</v>
      </c>
      <c r="BD849" s="42" t="s">
        <v>937</v>
      </c>
      <c r="BE849" s="42">
        <v>327</v>
      </c>
      <c r="BI849" s="42" t="s">
        <v>1355</v>
      </c>
      <c r="BJ849" s="42" t="s">
        <v>364</v>
      </c>
    </row>
    <row r="850" spans="1:62" ht="12.75" x14ac:dyDescent="0.25">
      <c r="A850" s="78">
        <f t="shared" si="334"/>
        <v>0</v>
      </c>
      <c r="B850" s="61">
        <v>6</v>
      </c>
      <c r="C850" s="60"/>
      <c r="D850" s="60"/>
      <c r="E850" s="60"/>
      <c r="F850" s="60"/>
      <c r="G850" s="73" t="str">
        <f t="shared" si="344"/>
        <v>0 años 0 meses 0 días</v>
      </c>
      <c r="H850" s="62">
        <f t="shared" si="345"/>
        <v>0</v>
      </c>
      <c r="I850" s="60"/>
      <c r="J850" s="61">
        <f t="shared" si="350"/>
        <v>0</v>
      </c>
      <c r="K850" s="59">
        <f t="shared" si="348"/>
        <v>0</v>
      </c>
      <c r="L850" s="60"/>
      <c r="M850" s="60"/>
      <c r="AX850" s="42" t="s">
        <v>1346</v>
      </c>
      <c r="AY850" s="42">
        <v>6</v>
      </c>
      <c r="AZ850" s="42" t="s">
        <v>35</v>
      </c>
      <c r="BA850" s="42" t="s">
        <v>1357</v>
      </c>
      <c r="BB850" s="42">
        <v>43497</v>
      </c>
      <c r="BC850" s="42">
        <v>43601</v>
      </c>
      <c r="BD850" s="42" t="s">
        <v>670</v>
      </c>
      <c r="BE850" s="42">
        <v>103</v>
      </c>
      <c r="BI850" s="42" t="s">
        <v>1358</v>
      </c>
      <c r="BJ850" s="42" t="s">
        <v>364</v>
      </c>
    </row>
    <row r="851" spans="1:62" ht="12.75" x14ac:dyDescent="0.25">
      <c r="A851" s="78">
        <f t="shared" si="334"/>
        <v>0</v>
      </c>
      <c r="B851" s="61">
        <v>7</v>
      </c>
      <c r="C851" s="60"/>
      <c r="D851" s="60"/>
      <c r="E851" s="60"/>
      <c r="F851" s="60"/>
      <c r="G851" s="73" t="str">
        <f t="shared" si="344"/>
        <v>0 años 0 meses 0 días</v>
      </c>
      <c r="H851" s="62">
        <f t="shared" si="345"/>
        <v>0</v>
      </c>
      <c r="I851" s="60"/>
      <c r="J851" s="61">
        <f t="shared" si="350"/>
        <v>0</v>
      </c>
      <c r="K851" s="59">
        <f t="shared" si="348"/>
        <v>0</v>
      </c>
      <c r="L851" s="60"/>
      <c r="M851" s="60"/>
      <c r="AX851" s="42" t="s">
        <v>1346</v>
      </c>
      <c r="AY851" s="42">
        <v>7</v>
      </c>
      <c r="AZ851" s="42" t="s">
        <v>35</v>
      </c>
      <c r="BA851" s="42" t="s">
        <v>1359</v>
      </c>
      <c r="BB851" s="42">
        <v>43650</v>
      </c>
      <c r="BC851" s="42">
        <v>43818</v>
      </c>
      <c r="BD851" s="42" t="s">
        <v>778</v>
      </c>
      <c r="BE851" s="42">
        <v>167</v>
      </c>
      <c r="BI851" s="42" t="s">
        <v>1351</v>
      </c>
      <c r="BJ851" s="42" t="s">
        <v>364</v>
      </c>
    </row>
    <row r="852" spans="1:62" ht="12.75" x14ac:dyDescent="0.25">
      <c r="A852" s="78">
        <f t="shared" si="334"/>
        <v>0</v>
      </c>
      <c r="B852" s="61">
        <v>8</v>
      </c>
      <c r="C852" s="60"/>
      <c r="D852" s="60"/>
      <c r="E852" s="60"/>
      <c r="F852" s="60"/>
      <c r="G852" s="73" t="str">
        <f t="shared" si="344"/>
        <v>0 años 0 meses 0 días</v>
      </c>
      <c r="H852" s="62">
        <f t="shared" si="345"/>
        <v>0</v>
      </c>
      <c r="I852" s="60"/>
      <c r="J852" s="61">
        <f t="shared" si="350"/>
        <v>0</v>
      </c>
      <c r="K852" s="59">
        <f t="shared" si="348"/>
        <v>0</v>
      </c>
      <c r="L852" s="60"/>
      <c r="M852" s="60"/>
      <c r="AX852" s="42" t="s">
        <v>1346</v>
      </c>
      <c r="AY852" s="42">
        <v>8</v>
      </c>
      <c r="AZ852" s="42" t="s">
        <v>35</v>
      </c>
      <c r="BA852" s="42" t="s">
        <v>1360</v>
      </c>
      <c r="BB852" s="42">
        <v>43819</v>
      </c>
      <c r="BC852" s="42">
        <v>43921</v>
      </c>
      <c r="BD852" s="42" t="s">
        <v>496</v>
      </c>
      <c r="BE852" s="42">
        <v>101</v>
      </c>
      <c r="BI852" s="42" t="s">
        <v>1349</v>
      </c>
      <c r="BJ852" s="42" t="s">
        <v>364</v>
      </c>
    </row>
    <row r="853" spans="1:62" ht="12.75" x14ac:dyDescent="0.25">
      <c r="A853" s="76"/>
      <c r="B853" s="65">
        <v>1</v>
      </c>
      <c r="C853" s="64"/>
      <c r="D853" s="64"/>
      <c r="E853" s="64"/>
      <c r="F853" s="64"/>
      <c r="G853" s="73" t="str">
        <f t="shared" si="344"/>
        <v>0 años 0 meses 0 días</v>
      </c>
      <c r="H853" s="62">
        <f t="shared" si="345"/>
        <v>0</v>
      </c>
      <c r="I853" s="64"/>
      <c r="J853" s="65">
        <f>SUMIF($C$853:$C$860,I853,$H$853:$H$860)</f>
        <v>0</v>
      </c>
      <c r="K853" s="66">
        <f t="shared" si="348"/>
        <v>0</v>
      </c>
      <c r="L853" s="64"/>
      <c r="M853" s="64"/>
      <c r="AX853" s="42" t="s">
        <v>1361</v>
      </c>
      <c r="AY853" s="42">
        <v>1</v>
      </c>
      <c r="AZ853" s="42" t="s">
        <v>378</v>
      </c>
      <c r="BA853" s="42" t="s">
        <v>1362</v>
      </c>
      <c r="BB853" s="42">
        <v>41651</v>
      </c>
      <c r="BC853" s="42">
        <v>41985</v>
      </c>
      <c r="BD853" s="42" t="s">
        <v>424</v>
      </c>
      <c r="BE853" s="42">
        <v>333</v>
      </c>
      <c r="BF853" s="42" t="s">
        <v>378</v>
      </c>
      <c r="BG853" s="42">
        <v>2114</v>
      </c>
      <c r="BH853" s="42">
        <v>70.466666666666669</v>
      </c>
      <c r="BJ853" s="42" t="s">
        <v>364</v>
      </c>
    </row>
    <row r="854" spans="1:62" ht="12.75" x14ac:dyDescent="0.25">
      <c r="A854" s="77">
        <f t="shared" ref="A854:A908" si="351">A853</f>
        <v>0</v>
      </c>
      <c r="B854" s="65">
        <v>2</v>
      </c>
      <c r="C854" s="64"/>
      <c r="D854" s="64"/>
      <c r="E854" s="64"/>
      <c r="F854" s="64"/>
      <c r="G854" s="73" t="str">
        <f t="shared" si="344"/>
        <v>0 años 0 meses 0 días</v>
      </c>
      <c r="H854" s="62">
        <f t="shared" si="345"/>
        <v>0</v>
      </c>
      <c r="I854" s="64"/>
      <c r="J854" s="65">
        <f t="shared" ref="J854:J860" si="352">SUMIF($C$853:$C$860,I854,$H$853:$H$860)</f>
        <v>0</v>
      </c>
      <c r="K854" s="66">
        <f t="shared" si="348"/>
        <v>0</v>
      </c>
      <c r="L854" s="64"/>
      <c r="M854" s="64"/>
      <c r="AX854" s="42" t="s">
        <v>1361</v>
      </c>
      <c r="AY854" s="42">
        <v>2</v>
      </c>
      <c r="AZ854" s="42" t="s">
        <v>378</v>
      </c>
      <c r="BA854" s="42" t="s">
        <v>1363</v>
      </c>
      <c r="BB854" s="42">
        <v>42047</v>
      </c>
      <c r="BC854" s="42">
        <v>43465</v>
      </c>
      <c r="BD854" s="42" t="s">
        <v>1364</v>
      </c>
      <c r="BE854" s="42">
        <v>1417</v>
      </c>
      <c r="BJ854" s="42" t="s">
        <v>364</v>
      </c>
    </row>
    <row r="855" spans="1:62" ht="12.75" x14ac:dyDescent="0.25">
      <c r="A855" s="78">
        <f t="shared" si="351"/>
        <v>0</v>
      </c>
      <c r="B855" s="65">
        <v>3</v>
      </c>
      <c r="C855" s="64"/>
      <c r="D855" s="64"/>
      <c r="E855" s="64"/>
      <c r="F855" s="64"/>
      <c r="G855" s="73" t="str">
        <f t="shared" si="344"/>
        <v>0 años 0 meses 0 días</v>
      </c>
      <c r="H855" s="62">
        <f t="shared" si="345"/>
        <v>0</v>
      </c>
      <c r="I855" s="64"/>
      <c r="J855" s="65">
        <f t="shared" si="352"/>
        <v>0</v>
      </c>
      <c r="K855" s="66">
        <f t="shared" si="348"/>
        <v>0</v>
      </c>
      <c r="L855" s="64"/>
      <c r="M855" s="64"/>
      <c r="AX855" s="42" t="s">
        <v>1361</v>
      </c>
      <c r="AY855" s="42">
        <v>3</v>
      </c>
      <c r="AZ855" s="42" t="s">
        <v>378</v>
      </c>
      <c r="BA855" s="42" t="s">
        <v>1365</v>
      </c>
      <c r="BB855" s="42">
        <v>43506</v>
      </c>
      <c r="BC855" s="42">
        <v>43871</v>
      </c>
      <c r="BD855" s="42" t="s">
        <v>452</v>
      </c>
      <c r="BE855" s="42">
        <v>364</v>
      </c>
      <c r="BJ855" s="42" t="s">
        <v>364</v>
      </c>
    </row>
    <row r="856" spans="1:62" ht="12.75" x14ac:dyDescent="0.25">
      <c r="A856" s="78">
        <f t="shared" si="351"/>
        <v>0</v>
      </c>
      <c r="B856" s="65">
        <v>4</v>
      </c>
      <c r="C856" s="64"/>
      <c r="D856" s="64"/>
      <c r="E856" s="64"/>
      <c r="F856" s="64"/>
      <c r="G856" s="73" t="str">
        <f t="shared" si="344"/>
        <v>0 años 0 meses 0 días</v>
      </c>
      <c r="H856" s="62">
        <f t="shared" si="345"/>
        <v>0</v>
      </c>
      <c r="I856" s="64"/>
      <c r="J856" s="65">
        <f t="shared" si="352"/>
        <v>0</v>
      </c>
      <c r="K856" s="66">
        <f t="shared" si="348"/>
        <v>0</v>
      </c>
      <c r="L856" s="64"/>
      <c r="M856" s="64"/>
      <c r="AX856" s="42" t="s">
        <v>1361</v>
      </c>
      <c r="AY856" s="42">
        <v>4</v>
      </c>
      <c r="BD856" s="42" t="s">
        <v>376</v>
      </c>
      <c r="BE856" s="42">
        <v>-1</v>
      </c>
      <c r="BJ856" s="42" t="s">
        <v>375</v>
      </c>
    </row>
    <row r="857" spans="1:62" ht="12.75" x14ac:dyDescent="0.25">
      <c r="A857" s="78">
        <f t="shared" si="351"/>
        <v>0</v>
      </c>
      <c r="B857" s="65">
        <v>5</v>
      </c>
      <c r="C857" s="64"/>
      <c r="D857" s="64"/>
      <c r="E857" s="64"/>
      <c r="F857" s="64"/>
      <c r="G857" s="73" t="str">
        <f t="shared" si="344"/>
        <v>0 años 0 meses 0 días</v>
      </c>
      <c r="H857" s="62">
        <f t="shared" si="345"/>
        <v>0</v>
      </c>
      <c r="I857" s="64"/>
      <c r="J857" s="65">
        <f t="shared" si="352"/>
        <v>0</v>
      </c>
      <c r="K857" s="66">
        <f t="shared" si="348"/>
        <v>0</v>
      </c>
      <c r="L857" s="64"/>
      <c r="M857" s="64"/>
      <c r="AX857" s="42" t="s">
        <v>1361</v>
      </c>
      <c r="AY857" s="42">
        <v>5</v>
      </c>
      <c r="BD857" s="42" t="s">
        <v>376</v>
      </c>
      <c r="BE857" s="42">
        <v>-1</v>
      </c>
      <c r="BJ857" s="42" t="s">
        <v>375</v>
      </c>
    </row>
    <row r="858" spans="1:62" ht="12.75" x14ac:dyDescent="0.25">
      <c r="A858" s="78">
        <f t="shared" si="351"/>
        <v>0</v>
      </c>
      <c r="B858" s="65">
        <v>6</v>
      </c>
      <c r="C858" s="64"/>
      <c r="D858" s="64"/>
      <c r="E858" s="64"/>
      <c r="F858" s="64"/>
      <c r="G858" s="73" t="str">
        <f t="shared" si="344"/>
        <v>0 años 0 meses 0 días</v>
      </c>
      <c r="H858" s="62">
        <f t="shared" si="345"/>
        <v>0</v>
      </c>
      <c r="I858" s="64"/>
      <c r="J858" s="65">
        <f t="shared" si="352"/>
        <v>0</v>
      </c>
      <c r="K858" s="66">
        <f t="shared" si="348"/>
        <v>0</v>
      </c>
      <c r="L858" s="64"/>
      <c r="M858" s="64"/>
      <c r="AX858" s="42" t="s">
        <v>1361</v>
      </c>
      <c r="AY858" s="42">
        <v>6</v>
      </c>
      <c r="BD858" s="42" t="s">
        <v>376</v>
      </c>
      <c r="BE858" s="42">
        <v>-1</v>
      </c>
      <c r="BJ858" s="42" t="s">
        <v>375</v>
      </c>
    </row>
    <row r="859" spans="1:62" ht="12.75" x14ac:dyDescent="0.25">
      <c r="A859" s="78">
        <f t="shared" si="351"/>
        <v>0</v>
      </c>
      <c r="B859" s="65">
        <v>7</v>
      </c>
      <c r="C859" s="64"/>
      <c r="D859" s="64"/>
      <c r="E859" s="64"/>
      <c r="F859" s="64"/>
      <c r="G859" s="73" t="str">
        <f t="shared" si="344"/>
        <v>0 años 0 meses 0 días</v>
      </c>
      <c r="H859" s="62">
        <f t="shared" si="345"/>
        <v>0</v>
      </c>
      <c r="I859" s="64"/>
      <c r="J859" s="65">
        <f t="shared" si="352"/>
        <v>0</v>
      </c>
      <c r="K859" s="66">
        <f t="shared" si="348"/>
        <v>0</v>
      </c>
      <c r="L859" s="64"/>
      <c r="M859" s="64"/>
      <c r="AX859" s="42" t="s">
        <v>1361</v>
      </c>
      <c r="AY859" s="42">
        <v>7</v>
      </c>
      <c r="BD859" s="42" t="s">
        <v>376</v>
      </c>
      <c r="BE859" s="42">
        <v>-1</v>
      </c>
      <c r="BJ859" s="42" t="s">
        <v>375</v>
      </c>
    </row>
    <row r="860" spans="1:62" ht="12.75" x14ac:dyDescent="0.25">
      <c r="A860" s="78">
        <f t="shared" si="351"/>
        <v>0</v>
      </c>
      <c r="B860" s="65">
        <v>8</v>
      </c>
      <c r="C860" s="64"/>
      <c r="D860" s="64"/>
      <c r="E860" s="64"/>
      <c r="F860" s="64"/>
      <c r="G860" s="73" t="str">
        <f t="shared" si="344"/>
        <v>0 años 0 meses 0 días</v>
      </c>
      <c r="H860" s="62">
        <f t="shared" si="345"/>
        <v>0</v>
      </c>
      <c r="I860" s="64"/>
      <c r="J860" s="65">
        <f t="shared" si="352"/>
        <v>0</v>
      </c>
      <c r="K860" s="66">
        <f t="shared" si="348"/>
        <v>0</v>
      </c>
      <c r="L860" s="64"/>
      <c r="M860" s="64"/>
      <c r="AX860" s="42" t="s">
        <v>1361</v>
      </c>
      <c r="AY860" s="42">
        <v>8</v>
      </c>
      <c r="BD860" s="42" t="s">
        <v>376</v>
      </c>
      <c r="BE860" s="42">
        <v>-1</v>
      </c>
      <c r="BJ860" s="42" t="s">
        <v>375</v>
      </c>
    </row>
    <row r="861" spans="1:62" ht="12.75" x14ac:dyDescent="0.25">
      <c r="A861" s="76"/>
      <c r="B861" s="68">
        <v>1</v>
      </c>
      <c r="C861" s="67"/>
      <c r="D861" s="67"/>
      <c r="E861" s="67"/>
      <c r="F861" s="67"/>
      <c r="G861" s="73" t="str">
        <f t="shared" si="344"/>
        <v>0 años 0 meses 0 días</v>
      </c>
      <c r="H861" s="62">
        <f t="shared" si="345"/>
        <v>0</v>
      </c>
      <c r="I861" s="67"/>
      <c r="J861" s="68">
        <f>SUMIF($C$861:$C$868,I861,$H$861:$H$868)</f>
        <v>0</v>
      </c>
      <c r="K861" s="69">
        <f t="shared" si="348"/>
        <v>0</v>
      </c>
      <c r="L861" s="67"/>
      <c r="M861" s="67"/>
      <c r="AX861" s="42" t="s">
        <v>1366</v>
      </c>
      <c r="AY861" s="42">
        <v>1</v>
      </c>
      <c r="AZ861" s="42" t="s">
        <v>27</v>
      </c>
      <c r="BA861" s="42" t="s">
        <v>1367</v>
      </c>
      <c r="BB861" s="42">
        <v>43819</v>
      </c>
      <c r="BC861" s="42">
        <v>43921</v>
      </c>
      <c r="BD861" s="42" t="s">
        <v>496</v>
      </c>
      <c r="BE861" s="42">
        <v>101</v>
      </c>
      <c r="BF861" s="42" t="s">
        <v>27</v>
      </c>
      <c r="BG861" s="42">
        <v>1584</v>
      </c>
      <c r="BH861" s="42">
        <v>52.8</v>
      </c>
      <c r="BJ861" s="42" t="s">
        <v>375</v>
      </c>
    </row>
    <row r="862" spans="1:62" ht="12.75" x14ac:dyDescent="0.25">
      <c r="A862" s="77">
        <f t="shared" ref="A862:A916" si="353">A861</f>
        <v>0</v>
      </c>
      <c r="B862" s="68">
        <v>2</v>
      </c>
      <c r="C862" s="67"/>
      <c r="D862" s="67"/>
      <c r="E862" s="67"/>
      <c r="F862" s="67"/>
      <c r="G862" s="73" t="str">
        <f t="shared" si="344"/>
        <v>0 años 0 meses 0 días</v>
      </c>
      <c r="H862" s="62">
        <f t="shared" si="345"/>
        <v>0</v>
      </c>
      <c r="I862" s="67"/>
      <c r="J862" s="68">
        <f t="shared" ref="J862:J868" si="354">SUMIF($C$861:$C$868,I862,$H$861:$H$868)</f>
        <v>0</v>
      </c>
      <c r="K862" s="69">
        <f t="shared" si="348"/>
        <v>0</v>
      </c>
      <c r="L862" s="67"/>
      <c r="M862" s="67"/>
      <c r="AX862" s="42" t="s">
        <v>1366</v>
      </c>
      <c r="AY862" s="42">
        <v>2</v>
      </c>
      <c r="AZ862" s="42" t="s">
        <v>27</v>
      </c>
      <c r="BA862" s="42" t="s">
        <v>1368</v>
      </c>
      <c r="BB862" s="42">
        <v>43650</v>
      </c>
      <c r="BC862" s="42">
        <v>43818</v>
      </c>
      <c r="BD862" s="42" t="s">
        <v>778</v>
      </c>
      <c r="BE862" s="42">
        <v>167</v>
      </c>
      <c r="BJ862" s="42" t="s">
        <v>375</v>
      </c>
    </row>
    <row r="863" spans="1:62" ht="12.75" x14ac:dyDescent="0.25">
      <c r="A863" s="78">
        <f t="shared" si="353"/>
        <v>0</v>
      </c>
      <c r="B863" s="68">
        <v>3</v>
      </c>
      <c r="C863" s="67"/>
      <c r="D863" s="67"/>
      <c r="E863" s="67"/>
      <c r="F863" s="67"/>
      <c r="G863" s="73" t="str">
        <f t="shared" si="344"/>
        <v>0 años 0 meses 0 días</v>
      </c>
      <c r="H863" s="62">
        <f t="shared" si="345"/>
        <v>0</v>
      </c>
      <c r="I863" s="67"/>
      <c r="J863" s="68">
        <f t="shared" si="354"/>
        <v>0</v>
      </c>
      <c r="K863" s="69">
        <f t="shared" si="348"/>
        <v>0</v>
      </c>
      <c r="L863" s="67"/>
      <c r="M863" s="67"/>
      <c r="AX863" s="42" t="s">
        <v>1366</v>
      </c>
      <c r="AY863" s="42">
        <v>3</v>
      </c>
      <c r="AZ863" s="42" t="s">
        <v>27</v>
      </c>
      <c r="BA863" s="42" t="s">
        <v>1369</v>
      </c>
      <c r="BB863" s="42">
        <v>43496</v>
      </c>
      <c r="BC863" s="42">
        <v>43631</v>
      </c>
      <c r="BD863" s="42" t="s">
        <v>1127</v>
      </c>
      <c r="BE863" s="42">
        <v>134</v>
      </c>
      <c r="BJ863" s="42" t="s">
        <v>375</v>
      </c>
    </row>
    <row r="864" spans="1:62" ht="12.75" x14ac:dyDescent="0.25">
      <c r="A864" s="78">
        <f t="shared" si="353"/>
        <v>0</v>
      </c>
      <c r="B864" s="68">
        <v>4</v>
      </c>
      <c r="C864" s="67"/>
      <c r="D864" s="67"/>
      <c r="E864" s="67"/>
      <c r="F864" s="67"/>
      <c r="G864" s="73" t="str">
        <f t="shared" si="344"/>
        <v>0 años 0 meses 0 días</v>
      </c>
      <c r="H864" s="62">
        <f t="shared" si="345"/>
        <v>0</v>
      </c>
      <c r="I864" s="67"/>
      <c r="J864" s="68">
        <f t="shared" si="354"/>
        <v>0</v>
      </c>
      <c r="K864" s="69">
        <f t="shared" si="348"/>
        <v>0</v>
      </c>
      <c r="L864" s="67"/>
      <c r="M864" s="67"/>
      <c r="AX864" s="42" t="s">
        <v>1366</v>
      </c>
      <c r="AY864" s="42">
        <v>4</v>
      </c>
      <c r="AZ864" s="42" t="s">
        <v>27</v>
      </c>
      <c r="BA864" s="42" t="s">
        <v>1370</v>
      </c>
      <c r="BB864" s="42">
        <v>43343</v>
      </c>
      <c r="BC864" s="42">
        <v>43455</v>
      </c>
      <c r="BD864" s="42" t="s">
        <v>1371</v>
      </c>
      <c r="BE864" s="42">
        <v>111</v>
      </c>
      <c r="BJ864" s="42" t="s">
        <v>375</v>
      </c>
    </row>
    <row r="865" spans="1:62" ht="12.75" x14ac:dyDescent="0.25">
      <c r="A865" s="78">
        <f t="shared" si="353"/>
        <v>0</v>
      </c>
      <c r="B865" s="68">
        <v>5</v>
      </c>
      <c r="C865" s="67"/>
      <c r="D865" s="67"/>
      <c r="E865" s="67"/>
      <c r="F865" s="67"/>
      <c r="G865" s="73" t="str">
        <f t="shared" si="344"/>
        <v>0 años 0 meses 0 días</v>
      </c>
      <c r="H865" s="62">
        <f t="shared" si="345"/>
        <v>0</v>
      </c>
      <c r="I865" s="67"/>
      <c r="J865" s="68">
        <f t="shared" si="354"/>
        <v>0</v>
      </c>
      <c r="K865" s="69">
        <f t="shared" si="348"/>
        <v>0</v>
      </c>
      <c r="L865" s="67"/>
      <c r="M865" s="67"/>
      <c r="AX865" s="42" t="s">
        <v>1366</v>
      </c>
      <c r="AY865" s="42">
        <v>5</v>
      </c>
      <c r="AZ865" s="42" t="s">
        <v>27</v>
      </c>
      <c r="BA865" s="42" t="s">
        <v>1372</v>
      </c>
      <c r="BB865" s="42">
        <v>43083</v>
      </c>
      <c r="BC865" s="42">
        <v>43343</v>
      </c>
      <c r="BD865" s="42" t="s">
        <v>1373</v>
      </c>
      <c r="BE865" s="42">
        <v>259</v>
      </c>
      <c r="BJ865" s="42" t="s">
        <v>375</v>
      </c>
    </row>
    <row r="866" spans="1:62" ht="12.75" x14ac:dyDescent="0.25">
      <c r="A866" s="78">
        <f t="shared" si="353"/>
        <v>0</v>
      </c>
      <c r="B866" s="68">
        <v>6</v>
      </c>
      <c r="C866" s="67"/>
      <c r="D866" s="67"/>
      <c r="E866" s="67"/>
      <c r="F866" s="67"/>
      <c r="G866" s="73" t="str">
        <f t="shared" si="344"/>
        <v>0 años 0 meses 0 días</v>
      </c>
      <c r="H866" s="62">
        <f t="shared" si="345"/>
        <v>0</v>
      </c>
      <c r="I866" s="67"/>
      <c r="J866" s="68">
        <f t="shared" si="354"/>
        <v>0</v>
      </c>
      <c r="K866" s="69">
        <f t="shared" si="348"/>
        <v>0</v>
      </c>
      <c r="L866" s="67"/>
      <c r="M866" s="67"/>
      <c r="AX866" s="42" t="s">
        <v>1366</v>
      </c>
      <c r="AY866" s="42">
        <v>6</v>
      </c>
      <c r="AZ866" s="42" t="s">
        <v>27</v>
      </c>
      <c r="BA866" s="42" t="s">
        <v>1374</v>
      </c>
      <c r="BB866" s="42">
        <v>42835</v>
      </c>
      <c r="BC866" s="42">
        <v>43069</v>
      </c>
      <c r="BD866" s="42" t="s">
        <v>753</v>
      </c>
      <c r="BE866" s="42">
        <v>233</v>
      </c>
      <c r="BJ866" s="42" t="s">
        <v>375</v>
      </c>
    </row>
    <row r="867" spans="1:62" ht="12.75" x14ac:dyDescent="0.25">
      <c r="A867" s="78">
        <f t="shared" si="353"/>
        <v>0</v>
      </c>
      <c r="B867" s="68">
        <v>7</v>
      </c>
      <c r="C867" s="67"/>
      <c r="D867" s="67"/>
      <c r="E867" s="67"/>
      <c r="F867" s="67"/>
      <c r="G867" s="73" t="str">
        <f t="shared" si="344"/>
        <v>0 años 0 meses 0 días</v>
      </c>
      <c r="H867" s="62">
        <f t="shared" si="345"/>
        <v>0</v>
      </c>
      <c r="I867" s="67"/>
      <c r="J867" s="68">
        <f t="shared" si="354"/>
        <v>0</v>
      </c>
      <c r="K867" s="69">
        <f t="shared" si="348"/>
        <v>0</v>
      </c>
      <c r="L867" s="67"/>
      <c r="M867" s="67"/>
      <c r="AX867" s="42" t="s">
        <v>1366</v>
      </c>
      <c r="AY867" s="42">
        <v>7</v>
      </c>
      <c r="AZ867" s="42" t="s">
        <v>27</v>
      </c>
      <c r="BA867" s="42" t="s">
        <v>1375</v>
      </c>
      <c r="BB867" s="42">
        <v>42552</v>
      </c>
      <c r="BC867" s="42">
        <v>42735</v>
      </c>
      <c r="BD867" s="42" t="s">
        <v>686</v>
      </c>
      <c r="BE867" s="42">
        <v>182</v>
      </c>
      <c r="BJ867" s="42" t="s">
        <v>375</v>
      </c>
    </row>
    <row r="868" spans="1:62" ht="12.75" x14ac:dyDescent="0.25">
      <c r="A868" s="78">
        <f t="shared" si="353"/>
        <v>0</v>
      </c>
      <c r="B868" s="68">
        <v>8</v>
      </c>
      <c r="C868" s="67"/>
      <c r="D868" s="67"/>
      <c r="E868" s="67"/>
      <c r="F868" s="67"/>
      <c r="G868" s="73" t="str">
        <f t="shared" si="344"/>
        <v>0 años 0 meses 0 días</v>
      </c>
      <c r="H868" s="62">
        <f t="shared" si="345"/>
        <v>0</v>
      </c>
      <c r="I868" s="67"/>
      <c r="J868" s="68">
        <f t="shared" si="354"/>
        <v>0</v>
      </c>
      <c r="K868" s="69">
        <f t="shared" si="348"/>
        <v>0</v>
      </c>
      <c r="L868" s="67"/>
      <c r="M868" s="67"/>
      <c r="AX868" s="42" t="s">
        <v>1366</v>
      </c>
      <c r="AY868" s="42">
        <v>8</v>
      </c>
      <c r="AZ868" s="42" t="s">
        <v>27</v>
      </c>
      <c r="BA868" s="42" t="s">
        <v>1376</v>
      </c>
      <c r="BB868" s="42">
        <v>42031</v>
      </c>
      <c r="BC868" s="42">
        <v>42429</v>
      </c>
      <c r="BD868" s="42" t="s">
        <v>1377</v>
      </c>
      <c r="BE868" s="42">
        <v>397</v>
      </c>
      <c r="BJ868" s="42" t="s">
        <v>375</v>
      </c>
    </row>
    <row r="869" spans="1:62" ht="12.75" x14ac:dyDescent="0.25">
      <c r="A869" s="76"/>
      <c r="B869" s="56">
        <v>1</v>
      </c>
      <c r="C869" s="55"/>
      <c r="D869" s="55"/>
      <c r="E869" s="55"/>
      <c r="F869" s="55"/>
      <c r="G869" s="73" t="str">
        <f t="shared" si="344"/>
        <v>0 años 0 meses 0 días</v>
      </c>
      <c r="H869" s="62">
        <f t="shared" si="345"/>
        <v>0</v>
      </c>
      <c r="I869" s="55"/>
      <c r="J869" s="56">
        <f>SUMIF($C$869:$C$876,I869,$H$869:$H$876)</f>
        <v>0</v>
      </c>
      <c r="K869" s="71">
        <f t="shared" si="348"/>
        <v>0</v>
      </c>
      <c r="L869" s="55"/>
      <c r="M869" s="55"/>
      <c r="AX869" s="42" t="s">
        <v>1378</v>
      </c>
      <c r="AY869" s="42">
        <v>1</v>
      </c>
      <c r="AZ869" s="42" t="s">
        <v>62</v>
      </c>
      <c r="BA869" s="42" t="s">
        <v>1379</v>
      </c>
      <c r="BB869" s="42">
        <v>42405</v>
      </c>
      <c r="BC869" s="42">
        <v>42521</v>
      </c>
      <c r="BD869" s="42" t="s">
        <v>845</v>
      </c>
      <c r="BE869" s="42">
        <v>115</v>
      </c>
      <c r="BF869" s="42" t="s">
        <v>101</v>
      </c>
      <c r="BG869" s="42">
        <v>135</v>
      </c>
      <c r="BH869" s="42">
        <v>4.5</v>
      </c>
      <c r="BI869" s="42" t="s">
        <v>1380</v>
      </c>
      <c r="BJ869" s="42" t="s">
        <v>375</v>
      </c>
    </row>
    <row r="870" spans="1:62" ht="12.75" x14ac:dyDescent="0.25">
      <c r="A870" s="77">
        <f t="shared" ref="A870" si="355">A869</f>
        <v>0</v>
      </c>
      <c r="B870" s="61">
        <v>2</v>
      </c>
      <c r="C870" s="60"/>
      <c r="D870" s="60"/>
      <c r="E870" s="60"/>
      <c r="F870" s="60"/>
      <c r="G870" s="73" t="str">
        <f t="shared" si="344"/>
        <v>0 años 0 meses 0 días</v>
      </c>
      <c r="H870" s="62">
        <f t="shared" si="345"/>
        <v>0</v>
      </c>
      <c r="I870" s="60"/>
      <c r="J870" s="61">
        <f t="shared" ref="J870:J876" si="356">SUMIF($C$869:$C$876,I870,$H$869:$H$876)</f>
        <v>0</v>
      </c>
      <c r="K870" s="59">
        <f t="shared" si="348"/>
        <v>0</v>
      </c>
      <c r="L870" s="60"/>
      <c r="M870" s="60"/>
      <c r="AX870" s="42" t="s">
        <v>1378</v>
      </c>
      <c r="AY870" s="42">
        <v>2</v>
      </c>
      <c r="AZ870" s="42" t="s">
        <v>62</v>
      </c>
      <c r="BA870" s="42" t="s">
        <v>1381</v>
      </c>
      <c r="BB870" s="42">
        <v>42522</v>
      </c>
      <c r="BC870" s="42">
        <v>42674</v>
      </c>
      <c r="BD870" s="42" t="s">
        <v>398</v>
      </c>
      <c r="BE870" s="42">
        <v>151</v>
      </c>
      <c r="BF870" s="42" t="s">
        <v>62</v>
      </c>
      <c r="BG870" s="42">
        <v>1734</v>
      </c>
      <c r="BH870" s="42">
        <v>57.8</v>
      </c>
      <c r="BJ870" s="42" t="s">
        <v>375</v>
      </c>
    </row>
    <row r="871" spans="1:62" ht="12.75" x14ac:dyDescent="0.25">
      <c r="A871" s="78">
        <f t="shared" si="351"/>
        <v>0</v>
      </c>
      <c r="B871" s="61">
        <v>3</v>
      </c>
      <c r="C871" s="60"/>
      <c r="D871" s="60"/>
      <c r="E871" s="60"/>
      <c r="F871" s="60"/>
      <c r="G871" s="73" t="str">
        <f t="shared" si="344"/>
        <v>0 años 0 meses 0 días</v>
      </c>
      <c r="H871" s="62">
        <f t="shared" si="345"/>
        <v>0</v>
      </c>
      <c r="I871" s="60"/>
      <c r="J871" s="61">
        <f t="shared" si="356"/>
        <v>0</v>
      </c>
      <c r="K871" s="59">
        <f t="shared" si="348"/>
        <v>0</v>
      </c>
      <c r="L871" s="60"/>
      <c r="M871" s="60"/>
      <c r="AX871" s="42" t="s">
        <v>1378</v>
      </c>
      <c r="AY871" s="42">
        <v>3</v>
      </c>
      <c r="AZ871" s="42" t="s">
        <v>62</v>
      </c>
      <c r="BA871" s="42" t="s">
        <v>1382</v>
      </c>
      <c r="BB871" s="42">
        <v>42669</v>
      </c>
      <c r="BC871" s="42">
        <v>43312</v>
      </c>
      <c r="BD871" s="42" t="s">
        <v>1383</v>
      </c>
      <c r="BE871" s="42">
        <v>642</v>
      </c>
      <c r="BF871" s="42" t="s">
        <v>523</v>
      </c>
      <c r="BG871" s="42">
        <v>354</v>
      </c>
      <c r="BH871" s="42">
        <v>11.8</v>
      </c>
      <c r="BJ871" s="42" t="s">
        <v>375</v>
      </c>
    </row>
    <row r="872" spans="1:62" ht="12.75" x14ac:dyDescent="0.25">
      <c r="A872" s="78">
        <f t="shared" si="351"/>
        <v>0</v>
      </c>
      <c r="B872" s="61">
        <v>4</v>
      </c>
      <c r="C872" s="60"/>
      <c r="D872" s="60"/>
      <c r="E872" s="60"/>
      <c r="F872" s="60"/>
      <c r="G872" s="73" t="str">
        <f t="shared" si="344"/>
        <v>0 años 0 meses 0 días</v>
      </c>
      <c r="H872" s="62">
        <f t="shared" si="345"/>
        <v>0</v>
      </c>
      <c r="I872" s="60"/>
      <c r="J872" s="61">
        <f t="shared" si="356"/>
        <v>0</v>
      </c>
      <c r="K872" s="59">
        <f t="shared" si="348"/>
        <v>0</v>
      </c>
      <c r="L872" s="60"/>
      <c r="M872" s="60"/>
      <c r="AX872" s="42" t="s">
        <v>1378</v>
      </c>
      <c r="AY872" s="42">
        <v>4</v>
      </c>
      <c r="AZ872" s="42" t="s">
        <v>101</v>
      </c>
      <c r="BA872" s="42" t="s">
        <v>1384</v>
      </c>
      <c r="BB872" s="42">
        <v>43313</v>
      </c>
      <c r="BC872" s="42">
        <v>43449</v>
      </c>
      <c r="BD872" s="42" t="s">
        <v>411</v>
      </c>
      <c r="BE872" s="42">
        <v>135</v>
      </c>
      <c r="BJ872" s="42" t="s">
        <v>375</v>
      </c>
    </row>
    <row r="873" spans="1:62" ht="12.75" x14ac:dyDescent="0.25">
      <c r="A873" s="78">
        <f t="shared" si="351"/>
        <v>0</v>
      </c>
      <c r="B873" s="61">
        <v>5</v>
      </c>
      <c r="C873" s="60"/>
      <c r="D873" s="60"/>
      <c r="E873" s="60"/>
      <c r="F873" s="60"/>
      <c r="G873" s="73" t="str">
        <f t="shared" si="344"/>
        <v>0 años 0 meses 0 días</v>
      </c>
      <c r="H873" s="62">
        <f t="shared" si="345"/>
        <v>0</v>
      </c>
      <c r="I873" s="60"/>
      <c r="J873" s="61">
        <f t="shared" si="356"/>
        <v>0</v>
      </c>
      <c r="K873" s="59">
        <f t="shared" si="348"/>
        <v>0</v>
      </c>
      <c r="L873" s="60"/>
      <c r="M873" s="60"/>
      <c r="AX873" s="42" t="s">
        <v>1378</v>
      </c>
      <c r="AY873" s="42">
        <v>5</v>
      </c>
      <c r="AZ873" s="42" t="s">
        <v>62</v>
      </c>
      <c r="BA873" s="42" t="s">
        <v>1385</v>
      </c>
      <c r="BB873" s="42">
        <v>43450</v>
      </c>
      <c r="BC873" s="42">
        <v>43921</v>
      </c>
      <c r="BD873" s="42" t="s">
        <v>1216</v>
      </c>
      <c r="BE873" s="42">
        <v>470</v>
      </c>
      <c r="BJ873" s="42" t="s">
        <v>375</v>
      </c>
    </row>
    <row r="874" spans="1:62" ht="12.75" x14ac:dyDescent="0.25">
      <c r="A874" s="78">
        <f t="shared" si="351"/>
        <v>0</v>
      </c>
      <c r="B874" s="61">
        <v>6</v>
      </c>
      <c r="C874" s="60"/>
      <c r="D874" s="60"/>
      <c r="E874" s="60"/>
      <c r="F874" s="60"/>
      <c r="G874" s="73" t="str">
        <f t="shared" si="344"/>
        <v>0 años 0 meses 0 días</v>
      </c>
      <c r="H874" s="62">
        <f t="shared" si="345"/>
        <v>0</v>
      </c>
      <c r="I874" s="60"/>
      <c r="J874" s="61">
        <f t="shared" si="356"/>
        <v>0</v>
      </c>
      <c r="K874" s="59">
        <f t="shared" si="348"/>
        <v>0</v>
      </c>
      <c r="L874" s="60"/>
      <c r="M874" s="60"/>
      <c r="AX874" s="42" t="s">
        <v>1378</v>
      </c>
      <c r="AY874" s="42">
        <v>6</v>
      </c>
      <c r="AZ874" s="42" t="s">
        <v>523</v>
      </c>
      <c r="BA874" s="42" t="s">
        <v>1386</v>
      </c>
      <c r="BB874" s="42">
        <v>43816</v>
      </c>
      <c r="BC874" s="42">
        <v>43921</v>
      </c>
      <c r="BD874" s="42" t="s">
        <v>721</v>
      </c>
      <c r="BE874" s="42">
        <v>104</v>
      </c>
      <c r="BJ874" s="42" t="s">
        <v>375</v>
      </c>
    </row>
    <row r="875" spans="1:62" ht="12.75" x14ac:dyDescent="0.25">
      <c r="A875" s="78">
        <f t="shared" si="351"/>
        <v>0</v>
      </c>
      <c r="B875" s="61">
        <v>7</v>
      </c>
      <c r="C875" s="60"/>
      <c r="D875" s="60"/>
      <c r="E875" s="60"/>
      <c r="F875" s="60"/>
      <c r="G875" s="73" t="str">
        <f t="shared" si="344"/>
        <v>0 años 0 meses 0 días</v>
      </c>
      <c r="H875" s="62">
        <f t="shared" si="345"/>
        <v>0</v>
      </c>
      <c r="I875" s="60"/>
      <c r="J875" s="61">
        <f t="shared" si="356"/>
        <v>0</v>
      </c>
      <c r="K875" s="59">
        <f t="shared" si="348"/>
        <v>0</v>
      </c>
      <c r="L875" s="60"/>
      <c r="M875" s="60"/>
      <c r="AX875" s="42" t="s">
        <v>1378</v>
      </c>
      <c r="AY875" s="42">
        <v>7</v>
      </c>
      <c r="AZ875" s="42" t="s">
        <v>523</v>
      </c>
      <c r="BA875" s="42" t="s">
        <v>1387</v>
      </c>
      <c r="BB875" s="42">
        <v>43564</v>
      </c>
      <c r="BC875" s="42">
        <v>43815</v>
      </c>
      <c r="BD875" s="42" t="s">
        <v>1181</v>
      </c>
      <c r="BE875" s="42">
        <v>250</v>
      </c>
      <c r="BJ875" s="42" t="s">
        <v>375</v>
      </c>
    </row>
    <row r="876" spans="1:62" ht="12.75" x14ac:dyDescent="0.25">
      <c r="A876" s="78">
        <f t="shared" si="351"/>
        <v>0</v>
      </c>
      <c r="B876" s="61">
        <v>8</v>
      </c>
      <c r="C876" s="60"/>
      <c r="D876" s="60"/>
      <c r="E876" s="60"/>
      <c r="F876" s="60"/>
      <c r="G876" s="73" t="str">
        <f t="shared" si="344"/>
        <v>0 años 0 meses 0 días</v>
      </c>
      <c r="H876" s="62">
        <f t="shared" si="345"/>
        <v>0</v>
      </c>
      <c r="I876" s="60"/>
      <c r="J876" s="61">
        <f t="shared" si="356"/>
        <v>0</v>
      </c>
      <c r="K876" s="59">
        <f t="shared" si="348"/>
        <v>0</v>
      </c>
      <c r="L876" s="60"/>
      <c r="M876" s="60"/>
      <c r="AX876" s="42" t="s">
        <v>1378</v>
      </c>
      <c r="AY876" s="42">
        <v>8</v>
      </c>
      <c r="AZ876" s="42" t="s">
        <v>62</v>
      </c>
      <c r="BA876" s="42" t="s">
        <v>1388</v>
      </c>
      <c r="BB876" s="42">
        <v>42011</v>
      </c>
      <c r="BC876" s="42">
        <v>42368</v>
      </c>
      <c r="BD876" s="42" t="s">
        <v>1389</v>
      </c>
      <c r="BE876" s="42">
        <v>356</v>
      </c>
      <c r="BJ876" s="42" t="s">
        <v>375</v>
      </c>
    </row>
    <row r="877" spans="1:62" ht="12.75" x14ac:dyDescent="0.25">
      <c r="A877" s="76"/>
      <c r="B877" s="65">
        <v>1</v>
      </c>
      <c r="C877" s="64"/>
      <c r="D877" s="64"/>
      <c r="E877" s="64"/>
      <c r="F877" s="64"/>
      <c r="G877" s="73" t="str">
        <f t="shared" si="344"/>
        <v>0 años 0 meses 0 días</v>
      </c>
      <c r="H877" s="62">
        <f t="shared" si="345"/>
        <v>0</v>
      </c>
      <c r="I877" s="64"/>
      <c r="J877" s="65">
        <f>SUMIF($C$877:$C$884,I877,$H$877:$H$884)</f>
        <v>0</v>
      </c>
      <c r="K877" s="66">
        <f t="shared" si="348"/>
        <v>0</v>
      </c>
      <c r="L877" s="64"/>
      <c r="M877" s="64"/>
      <c r="AX877" s="42" t="s">
        <v>1390</v>
      </c>
      <c r="AY877" s="42">
        <v>1</v>
      </c>
      <c r="BD877" s="42" t="s">
        <v>376</v>
      </c>
      <c r="BE877" s="42">
        <v>-1</v>
      </c>
      <c r="BJ877" s="42" t="s">
        <v>375</v>
      </c>
    </row>
    <row r="878" spans="1:62" ht="12.75" x14ac:dyDescent="0.25">
      <c r="A878" s="77">
        <f t="shared" ref="A878" si="357">A877</f>
        <v>0</v>
      </c>
      <c r="B878" s="65">
        <v>2</v>
      </c>
      <c r="C878" s="64"/>
      <c r="D878" s="64"/>
      <c r="E878" s="64"/>
      <c r="F878" s="64"/>
      <c r="G878" s="73" t="str">
        <f t="shared" si="344"/>
        <v>0 años 0 meses 0 días</v>
      </c>
      <c r="H878" s="62">
        <f t="shared" si="345"/>
        <v>0</v>
      </c>
      <c r="I878" s="64"/>
      <c r="J878" s="65">
        <f>SUMIF($C$877:$C$884,I878,$H$877:$H$884)</f>
        <v>0</v>
      </c>
      <c r="K878" s="66">
        <f t="shared" si="348"/>
        <v>0</v>
      </c>
      <c r="L878" s="64"/>
      <c r="M878" s="64"/>
      <c r="AX878" s="42" t="s">
        <v>1390</v>
      </c>
      <c r="AY878" s="42">
        <v>2</v>
      </c>
      <c r="AZ878" s="42" t="s">
        <v>77</v>
      </c>
      <c r="BA878" s="42" t="s">
        <v>1391</v>
      </c>
      <c r="BB878" s="42">
        <v>42402</v>
      </c>
      <c r="BC878" s="42">
        <v>42582</v>
      </c>
      <c r="BD878" s="42" t="s">
        <v>415</v>
      </c>
      <c r="BE878" s="42">
        <v>179</v>
      </c>
      <c r="BF878" s="42" t="s">
        <v>64</v>
      </c>
      <c r="BG878" s="42">
        <v>1603</v>
      </c>
      <c r="BH878" s="42">
        <v>53.43333333333333</v>
      </c>
      <c r="BI878" s="42" t="s">
        <v>1392</v>
      </c>
      <c r="BJ878" s="42" t="s">
        <v>375</v>
      </c>
    </row>
    <row r="879" spans="1:62" ht="12.75" x14ac:dyDescent="0.25">
      <c r="A879" s="78">
        <f t="shared" si="353"/>
        <v>0</v>
      </c>
      <c r="B879" s="65">
        <v>3</v>
      </c>
      <c r="C879" s="64"/>
      <c r="D879" s="64"/>
      <c r="E879" s="64"/>
      <c r="F879" s="64"/>
      <c r="G879" s="73" t="str">
        <f t="shared" si="344"/>
        <v>0 años 0 meses 0 días</v>
      </c>
      <c r="H879" s="62">
        <f t="shared" si="345"/>
        <v>0</v>
      </c>
      <c r="I879" s="64"/>
      <c r="J879" s="65">
        <f t="shared" ref="J879:J884" si="358">SUMIF($C$877:$C$884,I879,$H$877:$H$884)</f>
        <v>0</v>
      </c>
      <c r="K879" s="66">
        <f t="shared" si="348"/>
        <v>0</v>
      </c>
      <c r="L879" s="64"/>
      <c r="M879" s="64"/>
      <c r="AX879" s="42" t="s">
        <v>1390</v>
      </c>
      <c r="AY879" s="42">
        <v>3</v>
      </c>
      <c r="AZ879" s="42" t="s">
        <v>64</v>
      </c>
      <c r="BA879" s="42" t="s">
        <v>1393</v>
      </c>
      <c r="BB879" s="42">
        <v>42772</v>
      </c>
      <c r="BC879" s="42">
        <v>43069</v>
      </c>
      <c r="BD879" s="42" t="s">
        <v>1394</v>
      </c>
      <c r="BE879" s="42">
        <v>296</v>
      </c>
      <c r="BJ879" s="42" t="s">
        <v>375</v>
      </c>
    </row>
    <row r="880" spans="1:62" ht="12.75" x14ac:dyDescent="0.25">
      <c r="A880" s="78">
        <f t="shared" si="353"/>
        <v>0</v>
      </c>
      <c r="B880" s="65">
        <v>4</v>
      </c>
      <c r="C880" s="64"/>
      <c r="D880" s="64"/>
      <c r="E880" s="64"/>
      <c r="F880" s="64"/>
      <c r="G880" s="73" t="str">
        <f t="shared" si="344"/>
        <v>0 años 0 meses 0 días</v>
      </c>
      <c r="H880" s="62">
        <f t="shared" si="345"/>
        <v>0</v>
      </c>
      <c r="I880" s="64"/>
      <c r="J880" s="65">
        <f t="shared" si="358"/>
        <v>0</v>
      </c>
      <c r="K880" s="66">
        <f t="shared" si="348"/>
        <v>0</v>
      </c>
      <c r="L880" s="64"/>
      <c r="M880" s="64"/>
      <c r="AX880" s="42" t="s">
        <v>1390</v>
      </c>
      <c r="AY880" s="42">
        <v>4</v>
      </c>
      <c r="AZ880" s="42" t="s">
        <v>64</v>
      </c>
      <c r="BA880" s="42" t="s">
        <v>1395</v>
      </c>
      <c r="BB880" s="42">
        <v>42403</v>
      </c>
      <c r="BC880" s="42">
        <v>42734</v>
      </c>
      <c r="BD880" s="42" t="s">
        <v>647</v>
      </c>
      <c r="BE880" s="42">
        <v>330</v>
      </c>
      <c r="BI880" s="42" t="s">
        <v>1396</v>
      </c>
      <c r="BJ880" s="42" t="s">
        <v>375</v>
      </c>
    </row>
    <row r="881" spans="1:62" ht="12.75" x14ac:dyDescent="0.25">
      <c r="A881" s="78">
        <f t="shared" si="353"/>
        <v>0</v>
      </c>
      <c r="B881" s="65">
        <v>5</v>
      </c>
      <c r="C881" s="64"/>
      <c r="D881" s="64"/>
      <c r="E881" s="64"/>
      <c r="F881" s="64"/>
      <c r="G881" s="73" t="str">
        <f t="shared" si="344"/>
        <v>0 años 0 meses 0 días</v>
      </c>
      <c r="H881" s="62">
        <f t="shared" si="345"/>
        <v>0</v>
      </c>
      <c r="I881" s="64"/>
      <c r="J881" s="65">
        <f t="shared" si="358"/>
        <v>0</v>
      </c>
      <c r="K881" s="66">
        <f t="shared" si="348"/>
        <v>0</v>
      </c>
      <c r="L881" s="64"/>
      <c r="M881" s="64"/>
      <c r="AX881" s="42" t="s">
        <v>1390</v>
      </c>
      <c r="AY881" s="42">
        <v>5</v>
      </c>
      <c r="AZ881" s="42" t="s">
        <v>64</v>
      </c>
      <c r="BA881" s="42" t="s">
        <v>1397</v>
      </c>
      <c r="BB881" s="42">
        <v>41674</v>
      </c>
      <c r="BC881" s="42">
        <v>42353</v>
      </c>
      <c r="BD881" s="42" t="s">
        <v>1398</v>
      </c>
      <c r="BE881" s="42">
        <v>678</v>
      </c>
      <c r="BI881" s="42" t="s">
        <v>1399</v>
      </c>
      <c r="BJ881" s="42" t="s">
        <v>375</v>
      </c>
    </row>
    <row r="882" spans="1:62" ht="12.75" x14ac:dyDescent="0.25">
      <c r="A882" s="78">
        <f t="shared" si="353"/>
        <v>0</v>
      </c>
      <c r="B882" s="65">
        <v>6</v>
      </c>
      <c r="C882" s="64"/>
      <c r="D882" s="64"/>
      <c r="E882" s="64"/>
      <c r="F882" s="64"/>
      <c r="G882" s="73" t="str">
        <f t="shared" si="344"/>
        <v>0 años 0 meses 0 días</v>
      </c>
      <c r="H882" s="62">
        <f t="shared" si="345"/>
        <v>0</v>
      </c>
      <c r="I882" s="64"/>
      <c r="J882" s="65">
        <f t="shared" si="358"/>
        <v>0</v>
      </c>
      <c r="K882" s="66">
        <f t="shared" si="348"/>
        <v>0</v>
      </c>
      <c r="L882" s="64"/>
      <c r="M882" s="64"/>
      <c r="AX882" s="42" t="s">
        <v>1390</v>
      </c>
      <c r="AY882" s="42">
        <v>6</v>
      </c>
      <c r="AZ882" s="42" t="s">
        <v>64</v>
      </c>
      <c r="BA882" s="42" t="s">
        <v>1400</v>
      </c>
      <c r="BB882" s="42">
        <v>43134</v>
      </c>
      <c r="BC882" s="42">
        <v>43434</v>
      </c>
      <c r="BD882" s="42" t="s">
        <v>1247</v>
      </c>
      <c r="BE882" s="42">
        <v>299</v>
      </c>
      <c r="BI882" s="42" t="s">
        <v>1401</v>
      </c>
      <c r="BJ882" s="42" t="s">
        <v>375</v>
      </c>
    </row>
    <row r="883" spans="1:62" ht="12.75" x14ac:dyDescent="0.25">
      <c r="A883" s="78">
        <f t="shared" si="353"/>
        <v>0</v>
      </c>
      <c r="B883" s="65">
        <v>7</v>
      </c>
      <c r="C883" s="64"/>
      <c r="D883" s="64"/>
      <c r="E883" s="64"/>
      <c r="F883" s="64"/>
      <c r="G883" s="73" t="str">
        <f t="shared" si="344"/>
        <v>0 años 0 meses 0 días</v>
      </c>
      <c r="H883" s="62">
        <f t="shared" si="345"/>
        <v>0</v>
      </c>
      <c r="I883" s="64"/>
      <c r="J883" s="65">
        <f t="shared" si="358"/>
        <v>0</v>
      </c>
      <c r="K883" s="66">
        <f t="shared" si="348"/>
        <v>0</v>
      </c>
      <c r="L883" s="64"/>
      <c r="M883" s="64"/>
      <c r="AX883" s="42" t="s">
        <v>1390</v>
      </c>
      <c r="AY883" s="42">
        <v>7</v>
      </c>
      <c r="BD883" s="42" t="s">
        <v>376</v>
      </c>
      <c r="BE883" s="42">
        <v>-1</v>
      </c>
      <c r="BJ883" s="42" t="s">
        <v>375</v>
      </c>
    </row>
    <row r="884" spans="1:62" ht="12.75" x14ac:dyDescent="0.25">
      <c r="A884" s="78">
        <f t="shared" si="353"/>
        <v>0</v>
      </c>
      <c r="B884" s="65">
        <v>8</v>
      </c>
      <c r="C884" s="64"/>
      <c r="D884" s="64"/>
      <c r="E884" s="64"/>
      <c r="F884" s="64"/>
      <c r="G884" s="73" t="str">
        <f t="shared" si="344"/>
        <v>0 años 0 meses 0 días</v>
      </c>
      <c r="H884" s="62">
        <f t="shared" si="345"/>
        <v>0</v>
      </c>
      <c r="I884" s="64"/>
      <c r="J884" s="65">
        <f t="shared" si="358"/>
        <v>0</v>
      </c>
      <c r="K884" s="66">
        <f t="shared" si="348"/>
        <v>0</v>
      </c>
      <c r="L884" s="64"/>
      <c r="M884" s="64"/>
      <c r="AX884" s="42" t="s">
        <v>1390</v>
      </c>
      <c r="AY884" s="42">
        <v>8</v>
      </c>
      <c r="BD884" s="42" t="s">
        <v>376</v>
      </c>
      <c r="BE884" s="42">
        <v>-1</v>
      </c>
      <c r="BJ884" s="42" t="s">
        <v>375</v>
      </c>
    </row>
    <row r="885" spans="1:62" ht="12.75" x14ac:dyDescent="0.25">
      <c r="A885" s="76"/>
      <c r="B885" s="68">
        <v>1</v>
      </c>
      <c r="C885" s="67"/>
      <c r="D885" s="67"/>
      <c r="E885" s="67"/>
      <c r="F885" s="67"/>
      <c r="G885" s="73" t="str">
        <f t="shared" si="344"/>
        <v>0 años 0 meses 0 días</v>
      </c>
      <c r="H885" s="62">
        <f t="shared" si="345"/>
        <v>0</v>
      </c>
      <c r="I885" s="67"/>
      <c r="J885" s="68">
        <f>SUMIF($C$885:$C$892,I885,$H$885:$H$892)</f>
        <v>0</v>
      </c>
      <c r="K885" s="69">
        <f t="shared" si="348"/>
        <v>0</v>
      </c>
      <c r="L885" s="67"/>
      <c r="M885" s="67"/>
      <c r="AX885" s="42" t="s">
        <v>1402</v>
      </c>
      <c r="AY885" s="42">
        <v>1</v>
      </c>
      <c r="AZ885" s="42" t="s">
        <v>58</v>
      </c>
      <c r="BA885" s="42" t="s">
        <v>1403</v>
      </c>
      <c r="BB885" s="42">
        <v>42062</v>
      </c>
      <c r="BC885" s="42">
        <v>42365</v>
      </c>
      <c r="BD885" s="42" t="s">
        <v>405</v>
      </c>
      <c r="BE885" s="42">
        <v>302</v>
      </c>
      <c r="BF885" s="42" t="s">
        <v>58</v>
      </c>
      <c r="BG885" s="42">
        <v>2486</v>
      </c>
      <c r="BH885" s="42">
        <v>82.86666666666666</v>
      </c>
      <c r="BI885" s="42" t="s">
        <v>1242</v>
      </c>
      <c r="BJ885" s="42" t="s">
        <v>375</v>
      </c>
    </row>
    <row r="886" spans="1:62" ht="12.75" x14ac:dyDescent="0.25">
      <c r="A886" s="77">
        <f t="shared" ref="A886" si="359">A885</f>
        <v>0</v>
      </c>
      <c r="B886" s="68">
        <v>2</v>
      </c>
      <c r="C886" s="67"/>
      <c r="D886" s="67"/>
      <c r="E886" s="67"/>
      <c r="F886" s="67"/>
      <c r="G886" s="73" t="str">
        <f t="shared" si="344"/>
        <v>0 años 0 meses 0 días</v>
      </c>
      <c r="H886" s="62">
        <f t="shared" si="345"/>
        <v>0</v>
      </c>
      <c r="I886" s="67"/>
      <c r="J886" s="68">
        <f t="shared" ref="J886:J892" si="360">SUMIF($C$885:$C$892,I886,$H$885:$H$892)</f>
        <v>0</v>
      </c>
      <c r="K886" s="69">
        <f t="shared" si="348"/>
        <v>0</v>
      </c>
      <c r="L886" s="67"/>
      <c r="M886" s="67"/>
      <c r="AX886" s="42" t="s">
        <v>1402</v>
      </c>
      <c r="AY886" s="42">
        <v>2</v>
      </c>
      <c r="AZ886" s="42" t="s">
        <v>58</v>
      </c>
      <c r="BA886" s="42" t="s">
        <v>1404</v>
      </c>
      <c r="BB886" s="42">
        <v>42478</v>
      </c>
      <c r="BC886" s="42">
        <v>42722</v>
      </c>
      <c r="BD886" s="42" t="s">
        <v>403</v>
      </c>
      <c r="BE886" s="42">
        <v>243</v>
      </c>
      <c r="BI886" s="42" t="s">
        <v>1242</v>
      </c>
      <c r="BJ886" s="42" t="s">
        <v>375</v>
      </c>
    </row>
    <row r="887" spans="1:62" ht="12.75" x14ac:dyDescent="0.25">
      <c r="A887" s="78">
        <f t="shared" si="351"/>
        <v>0</v>
      </c>
      <c r="B887" s="68">
        <v>3</v>
      </c>
      <c r="C887" s="67"/>
      <c r="D887" s="67"/>
      <c r="E887" s="67"/>
      <c r="F887" s="67"/>
      <c r="G887" s="73" t="str">
        <f t="shared" si="344"/>
        <v>0 años 0 meses 0 días</v>
      </c>
      <c r="H887" s="62">
        <f t="shared" si="345"/>
        <v>0</v>
      </c>
      <c r="I887" s="67"/>
      <c r="J887" s="68">
        <f t="shared" si="360"/>
        <v>0</v>
      </c>
      <c r="K887" s="69">
        <f t="shared" si="348"/>
        <v>0</v>
      </c>
      <c r="L887" s="67"/>
      <c r="M887" s="67"/>
      <c r="AX887" s="42" t="s">
        <v>1402</v>
      </c>
      <c r="AY887" s="42">
        <v>3</v>
      </c>
      <c r="AZ887" s="42" t="s">
        <v>58</v>
      </c>
      <c r="BA887" s="42" t="s">
        <v>1405</v>
      </c>
      <c r="BB887" s="42">
        <v>42762</v>
      </c>
      <c r="BC887" s="42">
        <v>43066</v>
      </c>
      <c r="BD887" s="42" t="s">
        <v>405</v>
      </c>
      <c r="BE887" s="42">
        <v>303</v>
      </c>
      <c r="BI887" s="42" t="s">
        <v>1242</v>
      </c>
      <c r="BJ887" s="42" t="s">
        <v>375</v>
      </c>
    </row>
    <row r="888" spans="1:62" ht="12.75" x14ac:dyDescent="0.25">
      <c r="A888" s="78">
        <f t="shared" si="351"/>
        <v>0</v>
      </c>
      <c r="B888" s="68">
        <v>4</v>
      </c>
      <c r="C888" s="67"/>
      <c r="D888" s="67"/>
      <c r="E888" s="67"/>
      <c r="F888" s="67"/>
      <c r="G888" s="73" t="str">
        <f t="shared" si="344"/>
        <v>0 años 0 meses 0 días</v>
      </c>
      <c r="H888" s="62">
        <f t="shared" si="345"/>
        <v>0</v>
      </c>
      <c r="I888" s="67"/>
      <c r="J888" s="68">
        <f t="shared" si="360"/>
        <v>0</v>
      </c>
      <c r="K888" s="69">
        <f t="shared" si="348"/>
        <v>0</v>
      </c>
      <c r="L888" s="67"/>
      <c r="M888" s="67"/>
      <c r="AX888" s="42" t="s">
        <v>1402</v>
      </c>
      <c r="AY888" s="42">
        <v>4</v>
      </c>
      <c r="AZ888" s="42" t="s">
        <v>58</v>
      </c>
      <c r="BA888" s="42" t="s">
        <v>1406</v>
      </c>
      <c r="BB888" s="42">
        <v>43111</v>
      </c>
      <c r="BC888" s="42">
        <v>43415</v>
      </c>
      <c r="BD888" s="42" t="s">
        <v>405</v>
      </c>
      <c r="BE888" s="42">
        <v>303</v>
      </c>
      <c r="BI888" s="42" t="s">
        <v>1242</v>
      </c>
      <c r="BJ888" s="42" t="s">
        <v>375</v>
      </c>
    </row>
    <row r="889" spans="1:62" ht="12.75" x14ac:dyDescent="0.25">
      <c r="A889" s="78">
        <f t="shared" si="351"/>
        <v>0</v>
      </c>
      <c r="B889" s="68">
        <v>5</v>
      </c>
      <c r="C889" s="67"/>
      <c r="D889" s="67"/>
      <c r="E889" s="67"/>
      <c r="F889" s="67"/>
      <c r="G889" s="73" t="str">
        <f t="shared" si="344"/>
        <v>0 años 0 meses 0 días</v>
      </c>
      <c r="H889" s="62">
        <f t="shared" si="345"/>
        <v>0</v>
      </c>
      <c r="I889" s="67"/>
      <c r="J889" s="68">
        <f t="shared" si="360"/>
        <v>0</v>
      </c>
      <c r="K889" s="69">
        <f t="shared" si="348"/>
        <v>0</v>
      </c>
      <c r="L889" s="67"/>
      <c r="M889" s="67"/>
      <c r="AX889" s="42" t="s">
        <v>1402</v>
      </c>
      <c r="AY889" s="42">
        <v>5</v>
      </c>
      <c r="AZ889" s="42" t="s">
        <v>58</v>
      </c>
      <c r="BA889" s="42" t="s">
        <v>1407</v>
      </c>
      <c r="BB889" s="42">
        <v>41685</v>
      </c>
      <c r="BC889" s="42">
        <v>42338</v>
      </c>
      <c r="BD889" s="42" t="s">
        <v>1408</v>
      </c>
      <c r="BE889" s="42">
        <v>652</v>
      </c>
      <c r="BI889" s="42" t="s">
        <v>1409</v>
      </c>
      <c r="BJ889" s="42" t="s">
        <v>375</v>
      </c>
    </row>
    <row r="890" spans="1:62" ht="12.75" x14ac:dyDescent="0.25">
      <c r="A890" s="78">
        <f t="shared" si="351"/>
        <v>0</v>
      </c>
      <c r="B890" s="68">
        <v>6</v>
      </c>
      <c r="C890" s="67"/>
      <c r="D890" s="67"/>
      <c r="E890" s="67"/>
      <c r="F890" s="67"/>
      <c r="G890" s="73" t="str">
        <f t="shared" si="344"/>
        <v>0 años 0 meses 0 días</v>
      </c>
      <c r="H890" s="62">
        <f t="shared" si="345"/>
        <v>0</v>
      </c>
      <c r="I890" s="67"/>
      <c r="J890" s="68">
        <f t="shared" si="360"/>
        <v>0</v>
      </c>
      <c r="K890" s="69">
        <f t="shared" si="348"/>
        <v>0</v>
      </c>
      <c r="L890" s="67"/>
      <c r="M890" s="67"/>
      <c r="AX890" s="42" t="s">
        <v>1402</v>
      </c>
      <c r="AY890" s="42">
        <v>6</v>
      </c>
      <c r="AZ890" s="42" t="s">
        <v>58</v>
      </c>
      <c r="BA890" s="42">
        <v>490</v>
      </c>
      <c r="BB890" s="42">
        <v>42385</v>
      </c>
      <c r="BC890" s="42">
        <v>43069</v>
      </c>
      <c r="BD890" s="42" t="s">
        <v>1410</v>
      </c>
      <c r="BE890" s="42">
        <v>683</v>
      </c>
      <c r="BI890" s="42" t="s">
        <v>1411</v>
      </c>
      <c r="BJ890" s="42" t="s">
        <v>375</v>
      </c>
    </row>
    <row r="891" spans="1:62" ht="12.75" x14ac:dyDescent="0.25">
      <c r="A891" s="78">
        <f t="shared" si="351"/>
        <v>0</v>
      </c>
      <c r="B891" s="68">
        <v>7</v>
      </c>
      <c r="C891" s="67"/>
      <c r="D891" s="67"/>
      <c r="E891" s="67"/>
      <c r="F891" s="67"/>
      <c r="G891" s="73" t="str">
        <f t="shared" si="344"/>
        <v>0 años 0 meses 0 días</v>
      </c>
      <c r="H891" s="62">
        <f t="shared" si="345"/>
        <v>0</v>
      </c>
      <c r="I891" s="67"/>
      <c r="J891" s="68">
        <f t="shared" si="360"/>
        <v>0</v>
      </c>
      <c r="K891" s="69">
        <f t="shared" si="348"/>
        <v>0</v>
      </c>
      <c r="L891" s="67"/>
      <c r="M891" s="67"/>
      <c r="AX891" s="42" t="s">
        <v>1402</v>
      </c>
      <c r="AY891" s="42">
        <v>7</v>
      </c>
      <c r="BD891" s="42" t="s">
        <v>376</v>
      </c>
      <c r="BE891" s="42">
        <v>-1</v>
      </c>
      <c r="BJ891" s="42" t="s">
        <v>375</v>
      </c>
    </row>
    <row r="892" spans="1:62" ht="12.75" x14ac:dyDescent="0.25">
      <c r="A892" s="78">
        <f t="shared" si="351"/>
        <v>0</v>
      </c>
      <c r="B892" s="68">
        <v>8</v>
      </c>
      <c r="C892" s="67"/>
      <c r="D892" s="67"/>
      <c r="E892" s="67"/>
      <c r="F892" s="67"/>
      <c r="G892" s="73" t="str">
        <f t="shared" si="344"/>
        <v>0 años 0 meses 0 días</v>
      </c>
      <c r="H892" s="62">
        <f t="shared" si="345"/>
        <v>0</v>
      </c>
      <c r="I892" s="67"/>
      <c r="J892" s="68">
        <f t="shared" si="360"/>
        <v>0</v>
      </c>
      <c r="K892" s="69">
        <f t="shared" si="348"/>
        <v>0</v>
      </c>
      <c r="L892" s="67"/>
      <c r="M892" s="67"/>
      <c r="AX892" s="42" t="s">
        <v>1402</v>
      </c>
      <c r="AY892" s="42">
        <v>8</v>
      </c>
      <c r="BD892" s="42" t="s">
        <v>376</v>
      </c>
      <c r="BE892" s="42">
        <v>-1</v>
      </c>
      <c r="BJ892" s="42" t="s">
        <v>375</v>
      </c>
    </row>
    <row r="893" spans="1:62" ht="12.75" x14ac:dyDescent="0.25">
      <c r="A893" s="76"/>
      <c r="B893" s="56">
        <v>1</v>
      </c>
      <c r="C893" s="55"/>
      <c r="D893" s="55"/>
      <c r="E893" s="55"/>
      <c r="F893" s="55"/>
      <c r="G893" s="73" t="str">
        <f t="shared" si="344"/>
        <v>0 años 0 meses 0 días</v>
      </c>
      <c r="H893" s="62">
        <f t="shared" si="345"/>
        <v>0</v>
      </c>
      <c r="I893" s="55"/>
      <c r="J893" s="56">
        <f>SUMIF($C$893:$C$900,I893,$H$893:$H$900)</f>
        <v>0</v>
      </c>
      <c r="K893" s="71">
        <f t="shared" si="348"/>
        <v>0</v>
      </c>
      <c r="L893" s="55"/>
      <c r="M893" s="55"/>
      <c r="AX893" s="42" t="s">
        <v>1412</v>
      </c>
      <c r="AY893" s="42">
        <v>1</v>
      </c>
      <c r="AZ893" s="42" t="s">
        <v>368</v>
      </c>
      <c r="BA893" s="42" t="s">
        <v>1413</v>
      </c>
      <c r="BB893" s="42">
        <v>41486</v>
      </c>
      <c r="BC893" s="42">
        <v>41639</v>
      </c>
      <c r="BD893" s="42" t="s">
        <v>1222</v>
      </c>
      <c r="BE893" s="42">
        <v>152</v>
      </c>
      <c r="BF893" s="42" t="s">
        <v>368</v>
      </c>
      <c r="BG893" s="42">
        <v>456</v>
      </c>
      <c r="BH893" s="42">
        <v>15.2</v>
      </c>
      <c r="BI893" s="42" t="s">
        <v>1414</v>
      </c>
      <c r="BJ893" s="42" t="s">
        <v>364</v>
      </c>
    </row>
    <row r="894" spans="1:62" ht="12.75" x14ac:dyDescent="0.25">
      <c r="A894" s="77">
        <f t="shared" ref="A894" si="361">A893</f>
        <v>0</v>
      </c>
      <c r="B894" s="61">
        <v>2</v>
      </c>
      <c r="C894" s="60"/>
      <c r="D894" s="60"/>
      <c r="E894" s="60"/>
      <c r="F894" s="60"/>
      <c r="G894" s="73" t="str">
        <f t="shared" si="344"/>
        <v>0 años 0 meses 0 días</v>
      </c>
      <c r="H894" s="62">
        <f t="shared" si="345"/>
        <v>0</v>
      </c>
      <c r="I894" s="60"/>
      <c r="J894" s="61">
        <f t="shared" ref="J894:J900" si="362">SUMIF($C$893:$C$900,I894,$H$893:$H$900)</f>
        <v>0</v>
      </c>
      <c r="K894" s="59">
        <f t="shared" si="348"/>
        <v>0</v>
      </c>
      <c r="L894" s="60"/>
      <c r="M894" s="60"/>
      <c r="AX894" s="42" t="s">
        <v>1412</v>
      </c>
      <c r="AY894" s="42">
        <v>2</v>
      </c>
      <c r="AZ894" s="42" t="s">
        <v>368</v>
      </c>
      <c r="BA894" s="42" t="s">
        <v>1415</v>
      </c>
      <c r="BB894" s="42">
        <v>41687</v>
      </c>
      <c r="BC894" s="42">
        <v>41992</v>
      </c>
      <c r="BD894" s="42" t="s">
        <v>1183</v>
      </c>
      <c r="BE894" s="42">
        <v>304</v>
      </c>
      <c r="BF894" s="42" t="s">
        <v>1416</v>
      </c>
      <c r="BG894" s="42">
        <v>1028</v>
      </c>
      <c r="BH894" s="42">
        <v>34.266666666666666</v>
      </c>
      <c r="BI894" s="42" t="s">
        <v>1417</v>
      </c>
      <c r="BJ894" s="42" t="s">
        <v>364</v>
      </c>
    </row>
    <row r="895" spans="1:62" ht="12.75" x14ac:dyDescent="0.25">
      <c r="A895" s="78">
        <f t="shared" si="353"/>
        <v>0</v>
      </c>
      <c r="B895" s="61">
        <v>3</v>
      </c>
      <c r="C895" s="60"/>
      <c r="D895" s="60"/>
      <c r="E895" s="60"/>
      <c r="F895" s="60"/>
      <c r="G895" s="73" t="str">
        <f t="shared" si="344"/>
        <v>0 años 0 meses 0 días</v>
      </c>
      <c r="H895" s="62">
        <f t="shared" si="345"/>
        <v>0</v>
      </c>
      <c r="I895" s="60"/>
      <c r="J895" s="61">
        <f t="shared" si="362"/>
        <v>0</v>
      </c>
      <c r="K895" s="59">
        <f t="shared" si="348"/>
        <v>0</v>
      </c>
      <c r="L895" s="60"/>
      <c r="M895" s="60"/>
      <c r="AX895" s="42" t="s">
        <v>1412</v>
      </c>
      <c r="AY895" s="42">
        <v>3</v>
      </c>
      <c r="AZ895" s="42" t="s">
        <v>64</v>
      </c>
      <c r="BA895" s="42">
        <v>237</v>
      </c>
      <c r="BB895" s="42">
        <v>42013</v>
      </c>
      <c r="BC895" s="42">
        <v>42368</v>
      </c>
      <c r="BD895" s="42" t="s">
        <v>448</v>
      </c>
      <c r="BE895" s="42">
        <v>354</v>
      </c>
      <c r="BF895" s="42" t="s">
        <v>195</v>
      </c>
      <c r="BG895" s="42">
        <v>376</v>
      </c>
      <c r="BH895" s="42">
        <v>12.533333333333333</v>
      </c>
      <c r="BI895" s="42" t="s">
        <v>1418</v>
      </c>
      <c r="BJ895" s="42" t="s">
        <v>364</v>
      </c>
    </row>
    <row r="896" spans="1:62" ht="12.75" x14ac:dyDescent="0.25">
      <c r="A896" s="78">
        <f t="shared" si="353"/>
        <v>0</v>
      </c>
      <c r="B896" s="61">
        <v>4</v>
      </c>
      <c r="C896" s="60"/>
      <c r="D896" s="60"/>
      <c r="E896" s="60"/>
      <c r="F896" s="60"/>
      <c r="G896" s="73" t="str">
        <f t="shared" si="344"/>
        <v>0 años 0 meses 0 días</v>
      </c>
      <c r="H896" s="62">
        <f t="shared" si="345"/>
        <v>0</v>
      </c>
      <c r="I896" s="60"/>
      <c r="J896" s="61">
        <f t="shared" si="362"/>
        <v>0</v>
      </c>
      <c r="K896" s="59">
        <f t="shared" si="348"/>
        <v>0</v>
      </c>
      <c r="L896" s="60"/>
      <c r="M896" s="60"/>
      <c r="AX896" s="42" t="s">
        <v>1412</v>
      </c>
      <c r="AY896" s="42">
        <v>4</v>
      </c>
      <c r="AZ896" s="42" t="s">
        <v>64</v>
      </c>
      <c r="BA896" s="42" t="s">
        <v>1419</v>
      </c>
      <c r="BB896" s="42">
        <v>42405</v>
      </c>
      <c r="BC896" s="42">
        <v>42674</v>
      </c>
      <c r="BD896" s="42" t="s">
        <v>597</v>
      </c>
      <c r="BE896" s="42">
        <v>268</v>
      </c>
      <c r="BI896" s="42" t="s">
        <v>1420</v>
      </c>
      <c r="BJ896" s="42" t="s">
        <v>364</v>
      </c>
    </row>
    <row r="897" spans="1:62" ht="12.75" x14ac:dyDescent="0.25">
      <c r="A897" s="78">
        <f t="shared" si="353"/>
        <v>0</v>
      </c>
      <c r="B897" s="61">
        <v>5</v>
      </c>
      <c r="C897" s="60"/>
      <c r="D897" s="60"/>
      <c r="E897" s="60"/>
      <c r="F897" s="60"/>
      <c r="G897" s="73" t="str">
        <f t="shared" si="344"/>
        <v>0 años 0 meses 0 días</v>
      </c>
      <c r="H897" s="62">
        <f t="shared" si="345"/>
        <v>0</v>
      </c>
      <c r="I897" s="60"/>
      <c r="J897" s="61">
        <f t="shared" si="362"/>
        <v>0</v>
      </c>
      <c r="K897" s="59">
        <f t="shared" si="348"/>
        <v>0</v>
      </c>
      <c r="L897" s="60"/>
      <c r="M897" s="60"/>
      <c r="AX897" s="42" t="s">
        <v>1412</v>
      </c>
      <c r="AY897" s="42">
        <v>5</v>
      </c>
      <c r="AZ897" s="42" t="s">
        <v>64</v>
      </c>
      <c r="BA897" s="42">
        <v>411</v>
      </c>
      <c r="BB897" s="42">
        <v>42675</v>
      </c>
      <c r="BC897" s="42">
        <v>42719</v>
      </c>
      <c r="BD897" s="42" t="s">
        <v>455</v>
      </c>
      <c r="BE897" s="42">
        <v>43</v>
      </c>
      <c r="BI897" s="42" t="s">
        <v>1421</v>
      </c>
      <c r="BJ897" s="42" t="s">
        <v>364</v>
      </c>
    </row>
    <row r="898" spans="1:62" ht="12.75" x14ac:dyDescent="0.25">
      <c r="A898" s="78">
        <f t="shared" si="353"/>
        <v>0</v>
      </c>
      <c r="B898" s="61">
        <v>6</v>
      </c>
      <c r="C898" s="60"/>
      <c r="D898" s="60"/>
      <c r="E898" s="60"/>
      <c r="F898" s="60"/>
      <c r="G898" s="73" t="str">
        <f t="shared" si="344"/>
        <v>0 años 0 meses 0 días</v>
      </c>
      <c r="H898" s="62">
        <f t="shared" si="345"/>
        <v>0</v>
      </c>
      <c r="I898" s="60"/>
      <c r="J898" s="61">
        <f t="shared" si="362"/>
        <v>0</v>
      </c>
      <c r="K898" s="59">
        <f t="shared" si="348"/>
        <v>0</v>
      </c>
      <c r="L898" s="60"/>
      <c r="M898" s="60"/>
      <c r="AX898" s="42" t="s">
        <v>1412</v>
      </c>
      <c r="AY898" s="42">
        <v>6</v>
      </c>
      <c r="AZ898" s="42" t="s">
        <v>64</v>
      </c>
      <c r="BA898" s="42">
        <v>473</v>
      </c>
      <c r="BB898" s="42">
        <v>42720</v>
      </c>
      <c r="BC898" s="42">
        <v>43084</v>
      </c>
      <c r="BD898" s="42" t="s">
        <v>381</v>
      </c>
      <c r="BE898" s="42">
        <v>363</v>
      </c>
      <c r="BI898" s="42" t="s">
        <v>1422</v>
      </c>
      <c r="BJ898" s="42" t="s">
        <v>364</v>
      </c>
    </row>
    <row r="899" spans="1:62" ht="12.75" x14ac:dyDescent="0.25">
      <c r="A899" s="78">
        <f t="shared" si="353"/>
        <v>0</v>
      </c>
      <c r="B899" s="61">
        <v>7</v>
      </c>
      <c r="C899" s="60"/>
      <c r="D899" s="60"/>
      <c r="E899" s="60"/>
      <c r="F899" s="60"/>
      <c r="G899" s="73" t="str">
        <f t="shared" si="344"/>
        <v>0 años 0 meses 0 días</v>
      </c>
      <c r="H899" s="62">
        <f t="shared" si="345"/>
        <v>0</v>
      </c>
      <c r="I899" s="60"/>
      <c r="J899" s="61">
        <f t="shared" si="362"/>
        <v>0</v>
      </c>
      <c r="K899" s="59">
        <f t="shared" si="348"/>
        <v>0</v>
      </c>
      <c r="L899" s="60"/>
      <c r="M899" s="60"/>
      <c r="AX899" s="42" t="s">
        <v>1412</v>
      </c>
      <c r="AY899" s="42">
        <v>7</v>
      </c>
      <c r="AZ899" s="42" t="s">
        <v>195</v>
      </c>
      <c r="BA899" s="42">
        <v>57</v>
      </c>
      <c r="BB899" s="42">
        <v>43087</v>
      </c>
      <c r="BC899" s="42">
        <v>43464</v>
      </c>
      <c r="BD899" s="42" t="s">
        <v>1061</v>
      </c>
      <c r="BE899" s="42">
        <v>376</v>
      </c>
      <c r="BI899" s="42" t="s">
        <v>1423</v>
      </c>
      <c r="BJ899" s="42" t="s">
        <v>364</v>
      </c>
    </row>
    <row r="900" spans="1:62" ht="12.75" x14ac:dyDescent="0.25">
      <c r="A900" s="78">
        <f t="shared" si="353"/>
        <v>0</v>
      </c>
      <c r="B900" s="61">
        <v>8</v>
      </c>
      <c r="C900" s="60"/>
      <c r="D900" s="60"/>
      <c r="E900" s="60"/>
      <c r="F900" s="60"/>
      <c r="G900" s="73" t="str">
        <f t="shared" si="344"/>
        <v>0 años 0 meses 0 días</v>
      </c>
      <c r="H900" s="62">
        <f t="shared" si="345"/>
        <v>0</v>
      </c>
      <c r="I900" s="60"/>
      <c r="J900" s="61">
        <f t="shared" si="362"/>
        <v>0</v>
      </c>
      <c r="K900" s="59">
        <f t="shared" si="348"/>
        <v>0</v>
      </c>
      <c r="L900" s="60"/>
      <c r="M900" s="60"/>
      <c r="AX900" s="42" t="s">
        <v>1412</v>
      </c>
      <c r="AY900" s="42">
        <v>8</v>
      </c>
      <c r="BD900" s="42" t="s">
        <v>376</v>
      </c>
      <c r="BE900" s="42">
        <v>-1</v>
      </c>
      <c r="BJ900" s="42" t="s">
        <v>375</v>
      </c>
    </row>
    <row r="901" spans="1:62" ht="12.75" x14ac:dyDescent="0.25">
      <c r="A901" s="76"/>
      <c r="B901" s="65">
        <v>1</v>
      </c>
      <c r="C901" s="64"/>
      <c r="D901" s="64"/>
      <c r="E901" s="64"/>
      <c r="F901" s="64"/>
      <c r="G901" s="73" t="str">
        <f t="shared" ref="G901:G964" si="363">DATEDIF(E901,F901,"y") &amp; " años " &amp; DATEDIF(E901,F901,"ym") &amp; " meses " &amp; DATEDIF(E901,F901,"md") &amp; " días"</f>
        <v>0 años 0 meses 0 días</v>
      </c>
      <c r="H901" s="62">
        <f t="shared" ref="H901:H964" si="364">(E901-F901)*-1</f>
        <v>0</v>
      </c>
      <c r="I901" s="64"/>
      <c r="J901" s="65">
        <f>SUMIF($C$901:$C$908,I901,$H$901:$H$908)</f>
        <v>0</v>
      </c>
      <c r="K901" s="66">
        <f t="shared" si="348"/>
        <v>0</v>
      </c>
      <c r="L901" s="64"/>
      <c r="M901" s="64"/>
      <c r="AX901" s="42" t="s">
        <v>1424</v>
      </c>
      <c r="AY901" s="42">
        <v>1</v>
      </c>
      <c r="AZ901" s="42" t="s">
        <v>62</v>
      </c>
      <c r="BA901" s="42" t="s">
        <v>1425</v>
      </c>
      <c r="BB901" s="42">
        <v>41708</v>
      </c>
      <c r="BC901" s="42">
        <v>41953</v>
      </c>
      <c r="BD901" s="42" t="s">
        <v>403</v>
      </c>
      <c r="BE901" s="42">
        <v>244</v>
      </c>
      <c r="BF901" s="42" t="s">
        <v>62</v>
      </c>
      <c r="BG901" s="42">
        <v>1585</v>
      </c>
      <c r="BH901" s="42">
        <v>52.833333333333336</v>
      </c>
      <c r="BI901" s="42" t="s">
        <v>1426</v>
      </c>
      <c r="BJ901" s="42" t="s">
        <v>364</v>
      </c>
    </row>
    <row r="902" spans="1:62" ht="12.75" x14ac:dyDescent="0.25">
      <c r="A902" s="77">
        <f t="shared" ref="A902" si="365">A901</f>
        <v>0</v>
      </c>
      <c r="B902" s="65">
        <v>2</v>
      </c>
      <c r="C902" s="64"/>
      <c r="D902" s="64"/>
      <c r="E902" s="64"/>
      <c r="F902" s="64"/>
      <c r="G902" s="73" t="str">
        <f t="shared" si="363"/>
        <v>0 años 0 meses 0 días</v>
      </c>
      <c r="H902" s="62">
        <f t="shared" si="364"/>
        <v>0</v>
      </c>
      <c r="I902" s="64"/>
      <c r="J902" s="65">
        <f t="shared" ref="J902:J908" si="366">SUMIF($C$901:$C$908,I902,$H$901:$H$908)</f>
        <v>0</v>
      </c>
      <c r="K902" s="66">
        <f t="shared" ref="K902:K964" si="367">+J902/30</f>
        <v>0</v>
      </c>
      <c r="L902" s="64"/>
      <c r="M902" s="64"/>
      <c r="AX902" s="42" t="s">
        <v>1424</v>
      </c>
      <c r="AY902" s="42">
        <v>2</v>
      </c>
      <c r="AZ902" s="42" t="s">
        <v>62</v>
      </c>
      <c r="BA902" s="42" t="s">
        <v>1427</v>
      </c>
      <c r="BB902" s="42">
        <v>42038</v>
      </c>
      <c r="BC902" s="42">
        <v>42311</v>
      </c>
      <c r="BD902" s="42" t="s">
        <v>771</v>
      </c>
      <c r="BE902" s="42">
        <v>272</v>
      </c>
      <c r="BI902" s="42" t="s">
        <v>1426</v>
      </c>
      <c r="BJ902" s="42" t="s">
        <v>364</v>
      </c>
    </row>
    <row r="903" spans="1:62" ht="12.75" x14ac:dyDescent="0.25">
      <c r="A903" s="78">
        <f t="shared" si="351"/>
        <v>0</v>
      </c>
      <c r="B903" s="65">
        <v>3</v>
      </c>
      <c r="C903" s="64"/>
      <c r="D903" s="64"/>
      <c r="E903" s="64"/>
      <c r="F903" s="64"/>
      <c r="G903" s="73" t="str">
        <f t="shared" si="363"/>
        <v>0 años 0 meses 0 días</v>
      </c>
      <c r="H903" s="62">
        <f t="shared" si="364"/>
        <v>0</v>
      </c>
      <c r="I903" s="64"/>
      <c r="J903" s="65">
        <f t="shared" si="366"/>
        <v>0</v>
      </c>
      <c r="K903" s="66">
        <f t="shared" si="367"/>
        <v>0</v>
      </c>
      <c r="L903" s="64"/>
      <c r="M903" s="64"/>
      <c r="AX903" s="42" t="s">
        <v>1424</v>
      </c>
      <c r="AY903" s="42">
        <v>3</v>
      </c>
      <c r="AZ903" s="42" t="s">
        <v>62</v>
      </c>
      <c r="BA903" s="42" t="s">
        <v>1428</v>
      </c>
      <c r="BB903" s="42">
        <v>42404</v>
      </c>
      <c r="BC903" s="42">
        <v>42678</v>
      </c>
      <c r="BD903" s="42" t="s">
        <v>771</v>
      </c>
      <c r="BE903" s="42">
        <v>273</v>
      </c>
      <c r="BI903" s="42" t="s">
        <v>1426</v>
      </c>
      <c r="BJ903" s="42" t="s">
        <v>364</v>
      </c>
    </row>
    <row r="904" spans="1:62" ht="12.75" x14ac:dyDescent="0.25">
      <c r="A904" s="78">
        <f t="shared" si="351"/>
        <v>0</v>
      </c>
      <c r="B904" s="65">
        <v>4</v>
      </c>
      <c r="C904" s="64"/>
      <c r="D904" s="64"/>
      <c r="E904" s="64"/>
      <c r="F904" s="64"/>
      <c r="G904" s="73" t="str">
        <f t="shared" si="363"/>
        <v>0 años 0 meses 0 días</v>
      </c>
      <c r="H904" s="62">
        <f t="shared" si="364"/>
        <v>0</v>
      </c>
      <c r="I904" s="64"/>
      <c r="J904" s="65">
        <f t="shared" si="366"/>
        <v>0</v>
      </c>
      <c r="K904" s="66">
        <f t="shared" si="367"/>
        <v>0</v>
      </c>
      <c r="L904" s="64"/>
      <c r="M904" s="64"/>
      <c r="AX904" s="42" t="s">
        <v>1424</v>
      </c>
      <c r="AY904" s="42">
        <v>4</v>
      </c>
      <c r="AZ904" s="42" t="s">
        <v>62</v>
      </c>
      <c r="BA904" s="42" t="s">
        <v>1429</v>
      </c>
      <c r="BB904" s="42">
        <v>42767</v>
      </c>
      <c r="BC904" s="42">
        <v>43069</v>
      </c>
      <c r="BD904" s="42" t="s">
        <v>469</v>
      </c>
      <c r="BE904" s="42">
        <v>301</v>
      </c>
      <c r="BI904" s="42" t="s">
        <v>1426</v>
      </c>
      <c r="BJ904" s="42" t="s">
        <v>364</v>
      </c>
    </row>
    <row r="905" spans="1:62" ht="12.75" x14ac:dyDescent="0.25">
      <c r="A905" s="78">
        <f t="shared" si="351"/>
        <v>0</v>
      </c>
      <c r="B905" s="65">
        <v>5</v>
      </c>
      <c r="C905" s="64"/>
      <c r="D905" s="64"/>
      <c r="E905" s="64"/>
      <c r="F905" s="64"/>
      <c r="G905" s="73" t="str">
        <f t="shared" si="363"/>
        <v>0 años 0 meses 0 días</v>
      </c>
      <c r="H905" s="62">
        <f t="shared" si="364"/>
        <v>0</v>
      </c>
      <c r="I905" s="64"/>
      <c r="J905" s="65">
        <f t="shared" si="366"/>
        <v>0</v>
      </c>
      <c r="K905" s="66">
        <f t="shared" si="367"/>
        <v>0</v>
      </c>
      <c r="L905" s="64"/>
      <c r="M905" s="64"/>
      <c r="AX905" s="42" t="s">
        <v>1424</v>
      </c>
      <c r="AY905" s="42">
        <v>5</v>
      </c>
      <c r="AZ905" s="42" t="s">
        <v>62</v>
      </c>
      <c r="BA905" s="42" t="s">
        <v>1430</v>
      </c>
      <c r="BB905" s="42">
        <v>43136</v>
      </c>
      <c r="BC905" s="42">
        <v>43409</v>
      </c>
      <c r="BD905" s="42" t="s">
        <v>771</v>
      </c>
      <c r="BE905" s="42">
        <v>272</v>
      </c>
      <c r="BI905" s="42" t="s">
        <v>1431</v>
      </c>
      <c r="BJ905" s="42" t="s">
        <v>364</v>
      </c>
    </row>
    <row r="906" spans="1:62" ht="12.75" x14ac:dyDescent="0.25">
      <c r="A906" s="78">
        <f t="shared" si="351"/>
        <v>0</v>
      </c>
      <c r="B906" s="65">
        <v>6</v>
      </c>
      <c r="C906" s="64"/>
      <c r="D906" s="64"/>
      <c r="E906" s="64"/>
      <c r="F906" s="64"/>
      <c r="G906" s="73" t="str">
        <f t="shared" si="363"/>
        <v>0 años 0 meses 0 días</v>
      </c>
      <c r="H906" s="62">
        <f t="shared" si="364"/>
        <v>0</v>
      </c>
      <c r="I906" s="64"/>
      <c r="J906" s="65">
        <f t="shared" si="366"/>
        <v>0</v>
      </c>
      <c r="K906" s="66">
        <f t="shared" si="367"/>
        <v>0</v>
      </c>
      <c r="L906" s="64"/>
      <c r="M906" s="64"/>
      <c r="AX906" s="42" t="s">
        <v>1424</v>
      </c>
      <c r="AY906" s="42">
        <v>6</v>
      </c>
      <c r="AZ906" s="42" t="s">
        <v>62</v>
      </c>
      <c r="BA906" s="42" t="s">
        <v>1432</v>
      </c>
      <c r="BB906" s="42">
        <v>43588</v>
      </c>
      <c r="BC906" s="42">
        <v>43812</v>
      </c>
      <c r="BD906" s="42" t="s">
        <v>507</v>
      </c>
      <c r="BE906" s="42">
        <v>223</v>
      </c>
      <c r="BI906" s="42" t="s">
        <v>1431</v>
      </c>
      <c r="BJ906" s="42" t="s">
        <v>364</v>
      </c>
    </row>
    <row r="907" spans="1:62" ht="12.75" x14ac:dyDescent="0.25">
      <c r="A907" s="78">
        <f t="shared" si="351"/>
        <v>0</v>
      </c>
      <c r="B907" s="65">
        <v>7</v>
      </c>
      <c r="C907" s="64"/>
      <c r="D907" s="64"/>
      <c r="E907" s="64"/>
      <c r="F907" s="64"/>
      <c r="G907" s="73" t="str">
        <f t="shared" si="363"/>
        <v>0 años 0 meses 0 días</v>
      </c>
      <c r="H907" s="62">
        <f t="shared" si="364"/>
        <v>0</v>
      </c>
      <c r="I907" s="64"/>
      <c r="J907" s="65">
        <f t="shared" si="366"/>
        <v>0</v>
      </c>
      <c r="K907" s="66">
        <f t="shared" si="367"/>
        <v>0</v>
      </c>
      <c r="L907" s="64"/>
      <c r="M907" s="64"/>
      <c r="AX907" s="42" t="s">
        <v>1424</v>
      </c>
      <c r="AY907" s="42">
        <v>7</v>
      </c>
      <c r="BD907" s="42" t="s">
        <v>376</v>
      </c>
      <c r="BE907" s="42">
        <v>-1</v>
      </c>
      <c r="BJ907" s="42" t="s">
        <v>375</v>
      </c>
    </row>
    <row r="908" spans="1:62" ht="12.75" x14ac:dyDescent="0.25">
      <c r="A908" s="78">
        <f t="shared" si="351"/>
        <v>0</v>
      </c>
      <c r="B908" s="65">
        <v>8</v>
      </c>
      <c r="C908" s="64"/>
      <c r="D908" s="64"/>
      <c r="E908" s="64"/>
      <c r="F908" s="64"/>
      <c r="G908" s="73" t="str">
        <f t="shared" si="363"/>
        <v>0 años 0 meses 0 días</v>
      </c>
      <c r="H908" s="62">
        <f t="shared" si="364"/>
        <v>0</v>
      </c>
      <c r="I908" s="64"/>
      <c r="J908" s="65">
        <f t="shared" si="366"/>
        <v>0</v>
      </c>
      <c r="K908" s="66">
        <f t="shared" si="367"/>
        <v>0</v>
      </c>
      <c r="L908" s="64"/>
      <c r="M908" s="64"/>
      <c r="AX908" s="42" t="s">
        <v>1424</v>
      </c>
      <c r="AY908" s="42">
        <v>8</v>
      </c>
      <c r="BD908" s="42" t="s">
        <v>376</v>
      </c>
      <c r="BE908" s="42">
        <v>-1</v>
      </c>
      <c r="BJ908" s="42" t="s">
        <v>375</v>
      </c>
    </row>
    <row r="909" spans="1:62" ht="12.75" x14ac:dyDescent="0.25">
      <c r="A909" s="76"/>
      <c r="B909" s="68">
        <v>1</v>
      </c>
      <c r="C909" s="67"/>
      <c r="D909" s="67"/>
      <c r="E909" s="67"/>
      <c r="F909" s="67"/>
      <c r="G909" s="73" t="str">
        <f t="shared" si="363"/>
        <v>0 años 0 meses 0 días</v>
      </c>
      <c r="H909" s="62">
        <f t="shared" si="364"/>
        <v>0</v>
      </c>
      <c r="I909" s="67"/>
      <c r="J909" s="68">
        <f>SUMIF($C$909:$C$916,I909,$H$909:$H$916)</f>
        <v>0</v>
      </c>
      <c r="K909" s="69">
        <f t="shared" si="367"/>
        <v>0</v>
      </c>
      <c r="L909" s="67"/>
      <c r="M909" s="67"/>
      <c r="AX909" s="42" t="s">
        <v>1433</v>
      </c>
      <c r="AY909" s="42">
        <v>1</v>
      </c>
      <c r="AZ909" s="42" t="s">
        <v>64</v>
      </c>
      <c r="BA909" s="42" t="s">
        <v>1434</v>
      </c>
      <c r="BB909" s="42">
        <v>43909</v>
      </c>
      <c r="BC909" s="42">
        <v>44195</v>
      </c>
      <c r="BD909" s="42" t="s">
        <v>1331</v>
      </c>
      <c r="BE909" s="42">
        <v>285</v>
      </c>
      <c r="BF909" s="42" t="s">
        <v>64</v>
      </c>
      <c r="BG909" s="42">
        <v>1324</v>
      </c>
      <c r="BH909" s="42">
        <v>44.133333333333333</v>
      </c>
      <c r="BI909" s="42" t="s">
        <v>1435</v>
      </c>
      <c r="BJ909" s="42" t="s">
        <v>364</v>
      </c>
    </row>
    <row r="910" spans="1:62" ht="12.75" x14ac:dyDescent="0.25">
      <c r="A910" s="77">
        <f t="shared" ref="A910" si="368">A909</f>
        <v>0</v>
      </c>
      <c r="B910" s="68">
        <v>2</v>
      </c>
      <c r="C910" s="67"/>
      <c r="D910" s="67"/>
      <c r="E910" s="67"/>
      <c r="F910" s="67"/>
      <c r="G910" s="73" t="str">
        <f t="shared" si="363"/>
        <v>0 años 0 meses 0 días</v>
      </c>
      <c r="H910" s="62">
        <f t="shared" si="364"/>
        <v>0</v>
      </c>
      <c r="I910" s="67"/>
      <c r="J910" s="68">
        <f t="shared" ref="J910:J916" si="369">SUMIF($C$909:$C$916,I910,$H$909:$H$916)</f>
        <v>0</v>
      </c>
      <c r="K910" s="69">
        <f t="shared" si="367"/>
        <v>0</v>
      </c>
      <c r="L910" s="67"/>
      <c r="M910" s="67"/>
      <c r="AX910" s="42" t="s">
        <v>1433</v>
      </c>
      <c r="AY910" s="42">
        <v>2</v>
      </c>
      <c r="AZ910" s="42" t="s">
        <v>64</v>
      </c>
      <c r="BA910" s="42" t="s">
        <v>1436</v>
      </c>
      <c r="BB910" s="42">
        <v>43477</v>
      </c>
      <c r="BC910" s="42">
        <v>43829</v>
      </c>
      <c r="BD910" s="42" t="s">
        <v>569</v>
      </c>
      <c r="BE910" s="42">
        <v>351</v>
      </c>
      <c r="BI910" s="42" t="s">
        <v>1437</v>
      </c>
      <c r="BJ910" s="42" t="s">
        <v>364</v>
      </c>
    </row>
    <row r="911" spans="1:62" ht="12.75" x14ac:dyDescent="0.25">
      <c r="A911" s="78">
        <f t="shared" si="353"/>
        <v>0</v>
      </c>
      <c r="B911" s="68">
        <v>3</v>
      </c>
      <c r="C911" s="67"/>
      <c r="D911" s="67"/>
      <c r="E911" s="67"/>
      <c r="F911" s="67"/>
      <c r="G911" s="73" t="str">
        <f t="shared" si="363"/>
        <v>0 años 0 meses 0 días</v>
      </c>
      <c r="H911" s="62">
        <f t="shared" si="364"/>
        <v>0</v>
      </c>
      <c r="I911" s="67"/>
      <c r="J911" s="68">
        <f t="shared" si="369"/>
        <v>0</v>
      </c>
      <c r="K911" s="69">
        <f t="shared" si="367"/>
        <v>0</v>
      </c>
      <c r="L911" s="67"/>
      <c r="M911" s="67"/>
      <c r="AX911" s="42" t="s">
        <v>1433</v>
      </c>
      <c r="AY911" s="42">
        <v>3</v>
      </c>
      <c r="AZ911" s="42" t="s">
        <v>64</v>
      </c>
      <c r="BA911" s="42" t="s">
        <v>1438</v>
      </c>
      <c r="BB911" s="42">
        <v>43118</v>
      </c>
      <c r="BC911" s="42">
        <v>43464</v>
      </c>
      <c r="BD911" s="42" t="s">
        <v>621</v>
      </c>
      <c r="BE911" s="42">
        <v>345</v>
      </c>
      <c r="BI911" s="42" t="s">
        <v>1439</v>
      </c>
      <c r="BJ911" s="42" t="s">
        <v>364</v>
      </c>
    </row>
    <row r="912" spans="1:62" ht="12.75" x14ac:dyDescent="0.25">
      <c r="A912" s="78">
        <f t="shared" si="353"/>
        <v>0</v>
      </c>
      <c r="B912" s="68">
        <v>4</v>
      </c>
      <c r="C912" s="67"/>
      <c r="D912" s="67"/>
      <c r="E912" s="67"/>
      <c r="F912" s="67"/>
      <c r="G912" s="73" t="str">
        <f t="shared" si="363"/>
        <v>0 años 0 meses 0 días</v>
      </c>
      <c r="H912" s="62">
        <f t="shared" si="364"/>
        <v>0</v>
      </c>
      <c r="I912" s="67"/>
      <c r="J912" s="68">
        <f t="shared" si="369"/>
        <v>0</v>
      </c>
      <c r="K912" s="69">
        <f t="shared" si="367"/>
        <v>0</v>
      </c>
      <c r="L912" s="67"/>
      <c r="M912" s="67"/>
      <c r="AX912" s="42" t="s">
        <v>1433</v>
      </c>
      <c r="AY912" s="42">
        <v>4</v>
      </c>
      <c r="AZ912" s="42" t="s">
        <v>64</v>
      </c>
      <c r="BA912" s="42" t="s">
        <v>1440</v>
      </c>
      <c r="BB912" s="42">
        <v>42755</v>
      </c>
      <c r="BC912" s="42">
        <v>43099</v>
      </c>
      <c r="BD912" s="42" t="s">
        <v>1441</v>
      </c>
      <c r="BE912" s="42">
        <v>343</v>
      </c>
      <c r="BI912" s="42" t="s">
        <v>1442</v>
      </c>
      <c r="BJ912" s="42" t="s">
        <v>364</v>
      </c>
    </row>
    <row r="913" spans="1:62" ht="12.75" x14ac:dyDescent="0.25">
      <c r="A913" s="78">
        <f t="shared" si="353"/>
        <v>0</v>
      </c>
      <c r="B913" s="68">
        <v>5</v>
      </c>
      <c r="C913" s="67"/>
      <c r="D913" s="67"/>
      <c r="E913" s="67"/>
      <c r="F913" s="67"/>
      <c r="G913" s="73" t="str">
        <f t="shared" si="363"/>
        <v>0 años 0 meses 0 días</v>
      </c>
      <c r="H913" s="62">
        <f t="shared" si="364"/>
        <v>0</v>
      </c>
      <c r="I913" s="67"/>
      <c r="J913" s="68">
        <f t="shared" si="369"/>
        <v>0</v>
      </c>
      <c r="K913" s="69">
        <f t="shared" si="367"/>
        <v>0</v>
      </c>
      <c r="L913" s="67"/>
      <c r="M913" s="67"/>
      <c r="AX913" s="42" t="s">
        <v>1433</v>
      </c>
      <c r="AY913" s="42">
        <v>5</v>
      </c>
      <c r="BD913" s="42" t="s">
        <v>376</v>
      </c>
      <c r="BE913" s="42">
        <v>-1</v>
      </c>
      <c r="BJ913" s="42" t="s">
        <v>375</v>
      </c>
    </row>
    <row r="914" spans="1:62" ht="12.75" x14ac:dyDescent="0.25">
      <c r="A914" s="78">
        <f t="shared" si="353"/>
        <v>0</v>
      </c>
      <c r="B914" s="68">
        <v>6</v>
      </c>
      <c r="C914" s="67"/>
      <c r="D914" s="67"/>
      <c r="E914" s="67"/>
      <c r="F914" s="67"/>
      <c r="G914" s="73" t="str">
        <f t="shared" si="363"/>
        <v>0 años 0 meses 0 días</v>
      </c>
      <c r="H914" s="62">
        <f t="shared" si="364"/>
        <v>0</v>
      </c>
      <c r="I914" s="67"/>
      <c r="J914" s="68">
        <f t="shared" si="369"/>
        <v>0</v>
      </c>
      <c r="K914" s="69">
        <f t="shared" si="367"/>
        <v>0</v>
      </c>
      <c r="L914" s="67"/>
      <c r="M914" s="67"/>
      <c r="AX914" s="42" t="s">
        <v>1433</v>
      </c>
      <c r="AY914" s="42">
        <v>6</v>
      </c>
      <c r="BD914" s="42" t="s">
        <v>376</v>
      </c>
      <c r="BE914" s="42">
        <v>-1</v>
      </c>
      <c r="BJ914" s="42" t="s">
        <v>375</v>
      </c>
    </row>
    <row r="915" spans="1:62" ht="12.75" x14ac:dyDescent="0.25">
      <c r="A915" s="78">
        <f t="shared" si="353"/>
        <v>0</v>
      </c>
      <c r="B915" s="68">
        <v>7</v>
      </c>
      <c r="C915" s="67"/>
      <c r="D915" s="67"/>
      <c r="E915" s="67"/>
      <c r="F915" s="67"/>
      <c r="G915" s="73" t="str">
        <f t="shared" si="363"/>
        <v>0 años 0 meses 0 días</v>
      </c>
      <c r="H915" s="62">
        <f t="shared" si="364"/>
        <v>0</v>
      </c>
      <c r="I915" s="67"/>
      <c r="J915" s="68">
        <f t="shared" si="369"/>
        <v>0</v>
      </c>
      <c r="K915" s="69">
        <f t="shared" si="367"/>
        <v>0</v>
      </c>
      <c r="L915" s="67"/>
      <c r="M915" s="67"/>
      <c r="AX915" s="42" t="s">
        <v>1433</v>
      </c>
      <c r="AY915" s="42">
        <v>7</v>
      </c>
      <c r="BD915" s="42" t="s">
        <v>376</v>
      </c>
      <c r="BE915" s="42">
        <v>-1</v>
      </c>
      <c r="BJ915" s="42" t="s">
        <v>375</v>
      </c>
    </row>
    <row r="916" spans="1:62" ht="12.75" x14ac:dyDescent="0.25">
      <c r="A916" s="78">
        <f t="shared" si="353"/>
        <v>0</v>
      </c>
      <c r="B916" s="68">
        <v>8</v>
      </c>
      <c r="C916" s="67"/>
      <c r="D916" s="67"/>
      <c r="E916" s="67"/>
      <c r="F916" s="67"/>
      <c r="G916" s="73" t="str">
        <f t="shared" si="363"/>
        <v>0 años 0 meses 0 días</v>
      </c>
      <c r="H916" s="62">
        <f t="shared" si="364"/>
        <v>0</v>
      </c>
      <c r="I916" s="67"/>
      <c r="J916" s="68">
        <f t="shared" si="369"/>
        <v>0</v>
      </c>
      <c r="K916" s="69">
        <f t="shared" si="367"/>
        <v>0</v>
      </c>
      <c r="L916" s="67"/>
      <c r="M916" s="67"/>
      <c r="AX916" s="42" t="s">
        <v>1433</v>
      </c>
      <c r="AY916" s="42">
        <v>8</v>
      </c>
      <c r="BD916" s="42" t="s">
        <v>376</v>
      </c>
      <c r="BE916" s="42">
        <v>-1</v>
      </c>
      <c r="BJ916" s="42" t="s">
        <v>375</v>
      </c>
    </row>
    <row r="917" spans="1:62" ht="12.75" x14ac:dyDescent="0.25">
      <c r="A917" s="76"/>
      <c r="B917" s="56">
        <v>1</v>
      </c>
      <c r="C917" s="55"/>
      <c r="D917" s="55"/>
      <c r="E917" s="55"/>
      <c r="F917" s="55"/>
      <c r="G917" s="73" t="str">
        <f t="shared" si="363"/>
        <v>0 años 0 meses 0 días</v>
      </c>
      <c r="H917" s="62">
        <f t="shared" si="364"/>
        <v>0</v>
      </c>
      <c r="I917" s="55"/>
      <c r="J917" s="56">
        <f>SUMIF($C$917:$C$924,I917,$H$917:$H$924)</f>
        <v>0</v>
      </c>
      <c r="K917" s="71">
        <f t="shared" si="367"/>
        <v>0</v>
      </c>
      <c r="L917" s="55"/>
      <c r="M917" s="55"/>
      <c r="AX917" s="42" t="s">
        <v>1443</v>
      </c>
      <c r="AY917" s="42">
        <v>1</v>
      </c>
      <c r="AZ917" s="42" t="s">
        <v>43</v>
      </c>
      <c r="BA917" s="42" t="s">
        <v>1444</v>
      </c>
      <c r="BB917" s="42">
        <v>41368</v>
      </c>
      <c r="BC917" s="42">
        <v>41618</v>
      </c>
      <c r="BD917" s="42" t="s">
        <v>1445</v>
      </c>
      <c r="BE917" s="42">
        <v>249</v>
      </c>
      <c r="BF917" s="42" t="s">
        <v>43</v>
      </c>
      <c r="BG917" s="42">
        <v>249</v>
      </c>
      <c r="BH917" s="42">
        <v>8.3000000000000007</v>
      </c>
      <c r="BI917" s="42" t="s">
        <v>1446</v>
      </c>
      <c r="BJ917" s="42" t="s">
        <v>364</v>
      </c>
    </row>
    <row r="918" spans="1:62" ht="12.75" x14ac:dyDescent="0.25">
      <c r="A918" s="77">
        <f t="shared" ref="A918:A956" si="370">A917</f>
        <v>0</v>
      </c>
      <c r="B918" s="61">
        <v>2</v>
      </c>
      <c r="C918" s="60"/>
      <c r="D918" s="60"/>
      <c r="E918" s="60"/>
      <c r="F918" s="60"/>
      <c r="G918" s="73" t="str">
        <f t="shared" si="363"/>
        <v>0 años 0 meses 0 días</v>
      </c>
      <c r="H918" s="62">
        <f t="shared" si="364"/>
        <v>0</v>
      </c>
      <c r="I918" s="60"/>
      <c r="J918" s="61">
        <f t="shared" ref="J918:J924" si="371">SUMIF($C$917:$C$924,I918,$H$917:$H$924)</f>
        <v>0</v>
      </c>
      <c r="K918" s="59">
        <f t="shared" si="367"/>
        <v>0</v>
      </c>
      <c r="L918" s="60"/>
      <c r="M918" s="60"/>
      <c r="AX918" s="42" t="s">
        <v>1443</v>
      </c>
      <c r="AY918" s="42">
        <v>2</v>
      </c>
      <c r="AZ918" s="42" t="s">
        <v>523</v>
      </c>
      <c r="BA918" s="42">
        <v>23002382019</v>
      </c>
      <c r="BB918" s="42">
        <v>43655</v>
      </c>
      <c r="BC918" s="42">
        <v>43818</v>
      </c>
      <c r="BD918" s="42" t="s">
        <v>1447</v>
      </c>
      <c r="BE918" s="42">
        <v>162</v>
      </c>
      <c r="BF918" s="42" t="s">
        <v>523</v>
      </c>
      <c r="BG918" s="42">
        <v>162</v>
      </c>
      <c r="BH918" s="42">
        <v>5.4</v>
      </c>
      <c r="BI918" s="42" t="s">
        <v>1446</v>
      </c>
      <c r="BJ918" s="42" t="s">
        <v>364</v>
      </c>
    </row>
    <row r="919" spans="1:62" ht="12.75" x14ac:dyDescent="0.25">
      <c r="A919" s="78">
        <f t="shared" si="370"/>
        <v>0</v>
      </c>
      <c r="B919" s="61">
        <v>3</v>
      </c>
      <c r="C919" s="60"/>
      <c r="D919" s="60"/>
      <c r="E919" s="60"/>
      <c r="F919" s="60"/>
      <c r="G919" s="73" t="str">
        <f t="shared" si="363"/>
        <v>0 años 0 meses 0 días</v>
      </c>
      <c r="H919" s="62">
        <f t="shared" si="364"/>
        <v>0</v>
      </c>
      <c r="I919" s="60"/>
      <c r="J919" s="61">
        <f t="shared" si="371"/>
        <v>0</v>
      </c>
      <c r="K919" s="59">
        <f t="shared" si="367"/>
        <v>0</v>
      </c>
      <c r="L919" s="60"/>
      <c r="M919" s="60"/>
      <c r="AX919" s="42" t="s">
        <v>1443</v>
      </c>
      <c r="AY919" s="42">
        <v>3</v>
      </c>
      <c r="AZ919" s="42" t="s">
        <v>195</v>
      </c>
      <c r="BA919" s="42">
        <v>5382014</v>
      </c>
      <c r="BB919" s="42">
        <v>42004</v>
      </c>
      <c r="BC919" s="42">
        <v>42368</v>
      </c>
      <c r="BD919" s="42" t="s">
        <v>381</v>
      </c>
      <c r="BE919" s="42">
        <v>363</v>
      </c>
      <c r="BF919" s="42" t="s">
        <v>195</v>
      </c>
      <c r="BG919" s="42">
        <v>1556</v>
      </c>
      <c r="BH919" s="42">
        <v>51.866666666666667</v>
      </c>
      <c r="BI919" s="42" t="s">
        <v>1446</v>
      </c>
      <c r="BJ919" s="42" t="s">
        <v>364</v>
      </c>
    </row>
    <row r="920" spans="1:62" ht="12.75" x14ac:dyDescent="0.25">
      <c r="A920" s="78">
        <f t="shared" si="370"/>
        <v>0</v>
      </c>
      <c r="B920" s="61">
        <v>4</v>
      </c>
      <c r="C920" s="60"/>
      <c r="D920" s="60"/>
      <c r="E920" s="60"/>
      <c r="F920" s="60"/>
      <c r="G920" s="73" t="str">
        <f t="shared" si="363"/>
        <v>0 años 0 meses 0 días</v>
      </c>
      <c r="H920" s="62">
        <f t="shared" si="364"/>
        <v>0</v>
      </c>
      <c r="I920" s="60"/>
      <c r="J920" s="61">
        <f t="shared" si="371"/>
        <v>0</v>
      </c>
      <c r="K920" s="59">
        <f t="shared" si="367"/>
        <v>0</v>
      </c>
      <c r="L920" s="60"/>
      <c r="M920" s="60"/>
      <c r="AX920" s="42" t="s">
        <v>1443</v>
      </c>
      <c r="AY920" s="42">
        <v>4</v>
      </c>
      <c r="AZ920" s="42" t="s">
        <v>195</v>
      </c>
      <c r="BA920" s="42">
        <v>2322018</v>
      </c>
      <c r="BB920" s="42">
        <v>43314</v>
      </c>
      <c r="BC920" s="42">
        <v>43404</v>
      </c>
      <c r="BD920" s="42" t="s">
        <v>390</v>
      </c>
      <c r="BE920" s="42">
        <v>89</v>
      </c>
      <c r="BI920" s="42" t="s">
        <v>1448</v>
      </c>
      <c r="BJ920" s="42" t="s">
        <v>364</v>
      </c>
    </row>
    <row r="921" spans="1:62" ht="12.75" x14ac:dyDescent="0.25">
      <c r="A921" s="78">
        <f t="shared" si="370"/>
        <v>0</v>
      </c>
      <c r="B921" s="61">
        <v>5</v>
      </c>
      <c r="C921" s="60"/>
      <c r="D921" s="60"/>
      <c r="E921" s="60"/>
      <c r="F921" s="60"/>
      <c r="G921" s="73" t="str">
        <f t="shared" si="363"/>
        <v>0 años 0 meses 0 días</v>
      </c>
      <c r="H921" s="62">
        <f t="shared" si="364"/>
        <v>0</v>
      </c>
      <c r="I921" s="60"/>
      <c r="J921" s="61">
        <f t="shared" si="371"/>
        <v>0</v>
      </c>
      <c r="K921" s="59">
        <f t="shared" si="367"/>
        <v>0</v>
      </c>
      <c r="L921" s="60"/>
      <c r="M921" s="60"/>
      <c r="AX921" s="42" t="s">
        <v>1443</v>
      </c>
      <c r="AY921" s="42">
        <v>5</v>
      </c>
      <c r="AZ921" s="42" t="s">
        <v>195</v>
      </c>
      <c r="BA921" s="42">
        <v>3992017</v>
      </c>
      <c r="BB921" s="42">
        <v>43085</v>
      </c>
      <c r="BC921" s="42">
        <v>43312</v>
      </c>
      <c r="BD921" s="42" t="s">
        <v>489</v>
      </c>
      <c r="BE921" s="42">
        <v>226</v>
      </c>
      <c r="BI921" s="42" t="s">
        <v>1446</v>
      </c>
      <c r="BJ921" s="42" t="s">
        <v>364</v>
      </c>
    </row>
    <row r="922" spans="1:62" ht="12.75" x14ac:dyDescent="0.25">
      <c r="A922" s="78">
        <f t="shared" si="370"/>
        <v>0</v>
      </c>
      <c r="B922" s="61">
        <v>6</v>
      </c>
      <c r="C922" s="60"/>
      <c r="D922" s="60"/>
      <c r="E922" s="60"/>
      <c r="F922" s="60"/>
      <c r="G922" s="73" t="str">
        <f t="shared" si="363"/>
        <v>0 años 0 meses 0 días</v>
      </c>
      <c r="H922" s="62">
        <f t="shared" si="364"/>
        <v>0</v>
      </c>
      <c r="I922" s="60"/>
      <c r="J922" s="61">
        <f t="shared" si="371"/>
        <v>0</v>
      </c>
      <c r="K922" s="59">
        <f t="shared" si="367"/>
        <v>0</v>
      </c>
      <c r="L922" s="60"/>
      <c r="M922" s="60"/>
      <c r="AX922" s="42" t="s">
        <v>1443</v>
      </c>
      <c r="AY922" s="42">
        <v>6</v>
      </c>
      <c r="AZ922" s="42" t="s">
        <v>195</v>
      </c>
      <c r="BA922" s="42">
        <v>1342019</v>
      </c>
      <c r="BB922" s="42">
        <v>43486</v>
      </c>
      <c r="BC922" s="42">
        <v>43822</v>
      </c>
      <c r="BD922" s="42" t="s">
        <v>500</v>
      </c>
      <c r="BE922" s="42">
        <v>335</v>
      </c>
      <c r="BI922" s="42" t="s">
        <v>1446</v>
      </c>
      <c r="BJ922" s="42" t="s">
        <v>364</v>
      </c>
    </row>
    <row r="923" spans="1:62" ht="12.75" x14ac:dyDescent="0.25">
      <c r="A923" s="78">
        <f t="shared" si="370"/>
        <v>0</v>
      </c>
      <c r="B923" s="61">
        <v>7</v>
      </c>
      <c r="C923" s="60"/>
      <c r="D923" s="60"/>
      <c r="E923" s="60"/>
      <c r="F923" s="60"/>
      <c r="G923" s="73" t="str">
        <f t="shared" si="363"/>
        <v>0 años 0 meses 0 días</v>
      </c>
      <c r="H923" s="62">
        <f t="shared" si="364"/>
        <v>0</v>
      </c>
      <c r="I923" s="60"/>
      <c r="J923" s="61">
        <f t="shared" si="371"/>
        <v>0</v>
      </c>
      <c r="K923" s="59">
        <f t="shared" si="367"/>
        <v>0</v>
      </c>
      <c r="L923" s="60"/>
      <c r="M923" s="60"/>
      <c r="AX923" s="42" t="s">
        <v>1443</v>
      </c>
      <c r="AY923" s="42">
        <v>7</v>
      </c>
      <c r="AZ923" s="42" t="s">
        <v>195</v>
      </c>
      <c r="BA923" s="42">
        <v>9032016</v>
      </c>
      <c r="BB923" s="42">
        <v>42720</v>
      </c>
      <c r="BC923" s="42">
        <v>43084</v>
      </c>
      <c r="BD923" s="42" t="s">
        <v>381</v>
      </c>
      <c r="BE923" s="42">
        <v>363</v>
      </c>
      <c r="BI923" s="42" t="s">
        <v>1446</v>
      </c>
      <c r="BJ923" s="42" t="s">
        <v>364</v>
      </c>
    </row>
    <row r="924" spans="1:62" ht="12.75" x14ac:dyDescent="0.25">
      <c r="A924" s="78">
        <f t="shared" si="370"/>
        <v>0</v>
      </c>
      <c r="B924" s="61">
        <v>8</v>
      </c>
      <c r="C924" s="60"/>
      <c r="D924" s="60"/>
      <c r="E924" s="60"/>
      <c r="F924" s="60"/>
      <c r="G924" s="73" t="str">
        <f t="shared" si="363"/>
        <v>0 años 0 meses 0 días</v>
      </c>
      <c r="H924" s="62">
        <f t="shared" si="364"/>
        <v>0</v>
      </c>
      <c r="I924" s="60"/>
      <c r="J924" s="61">
        <f t="shared" si="371"/>
        <v>0</v>
      </c>
      <c r="K924" s="59">
        <f t="shared" si="367"/>
        <v>0</v>
      </c>
      <c r="L924" s="60"/>
      <c r="M924" s="60"/>
      <c r="AX924" s="42" t="s">
        <v>1443</v>
      </c>
      <c r="AY924" s="42">
        <v>8</v>
      </c>
      <c r="AZ924" s="42" t="s">
        <v>195</v>
      </c>
      <c r="BA924" s="42">
        <v>3472016</v>
      </c>
      <c r="BB924" s="42">
        <v>42401</v>
      </c>
      <c r="BC924" s="42">
        <v>42582</v>
      </c>
      <c r="BD924" s="42" t="s">
        <v>686</v>
      </c>
      <c r="BE924" s="42">
        <v>180</v>
      </c>
      <c r="BI924" s="42" t="s">
        <v>1446</v>
      </c>
      <c r="BJ924" s="42" t="s">
        <v>364</v>
      </c>
    </row>
    <row r="925" spans="1:62" ht="12.75" x14ac:dyDescent="0.25">
      <c r="A925" s="76"/>
      <c r="B925" s="65">
        <v>1</v>
      </c>
      <c r="C925" s="64"/>
      <c r="D925" s="64"/>
      <c r="E925" s="64"/>
      <c r="F925" s="64"/>
      <c r="G925" s="73" t="str">
        <f t="shared" si="363"/>
        <v>0 años 0 meses 0 días</v>
      </c>
      <c r="H925" s="62">
        <f t="shared" si="364"/>
        <v>0</v>
      </c>
      <c r="I925" s="64"/>
      <c r="J925" s="65">
        <f>SUMIF($C$925:$C$932,I925,$H$925:$H$932)</f>
        <v>0</v>
      </c>
      <c r="K925" s="66">
        <f t="shared" si="367"/>
        <v>0</v>
      </c>
      <c r="L925" s="64"/>
      <c r="M925" s="64"/>
      <c r="AX925" s="42" t="s">
        <v>1449</v>
      </c>
      <c r="AY925" s="42">
        <v>1</v>
      </c>
      <c r="AZ925" s="42" t="s">
        <v>62</v>
      </c>
      <c r="BA925" s="42" t="s">
        <v>1450</v>
      </c>
      <c r="BB925" s="42">
        <v>42401</v>
      </c>
      <c r="BC925" s="42">
        <v>42521</v>
      </c>
      <c r="BD925" s="42" t="s">
        <v>594</v>
      </c>
      <c r="BE925" s="42">
        <v>119</v>
      </c>
      <c r="BF925" s="42" t="s">
        <v>62</v>
      </c>
      <c r="BG925" s="42">
        <v>851</v>
      </c>
      <c r="BH925" s="42">
        <v>28.366666666666667</v>
      </c>
      <c r="BI925" s="42" t="s">
        <v>1451</v>
      </c>
      <c r="BJ925" s="42" t="s">
        <v>364</v>
      </c>
    </row>
    <row r="926" spans="1:62" ht="12.75" x14ac:dyDescent="0.25">
      <c r="A926" s="77">
        <f t="shared" ref="A926:A964" si="372">A925</f>
        <v>0</v>
      </c>
      <c r="B926" s="65">
        <v>2</v>
      </c>
      <c r="C926" s="64"/>
      <c r="D926" s="64"/>
      <c r="E926" s="64"/>
      <c r="F926" s="64"/>
      <c r="G926" s="73" t="str">
        <f t="shared" si="363"/>
        <v>0 años 0 meses 0 días</v>
      </c>
      <c r="H926" s="62">
        <f t="shared" si="364"/>
        <v>0</v>
      </c>
      <c r="I926" s="64"/>
      <c r="J926" s="65">
        <f t="shared" ref="J926:J932" si="373">SUMIF($C$925:$C$932,I926,$H$925:$H$932)</f>
        <v>0</v>
      </c>
      <c r="K926" s="66">
        <f t="shared" si="367"/>
        <v>0</v>
      </c>
      <c r="L926" s="64"/>
      <c r="M926" s="64"/>
      <c r="AX926" s="42" t="s">
        <v>1449</v>
      </c>
      <c r="AY926" s="42">
        <v>2</v>
      </c>
      <c r="AZ926" s="42" t="s">
        <v>523</v>
      </c>
      <c r="BA926" s="42" t="s">
        <v>1452</v>
      </c>
      <c r="BB926" s="42">
        <v>43739</v>
      </c>
      <c r="BC926" s="42">
        <v>43829</v>
      </c>
      <c r="BD926" s="42" t="s">
        <v>390</v>
      </c>
      <c r="BE926" s="42">
        <v>89</v>
      </c>
      <c r="BF926" s="42" t="s">
        <v>523</v>
      </c>
      <c r="BG926" s="42">
        <v>457</v>
      </c>
      <c r="BH926" s="42">
        <v>15.233333333333333</v>
      </c>
      <c r="BI926" s="42" t="s">
        <v>1453</v>
      </c>
      <c r="BJ926" s="42" t="s">
        <v>364</v>
      </c>
    </row>
    <row r="927" spans="1:62" ht="12.75" x14ac:dyDescent="0.25">
      <c r="A927" s="78">
        <f t="shared" si="372"/>
        <v>0</v>
      </c>
      <c r="B927" s="65">
        <v>3</v>
      </c>
      <c r="C927" s="64"/>
      <c r="D927" s="64"/>
      <c r="E927" s="64"/>
      <c r="F927" s="64"/>
      <c r="G927" s="73" t="str">
        <f t="shared" si="363"/>
        <v>0 años 0 meses 0 días</v>
      </c>
      <c r="H927" s="62">
        <f t="shared" si="364"/>
        <v>0</v>
      </c>
      <c r="I927" s="64"/>
      <c r="J927" s="65">
        <f t="shared" si="373"/>
        <v>0</v>
      </c>
      <c r="K927" s="66">
        <f t="shared" si="367"/>
        <v>0</v>
      </c>
      <c r="L927" s="64"/>
      <c r="M927" s="64"/>
      <c r="AX927" s="42" t="s">
        <v>1449</v>
      </c>
      <c r="AY927" s="42">
        <v>3</v>
      </c>
      <c r="AZ927" s="42" t="s">
        <v>62</v>
      </c>
      <c r="BA927" s="42" t="s">
        <v>1454</v>
      </c>
      <c r="BB927" s="42">
        <v>42415</v>
      </c>
      <c r="BC927" s="42">
        <v>42781</v>
      </c>
      <c r="BD927" s="42" t="s">
        <v>452</v>
      </c>
      <c r="BE927" s="42">
        <v>365</v>
      </c>
      <c r="BF927" s="42" t="s">
        <v>195</v>
      </c>
      <c r="BG927" s="42">
        <v>957</v>
      </c>
      <c r="BH927" s="42">
        <v>31.9</v>
      </c>
      <c r="BI927" s="42" t="s">
        <v>1455</v>
      </c>
      <c r="BJ927" s="42" t="s">
        <v>364</v>
      </c>
    </row>
    <row r="928" spans="1:62" ht="12.75" x14ac:dyDescent="0.25">
      <c r="A928" s="78">
        <f t="shared" si="372"/>
        <v>0</v>
      </c>
      <c r="B928" s="65">
        <v>4</v>
      </c>
      <c r="C928" s="64"/>
      <c r="D928" s="64"/>
      <c r="E928" s="64"/>
      <c r="F928" s="64"/>
      <c r="G928" s="73" t="str">
        <f t="shared" si="363"/>
        <v>0 años 0 meses 0 días</v>
      </c>
      <c r="H928" s="62">
        <f t="shared" si="364"/>
        <v>0</v>
      </c>
      <c r="I928" s="64"/>
      <c r="J928" s="65">
        <f t="shared" si="373"/>
        <v>0</v>
      </c>
      <c r="K928" s="66">
        <f t="shared" si="367"/>
        <v>0</v>
      </c>
      <c r="L928" s="64"/>
      <c r="M928" s="64"/>
      <c r="AX928" s="42" t="s">
        <v>1449</v>
      </c>
      <c r="AY928" s="42">
        <v>4</v>
      </c>
      <c r="AZ928" s="42" t="s">
        <v>523</v>
      </c>
      <c r="BA928" s="42" t="s">
        <v>1456</v>
      </c>
      <c r="BB928" s="42">
        <v>43137</v>
      </c>
      <c r="BC928" s="42">
        <v>43506</v>
      </c>
      <c r="BD928" s="42" t="s">
        <v>1457</v>
      </c>
      <c r="BE928" s="42">
        <v>368</v>
      </c>
      <c r="BI928" s="42" t="s">
        <v>1455</v>
      </c>
      <c r="BJ928" s="42" t="s">
        <v>364</v>
      </c>
    </row>
    <row r="929" spans="1:62" ht="12.75" x14ac:dyDescent="0.25">
      <c r="A929" s="78">
        <f t="shared" si="372"/>
        <v>0</v>
      </c>
      <c r="B929" s="65">
        <v>5</v>
      </c>
      <c r="C929" s="64"/>
      <c r="D929" s="64"/>
      <c r="E929" s="64"/>
      <c r="F929" s="64"/>
      <c r="G929" s="73" t="str">
        <f t="shared" si="363"/>
        <v>0 años 0 meses 0 días</v>
      </c>
      <c r="H929" s="62">
        <f t="shared" si="364"/>
        <v>0</v>
      </c>
      <c r="I929" s="64"/>
      <c r="J929" s="65">
        <f t="shared" si="373"/>
        <v>0</v>
      </c>
      <c r="K929" s="66">
        <f t="shared" si="367"/>
        <v>0</v>
      </c>
      <c r="L929" s="64"/>
      <c r="M929" s="64"/>
      <c r="AX929" s="42" t="s">
        <v>1449</v>
      </c>
      <c r="AY929" s="42">
        <v>5</v>
      </c>
      <c r="AZ929" s="42" t="s">
        <v>195</v>
      </c>
      <c r="BA929" s="42" t="s">
        <v>1458</v>
      </c>
      <c r="BB929" s="42">
        <v>42753</v>
      </c>
      <c r="BC929" s="42">
        <v>43312</v>
      </c>
      <c r="BD929" s="42" t="s">
        <v>1460</v>
      </c>
      <c r="BE929" s="42">
        <v>558</v>
      </c>
      <c r="BI929" s="42" t="s">
        <v>1459</v>
      </c>
      <c r="BJ929" s="42" t="s">
        <v>364</v>
      </c>
    </row>
    <row r="930" spans="1:62" ht="12.75" x14ac:dyDescent="0.25">
      <c r="A930" s="78">
        <f t="shared" si="372"/>
        <v>0</v>
      </c>
      <c r="B930" s="65">
        <v>6</v>
      </c>
      <c r="C930" s="64"/>
      <c r="D930" s="64"/>
      <c r="E930" s="64"/>
      <c r="F930" s="64"/>
      <c r="G930" s="73" t="str">
        <f t="shared" si="363"/>
        <v>0 años 0 meses 0 días</v>
      </c>
      <c r="H930" s="62">
        <f t="shared" si="364"/>
        <v>0</v>
      </c>
      <c r="I930" s="64"/>
      <c r="J930" s="65">
        <f t="shared" si="373"/>
        <v>0</v>
      </c>
      <c r="K930" s="66">
        <f t="shared" si="367"/>
        <v>0</v>
      </c>
      <c r="L930" s="64"/>
      <c r="M930" s="64"/>
      <c r="AX930" s="42" t="s">
        <v>1449</v>
      </c>
      <c r="AY930" s="42">
        <v>6</v>
      </c>
      <c r="AZ930" s="42" t="s">
        <v>195</v>
      </c>
      <c r="BA930" s="42" t="s">
        <v>1461</v>
      </c>
      <c r="BB930" s="42">
        <v>43480</v>
      </c>
      <c r="BC930" s="42">
        <v>43738</v>
      </c>
      <c r="BD930" s="42" t="s">
        <v>755</v>
      </c>
      <c r="BE930" s="42">
        <v>257</v>
      </c>
      <c r="BI930" s="42" t="s">
        <v>1453</v>
      </c>
      <c r="BJ930" s="42" t="s">
        <v>364</v>
      </c>
    </row>
    <row r="931" spans="1:62" ht="12.75" x14ac:dyDescent="0.25">
      <c r="A931" s="78">
        <f t="shared" si="372"/>
        <v>0</v>
      </c>
      <c r="B931" s="65">
        <v>7</v>
      </c>
      <c r="C931" s="64"/>
      <c r="D931" s="64"/>
      <c r="E931" s="64"/>
      <c r="F931" s="64"/>
      <c r="G931" s="73" t="str">
        <f t="shared" si="363"/>
        <v>0 años 0 meses 0 días</v>
      </c>
      <c r="H931" s="62">
        <f t="shared" si="364"/>
        <v>0</v>
      </c>
      <c r="I931" s="64"/>
      <c r="J931" s="65">
        <f t="shared" si="373"/>
        <v>0</v>
      </c>
      <c r="K931" s="66">
        <f t="shared" si="367"/>
        <v>0</v>
      </c>
      <c r="L931" s="64"/>
      <c r="M931" s="64"/>
      <c r="AX931" s="42" t="s">
        <v>1449</v>
      </c>
      <c r="AY931" s="42">
        <v>7</v>
      </c>
      <c r="AZ931" s="42" t="s">
        <v>195</v>
      </c>
      <c r="BA931" s="42" t="s">
        <v>1462</v>
      </c>
      <c r="BB931" s="42">
        <v>42531</v>
      </c>
      <c r="BC931" s="42">
        <v>42674</v>
      </c>
      <c r="BD931" s="42" t="s">
        <v>1464</v>
      </c>
      <c r="BE931" s="42">
        <v>142</v>
      </c>
      <c r="BI931" s="42" t="s">
        <v>1463</v>
      </c>
      <c r="BJ931" s="42" t="s">
        <v>364</v>
      </c>
    </row>
    <row r="932" spans="1:62" ht="12.75" x14ac:dyDescent="0.25">
      <c r="A932" s="78">
        <f t="shared" si="372"/>
        <v>0</v>
      </c>
      <c r="B932" s="65">
        <v>8</v>
      </c>
      <c r="C932" s="64"/>
      <c r="D932" s="64"/>
      <c r="E932" s="64"/>
      <c r="F932" s="64"/>
      <c r="G932" s="73" t="str">
        <f t="shared" si="363"/>
        <v>0 años 0 meses 0 días</v>
      </c>
      <c r="H932" s="62">
        <f t="shared" si="364"/>
        <v>0</v>
      </c>
      <c r="I932" s="64"/>
      <c r="J932" s="65">
        <f t="shared" si="373"/>
        <v>0</v>
      </c>
      <c r="K932" s="66">
        <f t="shared" si="367"/>
        <v>0</v>
      </c>
      <c r="L932" s="64"/>
      <c r="M932" s="64"/>
      <c r="AX932" s="42" t="s">
        <v>1449</v>
      </c>
      <c r="AY932" s="42">
        <v>8</v>
      </c>
      <c r="AZ932" s="42" t="s">
        <v>62</v>
      </c>
      <c r="BA932" s="42" t="s">
        <v>1465</v>
      </c>
      <c r="BB932" s="42">
        <v>42425</v>
      </c>
      <c r="BC932" s="42">
        <v>42793</v>
      </c>
      <c r="BD932" s="42" t="s">
        <v>704</v>
      </c>
      <c r="BE932" s="42">
        <v>367</v>
      </c>
      <c r="BI932" s="42" t="s">
        <v>1466</v>
      </c>
      <c r="BJ932" s="42" t="s">
        <v>364</v>
      </c>
    </row>
    <row r="933" spans="1:62" ht="12.75" x14ac:dyDescent="0.25">
      <c r="A933" s="76"/>
      <c r="B933" s="68">
        <v>1</v>
      </c>
      <c r="C933" s="67"/>
      <c r="D933" s="67"/>
      <c r="E933" s="67"/>
      <c r="F933" s="67"/>
      <c r="G933" s="73" t="str">
        <f t="shared" si="363"/>
        <v>0 años 0 meses 0 días</v>
      </c>
      <c r="H933" s="62">
        <f t="shared" si="364"/>
        <v>0</v>
      </c>
      <c r="I933" s="67"/>
      <c r="J933" s="68">
        <f>SUMIF($C$933:$C$940,I933,$H$933:$H$940)</f>
        <v>0</v>
      </c>
      <c r="K933" s="69">
        <f t="shared" si="367"/>
        <v>0</v>
      </c>
      <c r="L933" s="67"/>
      <c r="M933" s="67"/>
      <c r="AX933" s="42" t="s">
        <v>1467</v>
      </c>
      <c r="AY933" s="42">
        <v>1</v>
      </c>
      <c r="AZ933" s="42" t="s">
        <v>195</v>
      </c>
      <c r="BA933" s="42" t="s">
        <v>1468</v>
      </c>
      <c r="BB933" s="42">
        <v>43107</v>
      </c>
      <c r="BC933" s="42">
        <v>43465</v>
      </c>
      <c r="BD933" s="42" t="s">
        <v>690</v>
      </c>
      <c r="BE933" s="42">
        <v>357</v>
      </c>
      <c r="BF933" s="42" t="s">
        <v>195</v>
      </c>
      <c r="BG933" s="42">
        <v>1962</v>
      </c>
      <c r="BH933" s="42">
        <v>65.400000000000006</v>
      </c>
      <c r="BI933" s="42" t="s">
        <v>1469</v>
      </c>
      <c r="BJ933" s="42" t="s">
        <v>364</v>
      </c>
    </row>
    <row r="934" spans="1:62" ht="12.75" x14ac:dyDescent="0.25">
      <c r="A934" s="77">
        <f t="shared" ref="A934" si="374">A933</f>
        <v>0</v>
      </c>
      <c r="B934" s="68">
        <v>2</v>
      </c>
      <c r="C934" s="67"/>
      <c r="D934" s="67"/>
      <c r="E934" s="67"/>
      <c r="F934" s="67"/>
      <c r="G934" s="73" t="str">
        <f t="shared" si="363"/>
        <v>0 años 0 meses 0 días</v>
      </c>
      <c r="H934" s="62">
        <f t="shared" si="364"/>
        <v>0</v>
      </c>
      <c r="I934" s="67"/>
      <c r="J934" s="68">
        <f>SUMIF($C$933:$C$940,I934,$H$933:$H$940)</f>
        <v>0</v>
      </c>
      <c r="K934" s="69">
        <f t="shared" si="367"/>
        <v>0</v>
      </c>
      <c r="L934" s="67"/>
      <c r="M934" s="67"/>
      <c r="AX934" s="42" t="s">
        <v>1467</v>
      </c>
      <c r="AY934" s="42">
        <v>2</v>
      </c>
      <c r="AZ934" s="42" t="s">
        <v>195</v>
      </c>
      <c r="BA934" s="42" t="s">
        <v>1470</v>
      </c>
      <c r="BB934" s="42">
        <v>42768</v>
      </c>
      <c r="BC934" s="42">
        <v>43099</v>
      </c>
      <c r="BD934" s="42" t="s">
        <v>869</v>
      </c>
      <c r="BE934" s="42">
        <v>330</v>
      </c>
      <c r="BF934" s="42" t="s">
        <v>64</v>
      </c>
      <c r="BG934" s="42">
        <v>334</v>
      </c>
      <c r="BH934" s="42">
        <v>11.133333333333333</v>
      </c>
      <c r="BI934" s="42" t="s">
        <v>1469</v>
      </c>
      <c r="BJ934" s="42" t="s">
        <v>364</v>
      </c>
    </row>
    <row r="935" spans="1:62" ht="12.75" x14ac:dyDescent="0.25">
      <c r="A935" s="78">
        <f t="shared" si="370"/>
        <v>0</v>
      </c>
      <c r="B935" s="68">
        <v>3</v>
      </c>
      <c r="C935" s="67"/>
      <c r="D935" s="67"/>
      <c r="E935" s="67"/>
      <c r="F935" s="67"/>
      <c r="G935" s="73" t="str">
        <f t="shared" si="363"/>
        <v>0 años 0 meses 0 días</v>
      </c>
      <c r="H935" s="62">
        <f t="shared" si="364"/>
        <v>0</v>
      </c>
      <c r="I935" s="67"/>
      <c r="J935" s="68">
        <f t="shared" ref="J935:J940" si="375">SUMIF($C$933:$C$940,I935,$H$933:$H$940)</f>
        <v>0</v>
      </c>
      <c r="K935" s="69">
        <f t="shared" si="367"/>
        <v>0</v>
      </c>
      <c r="L935" s="67"/>
      <c r="M935" s="67"/>
      <c r="AX935" s="42" t="s">
        <v>1467</v>
      </c>
      <c r="AY935" s="42">
        <v>3</v>
      </c>
      <c r="AZ935" s="42" t="s">
        <v>195</v>
      </c>
      <c r="BA935" s="42" t="s">
        <v>1471</v>
      </c>
      <c r="BB935" s="42">
        <v>43600</v>
      </c>
      <c r="BC935" s="42">
        <v>43814</v>
      </c>
      <c r="BD935" s="42" t="s">
        <v>437</v>
      </c>
      <c r="BE935" s="42">
        <v>213</v>
      </c>
      <c r="BI935" s="42" t="s">
        <v>1472</v>
      </c>
      <c r="BJ935" s="42" t="s">
        <v>364</v>
      </c>
    </row>
    <row r="936" spans="1:62" ht="12.75" x14ac:dyDescent="0.25">
      <c r="A936" s="78">
        <f t="shared" si="370"/>
        <v>0</v>
      </c>
      <c r="B936" s="68">
        <v>4</v>
      </c>
      <c r="C936" s="67"/>
      <c r="D936" s="67"/>
      <c r="E936" s="67"/>
      <c r="F936" s="67"/>
      <c r="G936" s="73" t="str">
        <f t="shared" si="363"/>
        <v>0 años 0 meses 0 días</v>
      </c>
      <c r="H936" s="62">
        <f t="shared" si="364"/>
        <v>0</v>
      </c>
      <c r="I936" s="67"/>
      <c r="J936" s="68">
        <f t="shared" si="375"/>
        <v>0</v>
      </c>
      <c r="K936" s="69">
        <f t="shared" si="367"/>
        <v>0</v>
      </c>
      <c r="L936" s="67"/>
      <c r="M936" s="67"/>
      <c r="AX936" s="42" t="s">
        <v>1467</v>
      </c>
      <c r="AY936" s="42">
        <v>4</v>
      </c>
      <c r="AZ936" s="42" t="s">
        <v>195</v>
      </c>
      <c r="BA936" s="42" t="s">
        <v>1473</v>
      </c>
      <c r="BB936" s="42">
        <v>43405</v>
      </c>
      <c r="BC936" s="42">
        <v>43799</v>
      </c>
      <c r="BD936" s="42" t="s">
        <v>1208</v>
      </c>
      <c r="BE936" s="42">
        <v>393</v>
      </c>
      <c r="BI936" s="42" t="s">
        <v>1472</v>
      </c>
      <c r="BJ936" s="42" t="s">
        <v>364</v>
      </c>
    </row>
    <row r="937" spans="1:62" ht="12.75" x14ac:dyDescent="0.25">
      <c r="A937" s="78">
        <f t="shared" si="370"/>
        <v>0</v>
      </c>
      <c r="B937" s="68">
        <v>5</v>
      </c>
      <c r="C937" s="67"/>
      <c r="D937" s="67"/>
      <c r="E937" s="67"/>
      <c r="F937" s="67"/>
      <c r="G937" s="73" t="str">
        <f t="shared" si="363"/>
        <v>0 años 0 meses 0 días</v>
      </c>
      <c r="H937" s="62">
        <f t="shared" si="364"/>
        <v>0</v>
      </c>
      <c r="I937" s="67"/>
      <c r="J937" s="68">
        <f t="shared" si="375"/>
        <v>0</v>
      </c>
      <c r="K937" s="69">
        <f t="shared" si="367"/>
        <v>0</v>
      </c>
      <c r="L937" s="67"/>
      <c r="M937" s="67"/>
      <c r="AX937" s="42" t="s">
        <v>1467</v>
      </c>
      <c r="AY937" s="42">
        <v>5</v>
      </c>
      <c r="AZ937" s="42" t="s">
        <v>64</v>
      </c>
      <c r="BA937" s="42" t="s">
        <v>1474</v>
      </c>
      <c r="BB937" s="42">
        <v>42380</v>
      </c>
      <c r="BC937" s="42">
        <v>42715</v>
      </c>
      <c r="BD937" s="42" t="s">
        <v>424</v>
      </c>
      <c r="BE937" s="42">
        <v>334</v>
      </c>
      <c r="BI937" s="42" t="s">
        <v>1469</v>
      </c>
      <c r="BJ937" s="42" t="s">
        <v>364</v>
      </c>
    </row>
    <row r="938" spans="1:62" ht="12.75" x14ac:dyDescent="0.25">
      <c r="A938" s="78">
        <f t="shared" si="370"/>
        <v>0</v>
      </c>
      <c r="B938" s="68">
        <v>6</v>
      </c>
      <c r="C938" s="67"/>
      <c r="D938" s="67"/>
      <c r="E938" s="67"/>
      <c r="F938" s="67"/>
      <c r="G938" s="73" t="str">
        <f t="shared" si="363"/>
        <v>0 años 0 meses 0 días</v>
      </c>
      <c r="H938" s="62">
        <f t="shared" si="364"/>
        <v>0</v>
      </c>
      <c r="I938" s="67"/>
      <c r="J938" s="68">
        <f t="shared" si="375"/>
        <v>0</v>
      </c>
      <c r="K938" s="69">
        <f t="shared" si="367"/>
        <v>0</v>
      </c>
      <c r="L938" s="67"/>
      <c r="M938" s="67"/>
      <c r="AX938" s="42" t="s">
        <v>1467</v>
      </c>
      <c r="AY938" s="42">
        <v>6</v>
      </c>
      <c r="AZ938" s="42" t="s">
        <v>195</v>
      </c>
      <c r="BA938" s="42" t="s">
        <v>1475</v>
      </c>
      <c r="BB938" s="42">
        <v>42025</v>
      </c>
      <c r="BC938" s="42">
        <v>42695</v>
      </c>
      <c r="BD938" s="42" t="s">
        <v>1476</v>
      </c>
      <c r="BE938" s="42">
        <v>669</v>
      </c>
      <c r="BI938" s="42" t="s">
        <v>1469</v>
      </c>
      <c r="BJ938" s="42" t="s">
        <v>364</v>
      </c>
    </row>
    <row r="939" spans="1:62" ht="12.75" x14ac:dyDescent="0.25">
      <c r="A939" s="78">
        <f t="shared" si="370"/>
        <v>0</v>
      </c>
      <c r="B939" s="68">
        <v>7</v>
      </c>
      <c r="C939" s="67"/>
      <c r="D939" s="67"/>
      <c r="E939" s="67"/>
      <c r="F939" s="67"/>
      <c r="G939" s="73" t="str">
        <f t="shared" si="363"/>
        <v>0 años 0 meses 0 días</v>
      </c>
      <c r="H939" s="62">
        <f t="shared" si="364"/>
        <v>0</v>
      </c>
      <c r="I939" s="67"/>
      <c r="J939" s="68">
        <f t="shared" si="375"/>
        <v>0</v>
      </c>
      <c r="K939" s="69">
        <f t="shared" si="367"/>
        <v>0</v>
      </c>
      <c r="L939" s="67"/>
      <c r="M939" s="67"/>
      <c r="AX939" s="42" t="s">
        <v>1467</v>
      </c>
      <c r="AY939" s="42">
        <v>7</v>
      </c>
      <c r="BD939" s="42" t="s">
        <v>376</v>
      </c>
      <c r="BE939" s="42">
        <v>-1</v>
      </c>
      <c r="BJ939" s="42" t="s">
        <v>375</v>
      </c>
    </row>
    <row r="940" spans="1:62" ht="12.75" x14ac:dyDescent="0.25">
      <c r="A940" s="78">
        <f t="shared" si="370"/>
        <v>0</v>
      </c>
      <c r="B940" s="68">
        <v>8</v>
      </c>
      <c r="C940" s="67"/>
      <c r="D940" s="67"/>
      <c r="E940" s="67"/>
      <c r="F940" s="67"/>
      <c r="G940" s="73" t="str">
        <f t="shared" si="363"/>
        <v>0 años 0 meses 0 días</v>
      </c>
      <c r="H940" s="62">
        <f t="shared" si="364"/>
        <v>0</v>
      </c>
      <c r="I940" s="67"/>
      <c r="J940" s="68">
        <f t="shared" si="375"/>
        <v>0</v>
      </c>
      <c r="K940" s="69">
        <f t="shared" si="367"/>
        <v>0</v>
      </c>
      <c r="L940" s="67"/>
      <c r="M940" s="67"/>
      <c r="AX940" s="42" t="s">
        <v>1467</v>
      </c>
      <c r="AY940" s="42">
        <v>8</v>
      </c>
      <c r="BD940" s="42" t="s">
        <v>376</v>
      </c>
      <c r="BE940" s="42">
        <v>-1</v>
      </c>
      <c r="BJ940" s="42" t="s">
        <v>375</v>
      </c>
    </row>
    <row r="941" spans="1:62" ht="12.75" x14ac:dyDescent="0.25">
      <c r="A941" s="76"/>
      <c r="B941" s="56">
        <v>1</v>
      </c>
      <c r="C941" s="55"/>
      <c r="D941" s="55"/>
      <c r="E941" s="55"/>
      <c r="F941" s="55"/>
      <c r="G941" s="73" t="str">
        <f t="shared" si="363"/>
        <v>0 años 0 meses 0 días</v>
      </c>
      <c r="H941" s="62">
        <f t="shared" si="364"/>
        <v>0</v>
      </c>
      <c r="I941" s="55"/>
      <c r="J941" s="56">
        <f>SUMIF($C$941:$C$948,I941,$H$941:$H$948)</f>
        <v>0</v>
      </c>
      <c r="K941" s="71">
        <f t="shared" si="367"/>
        <v>0</v>
      </c>
      <c r="L941" s="55"/>
      <c r="M941" s="55"/>
      <c r="AX941" s="42" t="s">
        <v>1477</v>
      </c>
      <c r="AY941" s="42">
        <v>1</v>
      </c>
      <c r="AZ941" s="42" t="s">
        <v>27</v>
      </c>
      <c r="BA941" s="42" t="s">
        <v>1478</v>
      </c>
      <c r="BB941" s="42">
        <v>41306</v>
      </c>
      <c r="BC941" s="42">
        <v>41608</v>
      </c>
      <c r="BD941" s="42" t="s">
        <v>469</v>
      </c>
      <c r="BE941" s="42">
        <v>301</v>
      </c>
      <c r="BF941" s="42" t="s">
        <v>27</v>
      </c>
      <c r="BG941" s="42">
        <v>1889</v>
      </c>
      <c r="BH941" s="42">
        <v>62.966666666666669</v>
      </c>
      <c r="BI941" s="42" t="s">
        <v>1469</v>
      </c>
      <c r="BJ941" s="42" t="s">
        <v>364</v>
      </c>
    </row>
    <row r="942" spans="1:62" ht="12.75" x14ac:dyDescent="0.25">
      <c r="A942" s="77">
        <f t="shared" ref="A942" si="376">A941</f>
        <v>0</v>
      </c>
      <c r="B942" s="61">
        <v>2</v>
      </c>
      <c r="C942" s="60"/>
      <c r="D942" s="60"/>
      <c r="E942" s="60"/>
      <c r="F942" s="60"/>
      <c r="G942" s="73" t="str">
        <f t="shared" si="363"/>
        <v>0 años 0 meses 0 días</v>
      </c>
      <c r="H942" s="62">
        <f t="shared" si="364"/>
        <v>0</v>
      </c>
      <c r="I942" s="60"/>
      <c r="J942" s="61">
        <f t="shared" ref="J942:J948" si="377">SUMIF($C$941:$C$948,I942,$H$941:$H$948)</f>
        <v>0</v>
      </c>
      <c r="K942" s="59">
        <f t="shared" si="367"/>
        <v>0</v>
      </c>
      <c r="L942" s="60"/>
      <c r="M942" s="60"/>
      <c r="AX942" s="42" t="s">
        <v>1477</v>
      </c>
      <c r="AY942" s="42">
        <v>2</v>
      </c>
      <c r="AZ942" s="42" t="s">
        <v>27</v>
      </c>
      <c r="BA942" s="42" t="s">
        <v>1479</v>
      </c>
      <c r="BB942" s="42">
        <v>41684</v>
      </c>
      <c r="BC942" s="42">
        <v>41973</v>
      </c>
      <c r="BD942" s="42" t="s">
        <v>435</v>
      </c>
      <c r="BE942" s="42">
        <v>288</v>
      </c>
      <c r="BI942" s="42" t="s">
        <v>1469</v>
      </c>
      <c r="BJ942" s="42" t="s">
        <v>364</v>
      </c>
    </row>
    <row r="943" spans="1:62" ht="12.75" x14ac:dyDescent="0.25">
      <c r="A943" s="78">
        <f t="shared" si="372"/>
        <v>0</v>
      </c>
      <c r="B943" s="61">
        <v>3</v>
      </c>
      <c r="C943" s="60"/>
      <c r="D943" s="60"/>
      <c r="E943" s="60"/>
      <c r="F943" s="60"/>
      <c r="G943" s="73" t="str">
        <f t="shared" si="363"/>
        <v>0 años 0 meses 0 días</v>
      </c>
      <c r="H943" s="62">
        <f t="shared" si="364"/>
        <v>0</v>
      </c>
      <c r="I943" s="60"/>
      <c r="J943" s="61">
        <f t="shared" si="377"/>
        <v>0</v>
      </c>
      <c r="K943" s="59">
        <f t="shared" si="367"/>
        <v>0</v>
      </c>
      <c r="L943" s="60"/>
      <c r="M943" s="60"/>
      <c r="AX943" s="42" t="s">
        <v>1477</v>
      </c>
      <c r="AY943" s="42">
        <v>3</v>
      </c>
      <c r="AZ943" s="42" t="s">
        <v>27</v>
      </c>
      <c r="BA943" s="42" t="s">
        <v>1480</v>
      </c>
      <c r="BB943" s="42">
        <v>42019</v>
      </c>
      <c r="BC943" s="42">
        <v>42338</v>
      </c>
      <c r="BD943" s="42" t="s">
        <v>504</v>
      </c>
      <c r="BE943" s="42">
        <v>318</v>
      </c>
      <c r="BI943" s="42" t="s">
        <v>1469</v>
      </c>
      <c r="BJ943" s="42" t="s">
        <v>364</v>
      </c>
    </row>
    <row r="944" spans="1:62" ht="12.75" x14ac:dyDescent="0.25">
      <c r="A944" s="78">
        <f t="shared" si="372"/>
        <v>0</v>
      </c>
      <c r="B944" s="61">
        <v>4</v>
      </c>
      <c r="C944" s="60"/>
      <c r="D944" s="60"/>
      <c r="E944" s="60"/>
      <c r="F944" s="60"/>
      <c r="G944" s="73" t="str">
        <f t="shared" si="363"/>
        <v>0 años 0 meses 0 días</v>
      </c>
      <c r="H944" s="62">
        <f t="shared" si="364"/>
        <v>0</v>
      </c>
      <c r="I944" s="60"/>
      <c r="J944" s="61">
        <f t="shared" si="377"/>
        <v>0</v>
      </c>
      <c r="K944" s="59">
        <f t="shared" si="367"/>
        <v>0</v>
      </c>
      <c r="L944" s="60"/>
      <c r="M944" s="60"/>
      <c r="AX944" s="42" t="s">
        <v>1477</v>
      </c>
      <c r="AY944" s="42">
        <v>4</v>
      </c>
      <c r="AZ944" s="42" t="s">
        <v>27</v>
      </c>
      <c r="BA944" s="42" t="s">
        <v>1481</v>
      </c>
      <c r="BB944" s="42">
        <v>42401</v>
      </c>
      <c r="BC944" s="42">
        <v>42735</v>
      </c>
      <c r="BD944" s="42" t="s">
        <v>380</v>
      </c>
      <c r="BE944" s="42">
        <v>333</v>
      </c>
      <c r="BI944" s="42" t="s">
        <v>1469</v>
      </c>
      <c r="BJ944" s="42" t="s">
        <v>364</v>
      </c>
    </row>
    <row r="945" spans="1:62" ht="12.75" x14ac:dyDescent="0.25">
      <c r="A945" s="78">
        <f t="shared" si="372"/>
        <v>0</v>
      </c>
      <c r="B945" s="61">
        <v>5</v>
      </c>
      <c r="C945" s="60"/>
      <c r="D945" s="60"/>
      <c r="E945" s="60"/>
      <c r="F945" s="60"/>
      <c r="G945" s="73" t="str">
        <f t="shared" si="363"/>
        <v>0 años 0 meses 0 días</v>
      </c>
      <c r="H945" s="62">
        <f t="shared" si="364"/>
        <v>0</v>
      </c>
      <c r="I945" s="60"/>
      <c r="J945" s="61">
        <f t="shared" si="377"/>
        <v>0</v>
      </c>
      <c r="K945" s="59">
        <f t="shared" si="367"/>
        <v>0</v>
      </c>
      <c r="L945" s="60"/>
      <c r="M945" s="60"/>
      <c r="AX945" s="42" t="s">
        <v>1477</v>
      </c>
      <c r="AY945" s="42">
        <v>5</v>
      </c>
      <c r="AZ945" s="42" t="s">
        <v>27</v>
      </c>
      <c r="BA945" s="42" t="s">
        <v>1482</v>
      </c>
      <c r="BB945" s="42">
        <v>42767</v>
      </c>
      <c r="BC945" s="42">
        <v>43084</v>
      </c>
      <c r="BD945" s="42" t="s">
        <v>432</v>
      </c>
      <c r="BE945" s="42">
        <v>316</v>
      </c>
      <c r="BI945" s="42" t="s">
        <v>1483</v>
      </c>
      <c r="BJ945" s="42" t="s">
        <v>364</v>
      </c>
    </row>
    <row r="946" spans="1:62" ht="12.75" x14ac:dyDescent="0.25">
      <c r="A946" s="78">
        <f t="shared" si="372"/>
        <v>0</v>
      </c>
      <c r="B946" s="61">
        <v>6</v>
      </c>
      <c r="C946" s="60"/>
      <c r="D946" s="60"/>
      <c r="E946" s="60"/>
      <c r="F946" s="60"/>
      <c r="G946" s="73" t="str">
        <f t="shared" si="363"/>
        <v>0 años 0 meses 0 días</v>
      </c>
      <c r="H946" s="62">
        <f t="shared" si="364"/>
        <v>0</v>
      </c>
      <c r="I946" s="60"/>
      <c r="J946" s="61">
        <f t="shared" si="377"/>
        <v>0</v>
      </c>
      <c r="K946" s="59">
        <f t="shared" si="367"/>
        <v>0</v>
      </c>
      <c r="L946" s="60"/>
      <c r="M946" s="60"/>
      <c r="AX946" s="42" t="s">
        <v>1477</v>
      </c>
      <c r="AY946" s="42">
        <v>6</v>
      </c>
      <c r="AZ946" s="42" t="s">
        <v>27</v>
      </c>
      <c r="BA946" s="42" t="s">
        <v>1484</v>
      </c>
      <c r="BB946" s="42">
        <v>43115</v>
      </c>
      <c r="BC946" s="42">
        <v>43449</v>
      </c>
      <c r="BD946" s="42" t="s">
        <v>424</v>
      </c>
      <c r="BE946" s="42">
        <v>333</v>
      </c>
      <c r="BI946" s="42" t="s">
        <v>1469</v>
      </c>
      <c r="BJ946" s="42" t="s">
        <v>364</v>
      </c>
    </row>
    <row r="947" spans="1:62" ht="12.75" x14ac:dyDescent="0.25">
      <c r="A947" s="78">
        <f t="shared" si="372"/>
        <v>0</v>
      </c>
      <c r="B947" s="61">
        <v>7</v>
      </c>
      <c r="C947" s="60"/>
      <c r="D947" s="60"/>
      <c r="E947" s="60"/>
      <c r="F947" s="60"/>
      <c r="G947" s="73" t="str">
        <f t="shared" si="363"/>
        <v>0 años 0 meses 0 días</v>
      </c>
      <c r="H947" s="62">
        <f t="shared" si="364"/>
        <v>0</v>
      </c>
      <c r="I947" s="60"/>
      <c r="J947" s="61">
        <f t="shared" si="377"/>
        <v>0</v>
      </c>
      <c r="K947" s="59">
        <f t="shared" si="367"/>
        <v>0</v>
      </c>
      <c r="L947" s="60"/>
      <c r="M947" s="60"/>
      <c r="AX947" s="42" t="s">
        <v>1477</v>
      </c>
      <c r="AY947" s="42">
        <v>7</v>
      </c>
      <c r="BD947" s="42" t="s">
        <v>376</v>
      </c>
      <c r="BE947" s="42">
        <v>-1</v>
      </c>
      <c r="BJ947" s="42" t="s">
        <v>375</v>
      </c>
    </row>
    <row r="948" spans="1:62" ht="12.75" x14ac:dyDescent="0.25">
      <c r="A948" s="78">
        <f t="shared" si="372"/>
        <v>0</v>
      </c>
      <c r="B948" s="61">
        <v>8</v>
      </c>
      <c r="C948" s="60"/>
      <c r="D948" s="60"/>
      <c r="E948" s="60"/>
      <c r="F948" s="60"/>
      <c r="G948" s="73" t="str">
        <f t="shared" si="363"/>
        <v>0 años 0 meses 0 días</v>
      </c>
      <c r="H948" s="62">
        <f t="shared" si="364"/>
        <v>0</v>
      </c>
      <c r="I948" s="60"/>
      <c r="J948" s="61">
        <f t="shared" si="377"/>
        <v>0</v>
      </c>
      <c r="K948" s="59">
        <f t="shared" si="367"/>
        <v>0</v>
      </c>
      <c r="L948" s="60"/>
      <c r="M948" s="60"/>
      <c r="AX948" s="42" t="s">
        <v>1477</v>
      </c>
      <c r="AY948" s="42">
        <v>8</v>
      </c>
      <c r="BD948" s="42" t="s">
        <v>376</v>
      </c>
      <c r="BE948" s="42">
        <v>-1</v>
      </c>
      <c r="BJ948" s="42" t="s">
        <v>375</v>
      </c>
    </row>
    <row r="949" spans="1:62" ht="12.75" x14ac:dyDescent="0.25">
      <c r="A949" s="76"/>
      <c r="B949" s="65">
        <v>1</v>
      </c>
      <c r="C949" s="64"/>
      <c r="D949" s="64"/>
      <c r="E949" s="64"/>
      <c r="F949" s="64"/>
      <c r="G949" s="73" t="str">
        <f t="shared" si="363"/>
        <v>0 años 0 meses 0 días</v>
      </c>
      <c r="H949" s="62">
        <f t="shared" si="364"/>
        <v>0</v>
      </c>
      <c r="I949" s="64"/>
      <c r="J949" s="65">
        <f>SUMIF($C$949:$C$956,I949,$H$949:$H$956)</f>
        <v>0</v>
      </c>
      <c r="K949" s="66">
        <f t="shared" si="367"/>
        <v>0</v>
      </c>
      <c r="L949" s="64"/>
      <c r="M949" s="64"/>
      <c r="AX949" s="42" t="s">
        <v>1485</v>
      </c>
      <c r="AY949" s="42">
        <v>1</v>
      </c>
      <c r="AZ949" s="42" t="s">
        <v>64</v>
      </c>
      <c r="BA949" s="42" t="s">
        <v>1486</v>
      </c>
      <c r="BB949" s="42">
        <v>41661</v>
      </c>
      <c r="BC949" s="42">
        <v>41942</v>
      </c>
      <c r="BD949" s="42" t="s">
        <v>789</v>
      </c>
      <c r="BE949" s="42">
        <v>280</v>
      </c>
      <c r="BF949" s="42" t="s">
        <v>64</v>
      </c>
      <c r="BG949" s="42">
        <v>1041</v>
      </c>
      <c r="BH949" s="42">
        <v>34.700000000000003</v>
      </c>
      <c r="BI949" s="42" t="s">
        <v>1469</v>
      </c>
      <c r="BJ949" s="42" t="s">
        <v>364</v>
      </c>
    </row>
    <row r="950" spans="1:62" ht="12.75" x14ac:dyDescent="0.25">
      <c r="A950" s="77">
        <f t="shared" ref="A950" si="378">A949</f>
        <v>0</v>
      </c>
      <c r="B950" s="65">
        <v>2</v>
      </c>
      <c r="C950" s="64"/>
      <c r="D950" s="64"/>
      <c r="E950" s="64"/>
      <c r="F950" s="64"/>
      <c r="G950" s="73" t="str">
        <f t="shared" si="363"/>
        <v>0 años 0 meses 0 días</v>
      </c>
      <c r="H950" s="62">
        <f t="shared" si="364"/>
        <v>0</v>
      </c>
      <c r="I950" s="64"/>
      <c r="J950" s="65">
        <f>SUMIF($C$949:$C$956,I950,$H$949:$H$956)</f>
        <v>0</v>
      </c>
      <c r="K950" s="66">
        <f t="shared" si="367"/>
        <v>0</v>
      </c>
      <c r="L950" s="64"/>
      <c r="M950" s="64"/>
      <c r="AX950" s="42" t="s">
        <v>1485</v>
      </c>
      <c r="AY950" s="42">
        <v>2</v>
      </c>
      <c r="AZ950" s="42" t="s">
        <v>195</v>
      </c>
      <c r="BA950" s="42" t="s">
        <v>1487</v>
      </c>
      <c r="BB950" s="42">
        <v>42402</v>
      </c>
      <c r="BC950" s="42">
        <v>42674</v>
      </c>
      <c r="BD950" s="42" t="s">
        <v>385</v>
      </c>
      <c r="BE950" s="42">
        <v>271</v>
      </c>
      <c r="BF950" s="42" t="s">
        <v>195</v>
      </c>
      <c r="BG950" s="42">
        <v>813</v>
      </c>
      <c r="BH950" s="42">
        <v>27.1</v>
      </c>
      <c r="BI950" s="42" t="s">
        <v>1469</v>
      </c>
      <c r="BJ950" s="42" t="s">
        <v>364</v>
      </c>
    </row>
    <row r="951" spans="1:62" ht="12.75" x14ac:dyDescent="0.25">
      <c r="A951" s="78">
        <f t="shared" si="370"/>
        <v>0</v>
      </c>
      <c r="B951" s="65">
        <v>3</v>
      </c>
      <c r="C951" s="64"/>
      <c r="D951" s="64"/>
      <c r="E951" s="64"/>
      <c r="F951" s="64"/>
      <c r="G951" s="73" t="str">
        <f t="shared" si="363"/>
        <v>0 años 0 meses 0 días</v>
      </c>
      <c r="H951" s="62">
        <f t="shared" si="364"/>
        <v>0</v>
      </c>
      <c r="I951" s="64"/>
      <c r="J951" s="65">
        <f t="shared" ref="J951:J956" si="379">SUMIF($C$949:$C$956,I951,$H$949:$H$956)</f>
        <v>0</v>
      </c>
      <c r="K951" s="66">
        <f t="shared" si="367"/>
        <v>0</v>
      </c>
      <c r="L951" s="64"/>
      <c r="M951" s="64"/>
      <c r="AX951" s="42" t="s">
        <v>1485</v>
      </c>
      <c r="AY951" s="42">
        <v>3</v>
      </c>
      <c r="AZ951" s="42" t="s">
        <v>195</v>
      </c>
      <c r="BA951" s="42" t="s">
        <v>1488</v>
      </c>
      <c r="BB951" s="42">
        <v>43087</v>
      </c>
      <c r="BC951" s="42">
        <v>43312</v>
      </c>
      <c r="BD951" s="42" t="s">
        <v>1490</v>
      </c>
      <c r="BE951" s="42">
        <v>224</v>
      </c>
      <c r="BI951" s="42" t="s">
        <v>1489</v>
      </c>
      <c r="BJ951" s="42" t="s">
        <v>364</v>
      </c>
    </row>
    <row r="952" spans="1:62" ht="12.75" x14ac:dyDescent="0.25">
      <c r="A952" s="78">
        <f t="shared" si="370"/>
        <v>0</v>
      </c>
      <c r="B952" s="65">
        <v>4</v>
      </c>
      <c r="C952" s="64"/>
      <c r="D952" s="64"/>
      <c r="E952" s="64"/>
      <c r="F952" s="64"/>
      <c r="G952" s="73" t="str">
        <f t="shared" si="363"/>
        <v>0 años 0 meses 0 días</v>
      </c>
      <c r="H952" s="62">
        <f t="shared" si="364"/>
        <v>0</v>
      </c>
      <c r="I952" s="64"/>
      <c r="J952" s="65">
        <f t="shared" si="379"/>
        <v>0</v>
      </c>
      <c r="K952" s="66">
        <f t="shared" si="367"/>
        <v>0</v>
      </c>
      <c r="L952" s="64"/>
      <c r="M952" s="64"/>
      <c r="AX952" s="42" t="s">
        <v>1485</v>
      </c>
      <c r="AY952" s="42">
        <v>4</v>
      </c>
      <c r="AZ952" s="42" t="s">
        <v>195</v>
      </c>
      <c r="BA952" s="42" t="s">
        <v>1491</v>
      </c>
      <c r="BB952" s="42">
        <v>43085</v>
      </c>
      <c r="BC952" s="42">
        <v>43404</v>
      </c>
      <c r="BD952" s="42" t="s">
        <v>504</v>
      </c>
      <c r="BE952" s="42">
        <v>318</v>
      </c>
      <c r="BI952" s="42" t="s">
        <v>1492</v>
      </c>
      <c r="BJ952" s="42" t="s">
        <v>364</v>
      </c>
    </row>
    <row r="953" spans="1:62" ht="12.75" x14ac:dyDescent="0.25">
      <c r="A953" s="78">
        <f t="shared" si="370"/>
        <v>0</v>
      </c>
      <c r="B953" s="65">
        <v>5</v>
      </c>
      <c r="C953" s="64"/>
      <c r="D953" s="64"/>
      <c r="E953" s="64"/>
      <c r="F953" s="64"/>
      <c r="G953" s="73" t="str">
        <f t="shared" si="363"/>
        <v>0 años 0 meses 0 días</v>
      </c>
      <c r="H953" s="62">
        <f t="shared" si="364"/>
        <v>0</v>
      </c>
      <c r="I953" s="64"/>
      <c r="J953" s="65">
        <f t="shared" si="379"/>
        <v>0</v>
      </c>
      <c r="K953" s="66">
        <f t="shared" si="367"/>
        <v>0</v>
      </c>
      <c r="L953" s="64"/>
      <c r="M953" s="64"/>
      <c r="AX953" s="42" t="s">
        <v>1485</v>
      </c>
      <c r="AY953" s="42">
        <v>5</v>
      </c>
      <c r="AZ953" s="42" t="s">
        <v>64</v>
      </c>
      <c r="BA953" s="42" t="s">
        <v>1493</v>
      </c>
      <c r="BB953" s="42">
        <v>42002</v>
      </c>
      <c r="BC953" s="42">
        <v>42369</v>
      </c>
      <c r="BD953" s="42" t="s">
        <v>704</v>
      </c>
      <c r="BE953" s="42">
        <v>366</v>
      </c>
      <c r="BI953" s="42" t="s">
        <v>1494</v>
      </c>
      <c r="BJ953" s="42" t="s">
        <v>364</v>
      </c>
    </row>
    <row r="954" spans="1:62" ht="12.75" x14ac:dyDescent="0.25">
      <c r="A954" s="78">
        <f t="shared" si="370"/>
        <v>0</v>
      </c>
      <c r="B954" s="65">
        <v>6</v>
      </c>
      <c r="C954" s="64"/>
      <c r="D954" s="64"/>
      <c r="E954" s="64"/>
      <c r="F954" s="64"/>
      <c r="G954" s="73" t="str">
        <f t="shared" si="363"/>
        <v>0 años 0 meses 0 días</v>
      </c>
      <c r="H954" s="62">
        <f t="shared" si="364"/>
        <v>0</v>
      </c>
      <c r="I954" s="64"/>
      <c r="J954" s="65">
        <f t="shared" si="379"/>
        <v>0</v>
      </c>
      <c r="K954" s="66">
        <f t="shared" si="367"/>
        <v>0</v>
      </c>
      <c r="L954" s="64"/>
      <c r="M954" s="64"/>
      <c r="AX954" s="42" t="s">
        <v>1485</v>
      </c>
      <c r="AY954" s="42">
        <v>6</v>
      </c>
      <c r="AZ954" s="42" t="s">
        <v>64</v>
      </c>
      <c r="BA954" s="42" t="s">
        <v>1495</v>
      </c>
      <c r="BB954" s="42">
        <v>43632</v>
      </c>
      <c r="BC954" s="42">
        <v>44028</v>
      </c>
      <c r="BD954" s="42" t="s">
        <v>1496</v>
      </c>
      <c r="BE954" s="42">
        <v>395</v>
      </c>
      <c r="BI954" s="42" t="s">
        <v>1497</v>
      </c>
      <c r="BJ954" s="42" t="s">
        <v>364</v>
      </c>
    </row>
    <row r="955" spans="1:62" ht="12.75" x14ac:dyDescent="0.25">
      <c r="A955" s="78">
        <f t="shared" si="370"/>
        <v>0</v>
      </c>
      <c r="B955" s="65">
        <v>7</v>
      </c>
      <c r="C955" s="64"/>
      <c r="D955" s="64"/>
      <c r="E955" s="64"/>
      <c r="F955" s="64"/>
      <c r="G955" s="73" t="str">
        <f t="shared" si="363"/>
        <v>0 años 0 meses 0 días</v>
      </c>
      <c r="H955" s="62">
        <f t="shared" si="364"/>
        <v>0</v>
      </c>
      <c r="I955" s="64"/>
      <c r="J955" s="65">
        <f t="shared" si="379"/>
        <v>0</v>
      </c>
      <c r="K955" s="66">
        <f t="shared" si="367"/>
        <v>0</v>
      </c>
      <c r="L955" s="64"/>
      <c r="M955" s="64"/>
      <c r="AX955" s="42" t="s">
        <v>1485</v>
      </c>
      <c r="AY955" s="42">
        <v>7</v>
      </c>
      <c r="BD955" s="42" t="s">
        <v>376</v>
      </c>
      <c r="BE955" s="42">
        <v>-1</v>
      </c>
      <c r="BJ955" s="42" t="s">
        <v>375</v>
      </c>
    </row>
    <row r="956" spans="1:62" ht="12.75" x14ac:dyDescent="0.25">
      <c r="A956" s="78">
        <f t="shared" si="370"/>
        <v>0</v>
      </c>
      <c r="B956" s="65">
        <v>8</v>
      </c>
      <c r="C956" s="64"/>
      <c r="D956" s="64"/>
      <c r="E956" s="64"/>
      <c r="F956" s="64"/>
      <c r="G956" s="73" t="str">
        <f t="shared" si="363"/>
        <v>0 años 0 meses 0 días</v>
      </c>
      <c r="H956" s="62">
        <f t="shared" si="364"/>
        <v>0</v>
      </c>
      <c r="I956" s="64"/>
      <c r="J956" s="65">
        <f t="shared" si="379"/>
        <v>0</v>
      </c>
      <c r="K956" s="66">
        <f t="shared" si="367"/>
        <v>0</v>
      </c>
      <c r="L956" s="64"/>
      <c r="M956" s="64"/>
      <c r="AX956" s="42" t="s">
        <v>1485</v>
      </c>
      <c r="AY956" s="42">
        <v>8</v>
      </c>
      <c r="BD956" s="42" t="s">
        <v>376</v>
      </c>
      <c r="BE956" s="42">
        <v>-1</v>
      </c>
      <c r="BJ956" s="42" t="s">
        <v>375</v>
      </c>
    </row>
    <row r="957" spans="1:62" ht="12.75" x14ac:dyDescent="0.25">
      <c r="A957" s="76"/>
      <c r="B957" s="68">
        <v>1</v>
      </c>
      <c r="C957" s="67"/>
      <c r="D957" s="67"/>
      <c r="E957" s="67"/>
      <c r="F957" s="67"/>
      <c r="G957" s="73" t="str">
        <f t="shared" si="363"/>
        <v>0 años 0 meses 0 días</v>
      </c>
      <c r="H957" s="62">
        <f t="shared" si="364"/>
        <v>0</v>
      </c>
      <c r="I957" s="67"/>
      <c r="J957" s="68">
        <f>SUMIF($C$957:$C$964,I957,$H$957:$H$964)</f>
        <v>0</v>
      </c>
      <c r="K957" s="69">
        <f t="shared" si="367"/>
        <v>0</v>
      </c>
      <c r="L957" s="67"/>
      <c r="M957" s="67"/>
      <c r="AX957" s="42" t="s">
        <v>1498</v>
      </c>
      <c r="AY957" s="42">
        <v>1</v>
      </c>
      <c r="AZ957" s="42" t="s">
        <v>198</v>
      </c>
      <c r="BA957" s="42" t="s">
        <v>1499</v>
      </c>
      <c r="BB957" s="42">
        <v>42002</v>
      </c>
      <c r="BC957" s="42">
        <v>42369</v>
      </c>
      <c r="BD957" s="42" t="s">
        <v>704</v>
      </c>
      <c r="BE957" s="42">
        <v>366</v>
      </c>
      <c r="BF957" s="42" t="s">
        <v>198</v>
      </c>
      <c r="BG957" s="42">
        <v>1404</v>
      </c>
      <c r="BH957" s="42">
        <v>46.8</v>
      </c>
      <c r="BI957" s="42" t="s">
        <v>1500</v>
      </c>
      <c r="BJ957" s="42" t="s">
        <v>364</v>
      </c>
    </row>
    <row r="958" spans="1:62" ht="12.75" x14ac:dyDescent="0.25">
      <c r="A958" s="77">
        <f t="shared" ref="A958" si="380">A957</f>
        <v>0</v>
      </c>
      <c r="B958" s="68">
        <v>2</v>
      </c>
      <c r="C958" s="67"/>
      <c r="D958" s="67"/>
      <c r="E958" s="67"/>
      <c r="F958" s="67"/>
      <c r="G958" s="73" t="str">
        <f t="shared" si="363"/>
        <v>0 años 0 meses 0 días</v>
      </c>
      <c r="H958" s="62">
        <f t="shared" si="364"/>
        <v>0</v>
      </c>
      <c r="I958" s="67"/>
      <c r="J958" s="68">
        <f>SUMIF($C$957:$C$964,I958,$H$957:$H$964)</f>
        <v>0</v>
      </c>
      <c r="K958" s="69">
        <f t="shared" si="367"/>
        <v>0</v>
      </c>
      <c r="L958" s="67"/>
      <c r="M958" s="67"/>
      <c r="AX958" s="42" t="s">
        <v>1498</v>
      </c>
      <c r="AY958" s="42">
        <v>2</v>
      </c>
      <c r="AZ958" s="42" t="s">
        <v>118</v>
      </c>
      <c r="BA958" s="42" t="s">
        <v>1501</v>
      </c>
      <c r="BB958" s="42">
        <v>42401</v>
      </c>
      <c r="BC958" s="42">
        <v>42704</v>
      </c>
      <c r="BD958" s="42" t="s">
        <v>469</v>
      </c>
      <c r="BE958" s="42">
        <v>302</v>
      </c>
      <c r="BF958" s="42" t="s">
        <v>118</v>
      </c>
      <c r="BG958" s="42">
        <v>302</v>
      </c>
      <c r="BH958" s="42">
        <v>10.066666666666666</v>
      </c>
      <c r="BI958" s="42" t="s">
        <v>1502</v>
      </c>
      <c r="BJ958" s="42" t="s">
        <v>364</v>
      </c>
    </row>
    <row r="959" spans="1:62" ht="12.75" x14ac:dyDescent="0.25">
      <c r="A959" s="78">
        <f t="shared" si="372"/>
        <v>0</v>
      </c>
      <c r="B959" s="68">
        <v>3</v>
      </c>
      <c r="C959" s="67"/>
      <c r="D959" s="67"/>
      <c r="E959" s="67"/>
      <c r="F959" s="67"/>
      <c r="G959" s="73" t="str">
        <f t="shared" si="363"/>
        <v>0 años 0 meses 0 días</v>
      </c>
      <c r="H959" s="62">
        <f t="shared" si="364"/>
        <v>0</v>
      </c>
      <c r="I959" s="67"/>
      <c r="J959" s="68">
        <f t="shared" ref="J959:J964" si="381">SUMIF($C$957:$C$964,I959,$H$957:$H$964)</f>
        <v>0</v>
      </c>
      <c r="K959" s="69">
        <f t="shared" si="367"/>
        <v>0</v>
      </c>
      <c r="L959" s="67"/>
      <c r="M959" s="67"/>
      <c r="AX959" s="42" t="s">
        <v>1498</v>
      </c>
      <c r="AY959" s="42">
        <v>3</v>
      </c>
      <c r="AZ959" s="42" t="s">
        <v>198</v>
      </c>
      <c r="BA959" s="42" t="s">
        <v>1503</v>
      </c>
      <c r="BB959" s="42">
        <v>42828</v>
      </c>
      <c r="BC959" s="42">
        <v>43081</v>
      </c>
      <c r="BD959" s="42" t="s">
        <v>515</v>
      </c>
      <c r="BE959" s="42">
        <v>252</v>
      </c>
      <c r="BI959" s="42" t="s">
        <v>1504</v>
      </c>
      <c r="BJ959" s="42" t="s">
        <v>364</v>
      </c>
    </row>
    <row r="960" spans="1:62" ht="12.75" x14ac:dyDescent="0.25">
      <c r="A960" s="78">
        <f t="shared" si="372"/>
        <v>0</v>
      </c>
      <c r="B960" s="68">
        <v>4</v>
      </c>
      <c r="C960" s="67"/>
      <c r="D960" s="67"/>
      <c r="E960" s="67"/>
      <c r="F960" s="67"/>
      <c r="G960" s="73" t="str">
        <f t="shared" si="363"/>
        <v>0 años 0 meses 0 días</v>
      </c>
      <c r="H960" s="62">
        <f t="shared" si="364"/>
        <v>0</v>
      </c>
      <c r="I960" s="67"/>
      <c r="J960" s="68">
        <f t="shared" si="381"/>
        <v>0</v>
      </c>
      <c r="K960" s="69">
        <f t="shared" si="367"/>
        <v>0</v>
      </c>
      <c r="L960" s="67"/>
      <c r="M960" s="67"/>
      <c r="AX960" s="42" t="s">
        <v>1498</v>
      </c>
      <c r="AY960" s="42">
        <v>4</v>
      </c>
      <c r="AZ960" s="42" t="s">
        <v>198</v>
      </c>
      <c r="BA960" s="42" t="s">
        <v>1505</v>
      </c>
      <c r="BB960" s="42">
        <v>43085</v>
      </c>
      <c r="BC960" s="42">
        <v>43455</v>
      </c>
      <c r="BD960" s="42" t="s">
        <v>527</v>
      </c>
      <c r="BE960" s="42">
        <v>369</v>
      </c>
      <c r="BI960" s="42" t="s">
        <v>1500</v>
      </c>
      <c r="BJ960" s="42" t="s">
        <v>364</v>
      </c>
    </row>
    <row r="961" spans="1:62" ht="12.75" x14ac:dyDescent="0.25">
      <c r="A961" s="78">
        <f t="shared" si="372"/>
        <v>0</v>
      </c>
      <c r="B961" s="68">
        <v>5</v>
      </c>
      <c r="C961" s="67"/>
      <c r="D961" s="67"/>
      <c r="E961" s="67"/>
      <c r="F961" s="67"/>
      <c r="G961" s="73" t="str">
        <f t="shared" si="363"/>
        <v>0 años 0 meses 0 días</v>
      </c>
      <c r="H961" s="62">
        <f t="shared" si="364"/>
        <v>0</v>
      </c>
      <c r="I961" s="67"/>
      <c r="J961" s="68">
        <f t="shared" si="381"/>
        <v>0</v>
      </c>
      <c r="K961" s="69">
        <f t="shared" si="367"/>
        <v>0</v>
      </c>
      <c r="L961" s="67"/>
      <c r="M961" s="67"/>
      <c r="AX961" s="42" t="s">
        <v>1498</v>
      </c>
      <c r="AY961" s="42">
        <v>5</v>
      </c>
      <c r="AZ961" s="42" t="s">
        <v>198</v>
      </c>
      <c r="BA961" s="42" t="s">
        <v>1506</v>
      </c>
      <c r="BB961" s="42">
        <v>43602</v>
      </c>
      <c r="BC961" s="42">
        <v>43815</v>
      </c>
      <c r="BD961" s="42" t="s">
        <v>1507</v>
      </c>
      <c r="BE961" s="42">
        <v>212</v>
      </c>
      <c r="BI961" s="42" t="s">
        <v>1504</v>
      </c>
      <c r="BJ961" s="42" t="s">
        <v>364</v>
      </c>
    </row>
    <row r="962" spans="1:62" ht="12.75" x14ac:dyDescent="0.25">
      <c r="A962" s="78">
        <f t="shared" si="372"/>
        <v>0</v>
      </c>
      <c r="B962" s="68">
        <v>6</v>
      </c>
      <c r="C962" s="67"/>
      <c r="D962" s="67"/>
      <c r="E962" s="67"/>
      <c r="F962" s="67"/>
      <c r="G962" s="73" t="str">
        <f t="shared" si="363"/>
        <v>0 años 0 meses 0 días</v>
      </c>
      <c r="H962" s="62">
        <f t="shared" si="364"/>
        <v>0</v>
      </c>
      <c r="I962" s="67"/>
      <c r="J962" s="68">
        <f t="shared" si="381"/>
        <v>0</v>
      </c>
      <c r="K962" s="69">
        <f t="shared" si="367"/>
        <v>0</v>
      </c>
      <c r="L962" s="67"/>
      <c r="M962" s="67"/>
      <c r="AX962" s="42" t="s">
        <v>1498</v>
      </c>
      <c r="AY962" s="42">
        <v>6</v>
      </c>
      <c r="AZ962" s="42" t="s">
        <v>198</v>
      </c>
      <c r="BA962" s="42" t="s">
        <v>1508</v>
      </c>
      <c r="BB962" s="42">
        <v>43816</v>
      </c>
      <c r="BC962" s="42">
        <v>43921</v>
      </c>
      <c r="BD962" s="42" t="s">
        <v>721</v>
      </c>
      <c r="BE962" s="42">
        <v>104</v>
      </c>
      <c r="BI962" s="42" t="s">
        <v>1504</v>
      </c>
      <c r="BJ962" s="42" t="s">
        <v>364</v>
      </c>
    </row>
    <row r="963" spans="1:62" ht="12.75" x14ac:dyDescent="0.25">
      <c r="A963" s="78">
        <f t="shared" si="372"/>
        <v>0</v>
      </c>
      <c r="B963" s="68">
        <v>7</v>
      </c>
      <c r="C963" s="67"/>
      <c r="D963" s="67"/>
      <c r="E963" s="67"/>
      <c r="F963" s="67"/>
      <c r="G963" s="73" t="str">
        <f t="shared" si="363"/>
        <v>0 años 0 meses 0 días</v>
      </c>
      <c r="H963" s="62">
        <f t="shared" si="364"/>
        <v>0</v>
      </c>
      <c r="I963" s="67"/>
      <c r="J963" s="68">
        <f t="shared" si="381"/>
        <v>0</v>
      </c>
      <c r="K963" s="69">
        <f t="shared" si="367"/>
        <v>0</v>
      </c>
      <c r="L963" s="67"/>
      <c r="M963" s="67"/>
      <c r="AX963" s="42" t="s">
        <v>1498</v>
      </c>
      <c r="AY963" s="42">
        <v>7</v>
      </c>
      <c r="AZ963" s="42" t="s">
        <v>198</v>
      </c>
      <c r="BA963" s="42" t="s">
        <v>1509</v>
      </c>
      <c r="BB963" s="42">
        <v>43819</v>
      </c>
      <c r="BC963" s="42">
        <v>43921</v>
      </c>
      <c r="BD963" s="42" t="s">
        <v>496</v>
      </c>
      <c r="BE963" s="42">
        <v>101</v>
      </c>
      <c r="BI963" s="42" t="s">
        <v>1504</v>
      </c>
      <c r="BJ963" s="42" t="s">
        <v>364</v>
      </c>
    </row>
    <row r="964" spans="1:62" ht="12.75" x14ac:dyDescent="0.25">
      <c r="A964" s="78">
        <f t="shared" si="372"/>
        <v>0</v>
      </c>
      <c r="B964" s="68">
        <v>8</v>
      </c>
      <c r="C964" s="67"/>
      <c r="D964" s="67"/>
      <c r="E964" s="67"/>
      <c r="F964" s="67"/>
      <c r="G964" s="73" t="str">
        <f t="shared" si="363"/>
        <v>0 años 0 meses 0 días</v>
      </c>
      <c r="H964" s="72">
        <f t="shared" si="364"/>
        <v>0</v>
      </c>
      <c r="I964" s="67"/>
      <c r="J964" s="68">
        <f t="shared" si="381"/>
        <v>0</v>
      </c>
      <c r="K964" s="69">
        <f t="shared" si="367"/>
        <v>0</v>
      </c>
      <c r="L964" s="67"/>
      <c r="M964" s="67"/>
      <c r="AX964" s="42" t="s">
        <v>1498</v>
      </c>
      <c r="AY964" s="42">
        <v>8</v>
      </c>
      <c r="BD964" s="42" t="s">
        <v>376</v>
      </c>
      <c r="BE964" s="42">
        <v>-1</v>
      </c>
      <c r="BJ964" s="42" t="s">
        <v>375</v>
      </c>
    </row>
  </sheetData>
  <sheetProtection algorithmName="SHA-512" hashValue="igFMcnPWmZv/xoNrV0oP/VGY891+3PeqtucPHMCqxNXLiQPhbIU9iR90I1y5egCAe8byl0nF5u5uOrfdpqJ7SQ==" saltValue="8zQWl0HSjkslkM6c24A0Bg==" spinCount="100000" sheet="1" insertHyperlinks="0" autoFilter="0"/>
  <mergeCells count="3">
    <mergeCell ref="A1:M1"/>
    <mergeCell ref="A2:M2"/>
    <mergeCell ref="A3:M3"/>
  </mergeCells>
  <conditionalFormatting sqref="K965:K1048576">
    <cfRule type="cellIs" dxfId="35" priority="76" operator="equal">
      <formula>0</formula>
    </cfRule>
    <cfRule type="cellIs" dxfId="34" priority="77" operator="lessThan">
      <formula>24</formula>
    </cfRule>
    <cfRule type="cellIs" dxfId="33" priority="78" operator="greaterThanOrEqual">
      <formula>24</formula>
    </cfRule>
  </conditionalFormatting>
  <conditionalFormatting sqref="M965:M1048576">
    <cfRule type="containsText" dxfId="32" priority="69" operator="containsText" text="X">
      <formula>NOT(ISERROR(SEARCH("X",M965)))</formula>
    </cfRule>
  </conditionalFormatting>
  <conditionalFormatting sqref="L965:L1048576">
    <cfRule type="notContainsBlanks" dxfId="31" priority="17">
      <formula>LEN(TRIM(L965))&gt;0</formula>
    </cfRule>
  </conditionalFormatting>
  <conditionalFormatting sqref="K1:K4 K965:K1048576">
    <cfRule type="cellIs" dxfId="30" priority="14" operator="between">
      <formula>0</formula>
      <formula>0</formula>
    </cfRule>
  </conditionalFormatting>
  <conditionalFormatting sqref="I1:I3 I965:I1048576">
    <cfRule type="containsBlanks" dxfId="29" priority="11">
      <formula>LEN(TRIM(I1))=0</formula>
    </cfRule>
  </conditionalFormatting>
  <conditionalFormatting sqref="K5:K964">
    <cfRule type="cellIs" dxfId="28" priority="9" operator="greaterThanOrEqual">
      <formula>24</formula>
    </cfRule>
  </conditionalFormatting>
  <conditionalFormatting sqref="K1:K1048576">
    <cfRule type="cellIs" dxfId="27" priority="7" operator="equal">
      <formula>0</formula>
    </cfRule>
    <cfRule type="cellIs" dxfId="26" priority="8" operator="lessThan">
      <formula>24</formula>
    </cfRule>
  </conditionalFormatting>
  <conditionalFormatting sqref="A6">
    <cfRule type="containsBlanks" dxfId="25" priority="6">
      <formula>LEN(TRIM(A6))=0</formula>
    </cfRule>
  </conditionalFormatting>
  <conditionalFormatting sqref="A1:A1048576">
    <cfRule type="cellIs" dxfId="24" priority="4" operator="equal">
      <formula>0</formula>
    </cfRule>
    <cfRule type="containsBlanks" dxfId="23" priority="5">
      <formula>LEN(TRIM(A1))=0</formula>
    </cfRule>
  </conditionalFormatting>
  <conditionalFormatting sqref="A14">
    <cfRule type="containsBlanks" dxfId="22" priority="3">
      <formula>LEN(TRIM(A14))=0</formula>
    </cfRule>
  </conditionalFormatting>
  <conditionalFormatting sqref="A22 A38 A54 A70 A86 A102 A118 A134 A150 A166 A182 A198 A214 A230 A246 A262 A278 A294 A310 A326 A342 A358 A374 A390 A406 A422 A438 A454 A470 A486 A502 A518 A534 A550 A566 A582 A598 A614 A630 A646 A662 A678 A694 A710 A726 A742 A758 A774 A790 A806 A822 A838 A854 A870 A886 A902 A918 A934 A950">
    <cfRule type="containsBlanks" dxfId="21" priority="2">
      <formula>LEN(TRIM(A22))=0</formula>
    </cfRule>
  </conditionalFormatting>
  <conditionalFormatting sqref="A30 A46 A62 A78 A94 A110 A126 A142 A158 A174 A190 A206 A222 A238 A254 A270 A286 A302 A318 A334 A350 A366 A382 A398 A414 A430 A446 A462 A478 A494 A510 A526 A542 A558 A574 A590 A606 A622 A638 A654 A670 A686 A702 A718 A734 A750 A766 A782 A798 A814 A830 A846 A862 A878 A894 A910 A926 A942 A958">
    <cfRule type="containsBlanks" dxfId="20" priority="1">
      <formula>LEN(TRIM(A30))=0</formula>
    </cfRule>
  </conditionalFormatting>
  <dataValidations disablePrompts="1" count="1">
    <dataValidation type="list" allowBlank="1" showInputMessage="1" showErrorMessage="1" sqref="Q5" xr:uid="{C70CD21B-5C9D-4C21-8729-8CBEB235C424}">
      <formula1>#REF!</formula1>
    </dataValidation>
  </dataValidations>
  <pageMargins left="0.7" right="0.7" top="0.75" bottom="0.75" header="0.3" footer="0.3"/>
  <pageSetup paperSize="9"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3D950-3107-4A2E-8B1D-7408C30F3112}">
  <sheetPr codeName="Hoja4" filterMode="1"/>
  <dimension ref="A1:H1202"/>
  <sheetViews>
    <sheetView topLeftCell="A3" zoomScale="130" zoomScaleNormal="130" workbookViewId="0">
      <selection activeCell="G25" sqref="G25"/>
    </sheetView>
  </sheetViews>
  <sheetFormatPr baseColWidth="10" defaultColWidth="21.7109375" defaultRowHeight="12" x14ac:dyDescent="0.25"/>
  <cols>
    <col min="1" max="1" width="37.85546875" style="31" customWidth="1"/>
    <col min="2" max="2" width="19" style="32" hidden="1" customWidth="1"/>
    <col min="3" max="3" width="15.28515625" style="22" customWidth="1"/>
    <col min="4" max="4" width="9.140625" style="33" hidden="1" customWidth="1"/>
    <col min="5" max="5" width="23" style="34" bestFit="1" customWidth="1"/>
    <col min="6" max="6" width="0" style="31" hidden="1" customWidth="1"/>
    <col min="7" max="16384" width="21.7109375" style="22"/>
  </cols>
  <sheetData>
    <row r="1" spans="1:8" ht="33.75" customHeight="1" x14ac:dyDescent="0.25">
      <c r="A1" s="87" t="s">
        <v>0</v>
      </c>
      <c r="B1" s="87"/>
      <c r="C1" s="87"/>
      <c r="D1" s="87"/>
      <c r="E1" s="87"/>
      <c r="F1" s="87"/>
      <c r="H1" s="37"/>
    </row>
    <row r="2" spans="1:8" ht="23.25" customHeight="1" x14ac:dyDescent="0.25">
      <c r="A2" s="88" t="s">
        <v>1</v>
      </c>
      <c r="B2" s="88"/>
      <c r="C2" s="88"/>
      <c r="D2" s="88"/>
      <c r="E2" s="88"/>
      <c r="F2" s="88"/>
    </row>
    <row r="3" spans="1:8" ht="23.25" customHeight="1" x14ac:dyDescent="0.25">
      <c r="A3" s="89" t="s">
        <v>2</v>
      </c>
      <c r="B3" s="89"/>
      <c r="C3" s="89"/>
      <c r="D3" s="89"/>
      <c r="E3" s="89"/>
      <c r="F3" s="89"/>
    </row>
    <row r="4" spans="1:8" ht="24" x14ac:dyDescent="0.25">
      <c r="A4" s="23" t="s">
        <v>362</v>
      </c>
      <c r="B4" s="24"/>
      <c r="C4" s="35" t="s">
        <v>353</v>
      </c>
      <c r="D4" s="36"/>
      <c r="E4" s="35" t="s">
        <v>361</v>
      </c>
      <c r="F4" s="35" t="s">
        <v>1510</v>
      </c>
    </row>
    <row r="5" spans="1:8" s="27" customFormat="1" ht="24" x14ac:dyDescent="0.25">
      <c r="A5" s="23" t="s">
        <v>362</v>
      </c>
      <c r="B5" s="24">
        <v>454</v>
      </c>
      <c r="C5" s="25" t="s">
        <v>195</v>
      </c>
      <c r="D5" s="26">
        <v>1489</v>
      </c>
      <c r="E5" s="40">
        <f>'EXPERIENCIA EN TERRITORIO'!K5</f>
        <v>0</v>
      </c>
      <c r="F5" s="39"/>
    </row>
    <row r="6" spans="1:8" s="27" customFormat="1" ht="24" x14ac:dyDescent="0.25">
      <c r="A6" s="23" t="s">
        <v>362</v>
      </c>
      <c r="B6" s="24">
        <v>600</v>
      </c>
      <c r="C6" s="25" t="s">
        <v>368</v>
      </c>
      <c r="D6" s="26">
        <v>486</v>
      </c>
      <c r="E6" s="40">
        <f>'EXPERIENCIA EN TERRITORIO'!K6</f>
        <v>0</v>
      </c>
      <c r="F6" s="39"/>
    </row>
    <row r="7" spans="1:8" s="27" customFormat="1" ht="24" hidden="1" x14ac:dyDescent="0.25">
      <c r="A7" s="23" t="s">
        <v>362</v>
      </c>
      <c r="B7" s="24">
        <v>435</v>
      </c>
      <c r="C7" s="28"/>
      <c r="D7" s="26"/>
      <c r="E7" s="40"/>
      <c r="F7" s="39" t="s">
        <v>1511</v>
      </c>
    </row>
    <row r="8" spans="1:8" s="27" customFormat="1" ht="24" hidden="1" x14ac:dyDescent="0.25">
      <c r="A8" s="23" t="s">
        <v>362</v>
      </c>
      <c r="B8" s="24">
        <v>486</v>
      </c>
      <c r="C8" s="29"/>
      <c r="D8" s="26"/>
      <c r="E8" s="40"/>
      <c r="F8" s="39" t="s">
        <v>1511</v>
      </c>
    </row>
    <row r="9" spans="1:8" s="27" customFormat="1" ht="24" hidden="1" x14ac:dyDescent="0.25">
      <c r="A9" s="23" t="s">
        <v>362</v>
      </c>
      <c r="B9" s="24">
        <v>-1</v>
      </c>
      <c r="C9" s="28"/>
      <c r="D9" s="26"/>
      <c r="E9" s="40"/>
      <c r="F9" s="39" t="s">
        <v>1511</v>
      </c>
    </row>
    <row r="10" spans="1:8" s="27" customFormat="1" ht="24" hidden="1" x14ac:dyDescent="0.25">
      <c r="A10" s="23" t="s">
        <v>362</v>
      </c>
      <c r="B10" s="24">
        <v>-1</v>
      </c>
      <c r="C10" s="28"/>
      <c r="D10" s="26"/>
      <c r="E10" s="40"/>
      <c r="F10" s="39" t="s">
        <v>1511</v>
      </c>
    </row>
    <row r="11" spans="1:8" s="27" customFormat="1" ht="24" hidden="1" x14ac:dyDescent="0.25">
      <c r="A11" s="23" t="s">
        <v>362</v>
      </c>
      <c r="B11" s="24">
        <v>-1</v>
      </c>
      <c r="C11" s="28"/>
      <c r="D11" s="26"/>
      <c r="E11" s="40"/>
      <c r="F11" s="39" t="s">
        <v>1511</v>
      </c>
    </row>
    <row r="12" spans="1:8" s="27" customFormat="1" ht="24" hidden="1" x14ac:dyDescent="0.25">
      <c r="A12" s="23" t="s">
        <v>362</v>
      </c>
      <c r="B12" s="24">
        <v>-1</v>
      </c>
      <c r="C12" s="28"/>
      <c r="D12" s="26"/>
      <c r="E12" s="40"/>
      <c r="F12" s="39" t="s">
        <v>1511</v>
      </c>
    </row>
    <row r="13" spans="1:8" ht="15" hidden="1" x14ac:dyDescent="0.25">
      <c r="A13" s="23"/>
      <c r="B13" s="24">
        <v>4</v>
      </c>
      <c r="C13" s="28"/>
      <c r="D13" s="30"/>
      <c r="E13" s="40"/>
      <c r="F13" s="39" t="s">
        <v>1511</v>
      </c>
    </row>
    <row r="14" spans="1:8" ht="15" hidden="1" x14ac:dyDescent="0.25">
      <c r="A14" s="23" t="s">
        <v>377</v>
      </c>
      <c r="B14" s="24"/>
      <c r="C14" s="38"/>
      <c r="D14" s="38"/>
      <c r="E14" s="40"/>
      <c r="F14" s="39" t="s">
        <v>1511</v>
      </c>
    </row>
    <row r="15" spans="1:8" ht="15" x14ac:dyDescent="0.25">
      <c r="A15" s="23" t="s">
        <v>377</v>
      </c>
      <c r="B15" s="24">
        <v>342</v>
      </c>
      <c r="C15" s="25" t="s">
        <v>378</v>
      </c>
      <c r="D15" s="26">
        <v>1745</v>
      </c>
      <c r="E15" s="40">
        <f>'EXPERIENCIA EN TERRITORIO'!K13</f>
        <v>0</v>
      </c>
      <c r="F15" s="39"/>
    </row>
    <row r="16" spans="1:8" ht="15" hidden="1" x14ac:dyDescent="0.25">
      <c r="A16" s="23" t="s">
        <v>377</v>
      </c>
      <c r="B16" s="24">
        <v>333</v>
      </c>
      <c r="C16" s="28"/>
      <c r="D16" s="26"/>
      <c r="E16" s="40"/>
      <c r="F16" s="39" t="s">
        <v>1511</v>
      </c>
    </row>
    <row r="17" spans="1:6" ht="15" hidden="1" x14ac:dyDescent="0.25">
      <c r="A17" s="23" t="s">
        <v>377</v>
      </c>
      <c r="B17" s="24">
        <v>363</v>
      </c>
      <c r="C17" s="28"/>
      <c r="D17" s="26"/>
      <c r="E17" s="40"/>
      <c r="F17" s="39" t="s">
        <v>1511</v>
      </c>
    </row>
    <row r="18" spans="1:6" ht="15" hidden="1" x14ac:dyDescent="0.25">
      <c r="A18" s="23" t="s">
        <v>377</v>
      </c>
      <c r="B18" s="24">
        <v>708</v>
      </c>
      <c r="C18" s="28"/>
      <c r="D18" s="26"/>
      <c r="E18" s="40"/>
      <c r="F18" s="39" t="s">
        <v>1511</v>
      </c>
    </row>
    <row r="19" spans="1:6" ht="15" hidden="1" x14ac:dyDescent="0.25">
      <c r="A19" s="23" t="s">
        <v>377</v>
      </c>
      <c r="B19" s="24">
        <v>-1</v>
      </c>
      <c r="C19" s="28"/>
      <c r="D19" s="26"/>
      <c r="E19" s="40"/>
      <c r="F19" s="39" t="s">
        <v>1511</v>
      </c>
    </row>
    <row r="20" spans="1:6" ht="15" hidden="1" x14ac:dyDescent="0.25">
      <c r="A20" s="23" t="s">
        <v>377</v>
      </c>
      <c r="B20" s="24">
        <v>-1</v>
      </c>
      <c r="C20" s="28"/>
      <c r="D20" s="26"/>
      <c r="E20" s="40"/>
      <c r="F20" s="39" t="s">
        <v>1511</v>
      </c>
    </row>
    <row r="21" spans="1:6" ht="15" hidden="1" x14ac:dyDescent="0.25">
      <c r="A21" s="23" t="s">
        <v>377</v>
      </c>
      <c r="B21" s="24">
        <v>-1</v>
      </c>
      <c r="C21" s="28"/>
      <c r="D21" s="26"/>
      <c r="E21" s="40"/>
      <c r="F21" s="39" t="s">
        <v>1511</v>
      </c>
    </row>
    <row r="22" spans="1:6" ht="15" hidden="1" x14ac:dyDescent="0.25">
      <c r="A22" s="23" t="s">
        <v>377</v>
      </c>
      <c r="B22" s="24">
        <v>-1</v>
      </c>
      <c r="C22" s="28"/>
      <c r="D22" s="26"/>
      <c r="E22" s="40"/>
      <c r="F22" s="39" t="s">
        <v>1511</v>
      </c>
    </row>
    <row r="23" spans="1:6" ht="15" hidden="1" x14ac:dyDescent="0.25">
      <c r="A23" s="23"/>
      <c r="B23" s="24">
        <v>3</v>
      </c>
      <c r="C23" s="28"/>
      <c r="D23" s="30"/>
      <c r="E23" s="40"/>
      <c r="F23" s="39" t="s">
        <v>1511</v>
      </c>
    </row>
    <row r="24" spans="1:6" ht="24" hidden="1" x14ac:dyDescent="0.25">
      <c r="A24" s="23" t="s">
        <v>383</v>
      </c>
      <c r="B24" s="24"/>
      <c r="C24" s="28"/>
      <c r="D24" s="30"/>
      <c r="E24" s="40"/>
      <c r="F24" s="39" t="s">
        <v>1511</v>
      </c>
    </row>
    <row r="25" spans="1:6" ht="24" x14ac:dyDescent="0.25">
      <c r="A25" s="23" t="s">
        <v>383</v>
      </c>
      <c r="B25" s="24">
        <v>344</v>
      </c>
      <c r="C25" s="25" t="s">
        <v>378</v>
      </c>
      <c r="D25" s="26">
        <v>2363</v>
      </c>
      <c r="E25" s="40">
        <f>'EXPERIENCIA EN TERRITORIO'!K21</f>
        <v>0</v>
      </c>
      <c r="F25" s="39"/>
    </row>
    <row r="26" spans="1:6" ht="24" hidden="1" x14ac:dyDescent="0.25">
      <c r="A26" s="23" t="s">
        <v>383</v>
      </c>
      <c r="B26" s="24">
        <v>272</v>
      </c>
      <c r="C26" s="28"/>
      <c r="D26" s="26"/>
      <c r="E26" s="40"/>
      <c r="F26" s="39" t="s">
        <v>1511</v>
      </c>
    </row>
    <row r="27" spans="1:6" ht="24" hidden="1" x14ac:dyDescent="0.25">
      <c r="A27" s="23" t="s">
        <v>383</v>
      </c>
      <c r="B27" s="24">
        <v>362</v>
      </c>
      <c r="C27" s="28"/>
      <c r="D27" s="26"/>
      <c r="E27" s="40"/>
      <c r="F27" s="39" t="s">
        <v>1511</v>
      </c>
    </row>
    <row r="28" spans="1:6" ht="24" hidden="1" x14ac:dyDescent="0.25">
      <c r="A28" s="23" t="s">
        <v>383</v>
      </c>
      <c r="B28" s="24">
        <v>121</v>
      </c>
      <c r="C28" s="28"/>
      <c r="D28" s="26"/>
      <c r="E28" s="40"/>
      <c r="F28" s="39" t="s">
        <v>1511</v>
      </c>
    </row>
    <row r="29" spans="1:6" ht="24" hidden="1" x14ac:dyDescent="0.25">
      <c r="A29" s="23" t="s">
        <v>383</v>
      </c>
      <c r="B29" s="24">
        <v>200</v>
      </c>
      <c r="C29" s="28"/>
      <c r="D29" s="26"/>
      <c r="E29" s="40"/>
      <c r="F29" s="39" t="s">
        <v>1511</v>
      </c>
    </row>
    <row r="30" spans="1:6" ht="24" hidden="1" x14ac:dyDescent="0.25">
      <c r="A30" s="23" t="s">
        <v>383</v>
      </c>
      <c r="B30" s="24">
        <v>89</v>
      </c>
      <c r="C30" s="28"/>
      <c r="D30" s="26"/>
      <c r="E30" s="40"/>
      <c r="F30" s="39" t="s">
        <v>1511</v>
      </c>
    </row>
    <row r="31" spans="1:6" ht="24" hidden="1" x14ac:dyDescent="0.25">
      <c r="A31" s="23" t="s">
        <v>383</v>
      </c>
      <c r="B31" s="24">
        <v>237</v>
      </c>
      <c r="C31" s="28"/>
      <c r="D31" s="26"/>
      <c r="E31" s="40"/>
      <c r="F31" s="39" t="s">
        <v>1511</v>
      </c>
    </row>
    <row r="32" spans="1:6" ht="24" hidden="1" x14ac:dyDescent="0.25">
      <c r="A32" s="23" t="s">
        <v>383</v>
      </c>
      <c r="B32" s="24">
        <v>738</v>
      </c>
      <c r="C32" s="28"/>
      <c r="D32" s="26"/>
      <c r="E32" s="40"/>
      <c r="F32" s="39" t="s">
        <v>1511</v>
      </c>
    </row>
    <row r="33" spans="1:6" ht="15" hidden="1" x14ac:dyDescent="0.25">
      <c r="A33" s="23"/>
      <c r="B33" s="24">
        <v>0</v>
      </c>
      <c r="C33" s="28"/>
      <c r="D33" s="30"/>
      <c r="E33" s="40"/>
      <c r="F33" s="39" t="s">
        <v>1511</v>
      </c>
    </row>
    <row r="34" spans="1:6" ht="24" hidden="1" x14ac:dyDescent="0.25">
      <c r="A34" s="23" t="s">
        <v>395</v>
      </c>
      <c r="B34" s="24"/>
      <c r="C34" s="28"/>
      <c r="D34" s="30"/>
      <c r="E34" s="40"/>
      <c r="F34" s="39" t="s">
        <v>1511</v>
      </c>
    </row>
    <row r="35" spans="1:6" ht="24" x14ac:dyDescent="0.25">
      <c r="A35" s="23" t="s">
        <v>395</v>
      </c>
      <c r="B35" s="24">
        <v>95</v>
      </c>
      <c r="C35" s="25" t="s">
        <v>27</v>
      </c>
      <c r="D35" s="26">
        <v>958</v>
      </c>
      <c r="E35" s="40">
        <f>'EXPERIENCIA EN TERRITORIO'!K29</f>
        <v>0</v>
      </c>
      <c r="F35" s="39"/>
    </row>
    <row r="36" spans="1:6" ht="24" x14ac:dyDescent="0.25">
      <c r="A36" s="23" t="s">
        <v>395</v>
      </c>
      <c r="B36" s="24">
        <v>120</v>
      </c>
      <c r="C36" s="25" t="s">
        <v>378</v>
      </c>
      <c r="D36" s="26">
        <v>365</v>
      </c>
      <c r="E36" s="40">
        <f>'EXPERIENCIA EN TERRITORIO'!K30</f>
        <v>0</v>
      </c>
      <c r="F36" s="39"/>
    </row>
    <row r="37" spans="1:6" ht="24" x14ac:dyDescent="0.25">
      <c r="A37" s="23" t="s">
        <v>395</v>
      </c>
      <c r="B37" s="24">
        <v>151</v>
      </c>
      <c r="C37" s="25" t="s">
        <v>32</v>
      </c>
      <c r="D37" s="26">
        <v>1033</v>
      </c>
      <c r="E37" s="40">
        <f>'EXPERIENCIA EN TERRITORIO'!K31</f>
        <v>0</v>
      </c>
      <c r="F37" s="39"/>
    </row>
    <row r="38" spans="1:6" ht="24" hidden="1" x14ac:dyDescent="0.25">
      <c r="A38" s="23" t="s">
        <v>395</v>
      </c>
      <c r="B38" s="24">
        <v>365</v>
      </c>
      <c r="C38" s="28"/>
      <c r="D38" s="26"/>
      <c r="E38" s="40"/>
      <c r="F38" s="39" t="s">
        <v>1511</v>
      </c>
    </row>
    <row r="39" spans="1:6" ht="24" hidden="1" x14ac:dyDescent="0.25">
      <c r="A39" s="23" t="s">
        <v>395</v>
      </c>
      <c r="B39" s="24">
        <v>240</v>
      </c>
      <c r="C39" s="28"/>
      <c r="D39" s="26"/>
      <c r="E39" s="40"/>
      <c r="F39" s="39" t="s">
        <v>1511</v>
      </c>
    </row>
    <row r="40" spans="1:6" ht="24" hidden="1" x14ac:dyDescent="0.25">
      <c r="A40" s="23" t="s">
        <v>395</v>
      </c>
      <c r="B40" s="24">
        <v>108</v>
      </c>
      <c r="C40" s="28"/>
      <c r="D40" s="26"/>
      <c r="E40" s="40"/>
      <c r="F40" s="39" t="s">
        <v>1511</v>
      </c>
    </row>
    <row r="41" spans="1:6" ht="24" hidden="1" x14ac:dyDescent="0.25">
      <c r="A41" s="23" t="s">
        <v>395</v>
      </c>
      <c r="B41" s="24">
        <v>244</v>
      </c>
      <c r="C41" s="28"/>
      <c r="D41" s="26"/>
      <c r="E41" s="40"/>
      <c r="F41" s="39" t="s">
        <v>1511</v>
      </c>
    </row>
    <row r="42" spans="1:6" ht="24" hidden="1" x14ac:dyDescent="0.25">
      <c r="A42" s="23" t="s">
        <v>395</v>
      </c>
      <c r="B42" s="24">
        <v>1033</v>
      </c>
      <c r="C42" s="28"/>
      <c r="D42" s="26"/>
      <c r="E42" s="40"/>
      <c r="F42" s="39" t="s">
        <v>1511</v>
      </c>
    </row>
    <row r="43" spans="1:6" ht="15" hidden="1" x14ac:dyDescent="0.25">
      <c r="A43" s="23"/>
      <c r="B43" s="24">
        <v>-1033</v>
      </c>
      <c r="C43" s="28"/>
      <c r="D43" s="30"/>
      <c r="E43" s="40"/>
      <c r="F43" s="39" t="s">
        <v>1511</v>
      </c>
    </row>
    <row r="44" spans="1:6" ht="24" hidden="1" x14ac:dyDescent="0.25">
      <c r="A44" s="23" t="s">
        <v>406</v>
      </c>
      <c r="B44" s="24"/>
      <c r="C44" s="28"/>
      <c r="D44" s="30"/>
      <c r="E44" s="40"/>
      <c r="F44" s="39" t="s">
        <v>1511</v>
      </c>
    </row>
    <row r="45" spans="1:6" ht="24" x14ac:dyDescent="0.25">
      <c r="A45" s="23" t="s">
        <v>406</v>
      </c>
      <c r="B45" s="24">
        <v>423</v>
      </c>
      <c r="C45" s="25" t="s">
        <v>35</v>
      </c>
      <c r="D45" s="26">
        <v>1602</v>
      </c>
      <c r="E45" s="40">
        <f>'EXPERIENCIA EN TERRITORIO'!K37</f>
        <v>0</v>
      </c>
      <c r="F45" s="39"/>
    </row>
    <row r="46" spans="1:6" ht="24" hidden="1" x14ac:dyDescent="0.25">
      <c r="A46" s="23" t="s">
        <v>406</v>
      </c>
      <c r="B46" s="24">
        <v>379</v>
      </c>
      <c r="C46" s="28"/>
      <c r="D46" s="26"/>
      <c r="E46" s="40"/>
      <c r="F46" s="39" t="s">
        <v>1511</v>
      </c>
    </row>
    <row r="47" spans="1:6" ht="24" hidden="1" x14ac:dyDescent="0.25">
      <c r="A47" s="23" t="s">
        <v>406</v>
      </c>
      <c r="B47" s="24">
        <v>135</v>
      </c>
      <c r="C47" s="28"/>
      <c r="D47" s="26"/>
      <c r="E47" s="40"/>
      <c r="F47" s="39" t="s">
        <v>1511</v>
      </c>
    </row>
    <row r="48" spans="1:6" ht="24" hidden="1" x14ac:dyDescent="0.25">
      <c r="A48" s="23" t="s">
        <v>406</v>
      </c>
      <c r="B48" s="24">
        <v>272</v>
      </c>
      <c r="C48" s="28"/>
      <c r="D48" s="26"/>
      <c r="E48" s="40"/>
      <c r="F48" s="39" t="s">
        <v>1511</v>
      </c>
    </row>
    <row r="49" spans="1:6" ht="24" hidden="1" x14ac:dyDescent="0.25">
      <c r="A49" s="23" t="s">
        <v>406</v>
      </c>
      <c r="B49" s="24">
        <v>212</v>
      </c>
      <c r="C49" s="28"/>
      <c r="D49" s="26"/>
      <c r="E49" s="40"/>
      <c r="F49" s="39" t="s">
        <v>1511</v>
      </c>
    </row>
    <row r="50" spans="1:6" ht="24" hidden="1" x14ac:dyDescent="0.25">
      <c r="A50" s="23" t="s">
        <v>406</v>
      </c>
      <c r="B50" s="24">
        <v>181</v>
      </c>
      <c r="C50" s="28"/>
      <c r="D50" s="26"/>
      <c r="E50" s="40"/>
      <c r="F50" s="39" t="s">
        <v>1511</v>
      </c>
    </row>
    <row r="51" spans="1:6" ht="24" hidden="1" x14ac:dyDescent="0.25">
      <c r="A51" s="23" t="s">
        <v>406</v>
      </c>
      <c r="B51" s="24">
        <v>-1</v>
      </c>
      <c r="C51" s="28"/>
      <c r="D51" s="26"/>
      <c r="E51" s="40"/>
      <c r="F51" s="39" t="s">
        <v>1511</v>
      </c>
    </row>
    <row r="52" spans="1:6" ht="24" hidden="1" x14ac:dyDescent="0.25">
      <c r="A52" s="23" t="s">
        <v>406</v>
      </c>
      <c r="B52" s="24">
        <v>-1</v>
      </c>
      <c r="C52" s="28"/>
      <c r="D52" s="26"/>
      <c r="E52" s="40"/>
      <c r="F52" s="39" t="s">
        <v>1511</v>
      </c>
    </row>
    <row r="53" spans="1:6" ht="15" hidden="1" x14ac:dyDescent="0.25">
      <c r="A53" s="23"/>
      <c r="B53" s="24">
        <v>2</v>
      </c>
      <c r="C53" s="28"/>
      <c r="D53" s="30"/>
      <c r="E53" s="40"/>
      <c r="F53" s="39" t="s">
        <v>1511</v>
      </c>
    </row>
    <row r="54" spans="1:6" ht="15" hidden="1" x14ac:dyDescent="0.25">
      <c r="A54" s="23" t="s">
        <v>416</v>
      </c>
      <c r="B54" s="24"/>
      <c r="C54" s="28"/>
      <c r="D54" s="30"/>
      <c r="E54" s="40"/>
      <c r="F54" s="39" t="s">
        <v>1511</v>
      </c>
    </row>
    <row r="55" spans="1:6" ht="15" x14ac:dyDescent="0.25">
      <c r="A55" s="23" t="s">
        <v>416</v>
      </c>
      <c r="B55" s="24">
        <v>311</v>
      </c>
      <c r="C55" s="25" t="s">
        <v>378</v>
      </c>
      <c r="D55" s="26">
        <v>1853</v>
      </c>
      <c r="E55" s="40">
        <f>'EXPERIENCIA EN TERRITORIO'!K45</f>
        <v>0</v>
      </c>
      <c r="F55" s="39"/>
    </row>
    <row r="56" spans="1:6" ht="15" hidden="1" x14ac:dyDescent="0.25">
      <c r="A56" s="23" t="s">
        <v>416</v>
      </c>
      <c r="B56" s="24">
        <v>302</v>
      </c>
      <c r="C56" s="28"/>
      <c r="D56" s="26"/>
      <c r="E56" s="40"/>
      <c r="F56" s="39" t="s">
        <v>1511</v>
      </c>
    </row>
    <row r="57" spans="1:6" ht="15" hidden="1" x14ac:dyDescent="0.25">
      <c r="A57" s="23" t="s">
        <v>416</v>
      </c>
      <c r="B57" s="24">
        <v>303</v>
      </c>
      <c r="C57" s="28"/>
      <c r="D57" s="26"/>
      <c r="E57" s="40"/>
      <c r="F57" s="39" t="s">
        <v>1511</v>
      </c>
    </row>
    <row r="58" spans="1:6" ht="15" hidden="1" x14ac:dyDescent="0.25">
      <c r="A58" s="23" t="s">
        <v>416</v>
      </c>
      <c r="B58" s="24">
        <v>302</v>
      </c>
      <c r="C58" s="28"/>
      <c r="D58" s="26"/>
      <c r="E58" s="40"/>
      <c r="F58" s="39" t="s">
        <v>1511</v>
      </c>
    </row>
    <row r="59" spans="1:6" ht="15" hidden="1" x14ac:dyDescent="0.25">
      <c r="A59" s="23" t="s">
        <v>416</v>
      </c>
      <c r="B59" s="24">
        <v>302</v>
      </c>
      <c r="C59" s="28"/>
      <c r="D59" s="26"/>
      <c r="E59" s="40"/>
      <c r="F59" s="39" t="s">
        <v>1511</v>
      </c>
    </row>
    <row r="60" spans="1:6" ht="15" hidden="1" x14ac:dyDescent="0.25">
      <c r="A60" s="23" t="s">
        <v>416</v>
      </c>
      <c r="B60" s="24">
        <v>333</v>
      </c>
      <c r="C60" s="28"/>
      <c r="D60" s="26"/>
      <c r="E60" s="40"/>
      <c r="F60" s="39" t="s">
        <v>1511</v>
      </c>
    </row>
    <row r="61" spans="1:6" ht="15" hidden="1" x14ac:dyDescent="0.25">
      <c r="A61" s="23" t="s">
        <v>416</v>
      </c>
      <c r="B61" s="24">
        <v>-1</v>
      </c>
      <c r="C61" s="28"/>
      <c r="D61" s="26"/>
      <c r="E61" s="40"/>
      <c r="F61" s="39" t="s">
        <v>1511</v>
      </c>
    </row>
    <row r="62" spans="1:6" ht="15" hidden="1" x14ac:dyDescent="0.25">
      <c r="A62" s="23" t="s">
        <v>416</v>
      </c>
      <c r="B62" s="24">
        <v>-1</v>
      </c>
      <c r="C62" s="28"/>
      <c r="D62" s="26"/>
      <c r="E62" s="40"/>
      <c r="F62" s="39" t="s">
        <v>1511</v>
      </c>
    </row>
    <row r="63" spans="1:6" ht="15" hidden="1" x14ac:dyDescent="0.25">
      <c r="A63" s="23"/>
      <c r="B63" s="24">
        <v>2</v>
      </c>
      <c r="C63" s="28"/>
      <c r="D63" s="30"/>
      <c r="E63" s="40"/>
      <c r="F63" s="39" t="s">
        <v>1511</v>
      </c>
    </row>
    <row r="64" spans="1:6" ht="24" hidden="1" x14ac:dyDescent="0.25">
      <c r="A64" s="23" t="s">
        <v>425</v>
      </c>
      <c r="B64" s="24"/>
      <c r="C64" s="28"/>
      <c r="D64" s="30"/>
      <c r="E64" s="40"/>
      <c r="F64" s="39" t="s">
        <v>1511</v>
      </c>
    </row>
    <row r="65" spans="1:6" ht="24" x14ac:dyDescent="0.25">
      <c r="A65" s="23" t="s">
        <v>425</v>
      </c>
      <c r="B65" s="24">
        <v>109</v>
      </c>
      <c r="C65" s="25" t="s">
        <v>378</v>
      </c>
      <c r="D65" s="26">
        <v>1638</v>
      </c>
      <c r="E65" s="40">
        <f>'EXPERIENCIA EN TERRITORIO'!K53</f>
        <v>0</v>
      </c>
      <c r="F65" s="39"/>
    </row>
    <row r="66" spans="1:6" ht="24" hidden="1" x14ac:dyDescent="0.25">
      <c r="A66" s="23" t="s">
        <v>425</v>
      </c>
      <c r="B66" s="24">
        <v>368</v>
      </c>
      <c r="C66" s="28"/>
      <c r="D66" s="26"/>
      <c r="E66" s="40"/>
      <c r="F66" s="39" t="s">
        <v>1511</v>
      </c>
    </row>
    <row r="67" spans="1:6" ht="24" hidden="1" x14ac:dyDescent="0.25">
      <c r="A67" s="23" t="s">
        <v>425</v>
      </c>
      <c r="B67" s="24">
        <v>316</v>
      </c>
      <c r="C67" s="28"/>
      <c r="D67" s="26"/>
      <c r="E67" s="40"/>
      <c r="F67" s="39" t="s">
        <v>1511</v>
      </c>
    </row>
    <row r="68" spans="1:6" ht="24" hidden="1" x14ac:dyDescent="0.25">
      <c r="A68" s="23" t="s">
        <v>425</v>
      </c>
      <c r="B68" s="24">
        <v>344</v>
      </c>
      <c r="C68" s="28"/>
      <c r="D68" s="26"/>
      <c r="E68" s="40"/>
      <c r="F68" s="39" t="s">
        <v>1511</v>
      </c>
    </row>
    <row r="69" spans="1:6" ht="24" hidden="1" x14ac:dyDescent="0.25">
      <c r="A69" s="23" t="s">
        <v>425</v>
      </c>
      <c r="B69" s="24">
        <v>289</v>
      </c>
      <c r="C69" s="28"/>
      <c r="D69" s="26"/>
      <c r="E69" s="40"/>
      <c r="F69" s="39" t="s">
        <v>1511</v>
      </c>
    </row>
    <row r="70" spans="1:6" ht="24" hidden="1" x14ac:dyDescent="0.25">
      <c r="A70" s="23" t="s">
        <v>425</v>
      </c>
      <c r="B70" s="24">
        <v>212</v>
      </c>
      <c r="C70" s="28"/>
      <c r="D70" s="26"/>
      <c r="E70" s="40"/>
      <c r="F70" s="39" t="s">
        <v>1511</v>
      </c>
    </row>
    <row r="71" spans="1:6" ht="24" hidden="1" x14ac:dyDescent="0.25">
      <c r="A71" s="23" t="s">
        <v>425</v>
      </c>
      <c r="B71" s="24">
        <v>-1</v>
      </c>
      <c r="C71" s="28"/>
      <c r="D71" s="26"/>
      <c r="E71" s="40"/>
      <c r="F71" s="39" t="s">
        <v>1511</v>
      </c>
    </row>
    <row r="72" spans="1:6" ht="24" hidden="1" x14ac:dyDescent="0.25">
      <c r="A72" s="23" t="s">
        <v>425</v>
      </c>
      <c r="B72" s="24">
        <v>-1</v>
      </c>
      <c r="C72" s="28"/>
      <c r="D72" s="26"/>
      <c r="E72" s="40"/>
      <c r="F72" s="39" t="s">
        <v>1511</v>
      </c>
    </row>
    <row r="73" spans="1:6" ht="15" hidden="1" x14ac:dyDescent="0.25">
      <c r="A73" s="23"/>
      <c r="B73" s="24">
        <v>2</v>
      </c>
      <c r="C73" s="28"/>
      <c r="D73" s="30"/>
      <c r="E73" s="40"/>
      <c r="F73" s="39" t="s">
        <v>1511</v>
      </c>
    </row>
    <row r="74" spans="1:6" ht="24" hidden="1" x14ac:dyDescent="0.25">
      <c r="A74" s="23" t="s">
        <v>439</v>
      </c>
      <c r="B74" s="24"/>
      <c r="C74" s="28"/>
      <c r="D74" s="30"/>
      <c r="E74" s="40"/>
      <c r="F74" s="39" t="s">
        <v>1511</v>
      </c>
    </row>
    <row r="75" spans="1:6" ht="24" x14ac:dyDescent="0.25">
      <c r="A75" s="23" t="s">
        <v>439</v>
      </c>
      <c r="B75" s="24">
        <v>631</v>
      </c>
      <c r="C75" s="25" t="s">
        <v>378</v>
      </c>
      <c r="D75" s="26">
        <v>1709</v>
      </c>
      <c r="E75" s="40">
        <f>'EXPERIENCIA EN TERRITORIO'!K61</f>
        <v>0</v>
      </c>
      <c r="F75" s="39"/>
    </row>
    <row r="76" spans="1:6" ht="24" hidden="1" x14ac:dyDescent="0.25">
      <c r="A76" s="23" t="s">
        <v>439</v>
      </c>
      <c r="B76" s="24">
        <v>724</v>
      </c>
      <c r="C76" s="28"/>
      <c r="D76" s="26"/>
      <c r="E76" s="40"/>
      <c r="F76" s="39" t="s">
        <v>1511</v>
      </c>
    </row>
    <row r="77" spans="1:6" ht="24" hidden="1" x14ac:dyDescent="0.25">
      <c r="A77" s="23" t="s">
        <v>439</v>
      </c>
      <c r="B77" s="24">
        <v>354</v>
      </c>
      <c r="C77" s="28"/>
      <c r="D77" s="26"/>
      <c r="E77" s="40"/>
      <c r="F77" s="39" t="s">
        <v>1511</v>
      </c>
    </row>
    <row r="78" spans="1:6" ht="24" hidden="1" x14ac:dyDescent="0.25">
      <c r="A78" s="23" t="s">
        <v>439</v>
      </c>
      <c r="B78" s="24">
        <v>-1</v>
      </c>
      <c r="C78" s="28"/>
      <c r="D78" s="26"/>
      <c r="E78" s="40"/>
      <c r="F78" s="39" t="s">
        <v>1511</v>
      </c>
    </row>
    <row r="79" spans="1:6" ht="24" hidden="1" x14ac:dyDescent="0.25">
      <c r="A79" s="23" t="s">
        <v>439</v>
      </c>
      <c r="B79" s="24">
        <v>-1</v>
      </c>
      <c r="C79" s="28"/>
      <c r="D79" s="26"/>
      <c r="E79" s="40"/>
      <c r="F79" s="39" t="s">
        <v>1511</v>
      </c>
    </row>
    <row r="80" spans="1:6" ht="24" hidden="1" x14ac:dyDescent="0.25">
      <c r="A80" s="23" t="s">
        <v>439</v>
      </c>
      <c r="B80" s="24">
        <v>-1</v>
      </c>
      <c r="C80" s="28"/>
      <c r="D80" s="26"/>
      <c r="E80" s="40"/>
      <c r="F80" s="39" t="s">
        <v>1511</v>
      </c>
    </row>
    <row r="81" spans="1:6" ht="24" hidden="1" x14ac:dyDescent="0.25">
      <c r="A81" s="23" t="s">
        <v>439</v>
      </c>
      <c r="B81" s="24">
        <v>-1</v>
      </c>
      <c r="C81" s="28"/>
      <c r="D81" s="26"/>
      <c r="E81" s="40"/>
      <c r="F81" s="39" t="s">
        <v>1511</v>
      </c>
    </row>
    <row r="82" spans="1:6" ht="24" hidden="1" x14ac:dyDescent="0.25">
      <c r="A82" s="23" t="s">
        <v>439</v>
      </c>
      <c r="B82" s="24">
        <v>-1</v>
      </c>
      <c r="C82" s="28"/>
      <c r="D82" s="26"/>
      <c r="E82" s="40"/>
      <c r="F82" s="39" t="s">
        <v>1511</v>
      </c>
    </row>
    <row r="83" spans="1:6" ht="15" hidden="1" x14ac:dyDescent="0.25">
      <c r="A83" s="23"/>
      <c r="B83" s="24">
        <v>5</v>
      </c>
      <c r="C83" s="28"/>
      <c r="D83" s="30"/>
      <c r="E83" s="40"/>
      <c r="F83" s="39" t="s">
        <v>1511</v>
      </c>
    </row>
    <row r="84" spans="1:6" ht="24" hidden="1" x14ac:dyDescent="0.25">
      <c r="A84" s="23" t="s">
        <v>449</v>
      </c>
      <c r="B84" s="24"/>
      <c r="C84" s="28"/>
      <c r="D84" s="30"/>
      <c r="E84" s="40"/>
      <c r="F84" s="39" t="s">
        <v>1511</v>
      </c>
    </row>
    <row r="85" spans="1:6" ht="24" x14ac:dyDescent="0.25">
      <c r="A85" s="23" t="s">
        <v>449</v>
      </c>
      <c r="B85" s="24">
        <v>364</v>
      </c>
      <c r="C85" s="25" t="s">
        <v>450</v>
      </c>
      <c r="D85" s="26">
        <v>1693</v>
      </c>
      <c r="E85" s="40">
        <f>'EXPERIENCIA EN TERRITORIO'!K69</f>
        <v>0</v>
      </c>
      <c r="F85" s="39"/>
    </row>
    <row r="86" spans="1:6" ht="24" hidden="1" x14ac:dyDescent="0.25">
      <c r="A86" s="23" t="s">
        <v>449</v>
      </c>
      <c r="B86" s="24">
        <v>271</v>
      </c>
      <c r="C86" s="28"/>
      <c r="D86" s="26"/>
      <c r="E86" s="40"/>
      <c r="F86" s="39" t="s">
        <v>1511</v>
      </c>
    </row>
    <row r="87" spans="1:6" ht="24" hidden="1" x14ac:dyDescent="0.25">
      <c r="A87" s="23" t="s">
        <v>449</v>
      </c>
      <c r="B87" s="24">
        <v>43</v>
      </c>
      <c r="C87" s="28"/>
      <c r="D87" s="26"/>
      <c r="E87" s="40"/>
      <c r="F87" s="39" t="s">
        <v>1511</v>
      </c>
    </row>
    <row r="88" spans="1:6" ht="24" hidden="1" x14ac:dyDescent="0.25">
      <c r="A88" s="23" t="s">
        <v>449</v>
      </c>
      <c r="B88" s="24">
        <v>364</v>
      </c>
      <c r="C88" s="28"/>
      <c r="D88" s="26"/>
      <c r="E88" s="40"/>
      <c r="F88" s="39" t="s">
        <v>1511</v>
      </c>
    </row>
    <row r="89" spans="1:6" ht="24" hidden="1" x14ac:dyDescent="0.25">
      <c r="A89" s="23" t="s">
        <v>449</v>
      </c>
      <c r="B89" s="24">
        <v>359</v>
      </c>
      <c r="C89" s="28"/>
      <c r="D89" s="26"/>
      <c r="E89" s="40"/>
      <c r="F89" s="39" t="s">
        <v>1511</v>
      </c>
    </row>
    <row r="90" spans="1:6" ht="24" hidden="1" x14ac:dyDescent="0.25">
      <c r="A90" s="23" t="s">
        <v>449</v>
      </c>
      <c r="B90" s="24">
        <v>119</v>
      </c>
      <c r="C90" s="28"/>
      <c r="D90" s="26"/>
      <c r="E90" s="40"/>
      <c r="F90" s="39" t="s">
        <v>1511</v>
      </c>
    </row>
    <row r="91" spans="1:6" ht="24" hidden="1" x14ac:dyDescent="0.25">
      <c r="A91" s="23" t="s">
        <v>449</v>
      </c>
      <c r="B91" s="24">
        <v>173</v>
      </c>
      <c r="C91" s="28"/>
      <c r="D91" s="26"/>
      <c r="E91" s="40"/>
      <c r="F91" s="39" t="s">
        <v>1511</v>
      </c>
    </row>
    <row r="92" spans="1:6" ht="24" hidden="1" x14ac:dyDescent="0.25">
      <c r="A92" s="23" t="s">
        <v>449</v>
      </c>
      <c r="B92" s="24">
        <v>-1</v>
      </c>
      <c r="C92" s="28"/>
      <c r="D92" s="26"/>
      <c r="E92" s="40"/>
      <c r="F92" s="39" t="s">
        <v>1511</v>
      </c>
    </row>
    <row r="93" spans="1:6" ht="15" hidden="1" x14ac:dyDescent="0.25">
      <c r="A93" s="23"/>
      <c r="B93" s="24">
        <v>1</v>
      </c>
      <c r="C93" s="28"/>
      <c r="D93" s="30"/>
      <c r="E93" s="40"/>
      <c r="F93" s="39" t="s">
        <v>1511</v>
      </c>
    </row>
    <row r="94" spans="1:6" ht="24" hidden="1" x14ac:dyDescent="0.25">
      <c r="A94" s="23" t="s">
        <v>462</v>
      </c>
      <c r="B94" s="24"/>
      <c r="C94" s="28"/>
      <c r="D94" s="30"/>
      <c r="E94" s="40"/>
      <c r="F94" s="39" t="s">
        <v>1511</v>
      </c>
    </row>
    <row r="95" spans="1:6" ht="24" x14ac:dyDescent="0.25">
      <c r="A95" s="23" t="s">
        <v>462</v>
      </c>
      <c r="B95" s="24">
        <v>-1</v>
      </c>
      <c r="C95" s="25" t="s">
        <v>378</v>
      </c>
      <c r="D95" s="26">
        <v>1075</v>
      </c>
      <c r="E95" s="40">
        <f>'EXPERIENCIA EN TERRITORIO'!K77</f>
        <v>0</v>
      </c>
      <c r="F95" s="39"/>
    </row>
    <row r="96" spans="1:6" ht="24" hidden="1" x14ac:dyDescent="0.25">
      <c r="A96" s="23" t="s">
        <v>462</v>
      </c>
      <c r="B96" s="24">
        <v>-1</v>
      </c>
      <c r="C96" s="28"/>
      <c r="D96" s="26"/>
      <c r="E96" s="40"/>
      <c r="F96" s="39" t="s">
        <v>1511</v>
      </c>
    </row>
    <row r="97" spans="1:6" ht="24" hidden="1" x14ac:dyDescent="0.25">
      <c r="A97" s="23" t="s">
        <v>462</v>
      </c>
      <c r="B97" s="24">
        <v>-1</v>
      </c>
      <c r="C97" s="28"/>
      <c r="D97" s="26"/>
      <c r="E97" s="40"/>
      <c r="F97" s="39" t="s">
        <v>1511</v>
      </c>
    </row>
    <row r="98" spans="1:6" ht="24" hidden="1" x14ac:dyDescent="0.25">
      <c r="A98" s="23" t="s">
        <v>462</v>
      </c>
      <c r="B98" s="24">
        <v>274</v>
      </c>
      <c r="C98" s="28"/>
      <c r="D98" s="26"/>
      <c r="E98" s="40"/>
      <c r="F98" s="39" t="s">
        <v>1511</v>
      </c>
    </row>
    <row r="99" spans="1:6" ht="24" hidden="1" x14ac:dyDescent="0.25">
      <c r="A99" s="23" t="s">
        <v>462</v>
      </c>
      <c r="B99" s="24">
        <v>301</v>
      </c>
      <c r="C99" s="28"/>
      <c r="D99" s="26"/>
      <c r="E99" s="40"/>
      <c r="F99" s="39" t="s">
        <v>1511</v>
      </c>
    </row>
    <row r="100" spans="1:6" ht="24" hidden="1" x14ac:dyDescent="0.25">
      <c r="A100" s="23" t="s">
        <v>462</v>
      </c>
      <c r="B100" s="24">
        <v>301</v>
      </c>
      <c r="C100" s="28"/>
      <c r="D100" s="26"/>
      <c r="E100" s="40"/>
      <c r="F100" s="39" t="s">
        <v>1511</v>
      </c>
    </row>
    <row r="101" spans="1:6" ht="24" hidden="1" x14ac:dyDescent="0.25">
      <c r="A101" s="23" t="s">
        <v>462</v>
      </c>
      <c r="B101" s="24">
        <v>199</v>
      </c>
      <c r="C101" s="28"/>
      <c r="D101" s="26"/>
      <c r="E101" s="40"/>
      <c r="F101" s="39" t="s">
        <v>1511</v>
      </c>
    </row>
    <row r="102" spans="1:6" ht="24" hidden="1" x14ac:dyDescent="0.25">
      <c r="A102" s="23" t="s">
        <v>462</v>
      </c>
      <c r="B102" s="24">
        <v>-1</v>
      </c>
      <c r="C102" s="28"/>
      <c r="D102" s="26"/>
      <c r="E102" s="40"/>
      <c r="F102" s="39" t="s">
        <v>1511</v>
      </c>
    </row>
    <row r="103" spans="1:6" ht="15" hidden="1" x14ac:dyDescent="0.25">
      <c r="A103" s="23"/>
      <c r="B103" s="24">
        <v>4</v>
      </c>
      <c r="C103" s="28"/>
      <c r="D103" s="30"/>
      <c r="E103" s="40"/>
      <c r="F103" s="39" t="s">
        <v>1511</v>
      </c>
    </row>
    <row r="104" spans="1:6" ht="15" hidden="1" x14ac:dyDescent="0.25">
      <c r="A104" s="23" t="s">
        <v>472</v>
      </c>
      <c r="B104" s="24"/>
      <c r="C104" s="28"/>
      <c r="D104" s="30"/>
      <c r="E104" s="40"/>
      <c r="F104" s="39" t="s">
        <v>1511</v>
      </c>
    </row>
    <row r="105" spans="1:6" ht="15" x14ac:dyDescent="0.25">
      <c r="A105" s="23" t="s">
        <v>472</v>
      </c>
      <c r="B105" s="24">
        <v>149</v>
      </c>
      <c r="C105" s="25" t="s">
        <v>378</v>
      </c>
      <c r="D105" s="26">
        <v>1721</v>
      </c>
      <c r="E105" s="40">
        <f>'EXPERIENCIA EN TERRITORIO'!K85</f>
        <v>0</v>
      </c>
      <c r="F105" s="39"/>
    </row>
    <row r="106" spans="1:6" ht="15" hidden="1" x14ac:dyDescent="0.25">
      <c r="A106" s="23" t="s">
        <v>472</v>
      </c>
      <c r="B106" s="24">
        <v>275</v>
      </c>
      <c r="C106" s="28"/>
      <c r="D106" s="26"/>
      <c r="E106" s="40"/>
      <c r="F106" s="39" t="s">
        <v>1511</v>
      </c>
    </row>
    <row r="107" spans="1:6" ht="15" hidden="1" x14ac:dyDescent="0.25">
      <c r="A107" s="23" t="s">
        <v>472</v>
      </c>
      <c r="B107" s="24">
        <v>337</v>
      </c>
      <c r="C107" s="28"/>
      <c r="D107" s="26"/>
      <c r="E107" s="40"/>
      <c r="F107" s="39" t="s">
        <v>1511</v>
      </c>
    </row>
    <row r="108" spans="1:6" ht="15" hidden="1" x14ac:dyDescent="0.25">
      <c r="A108" s="23" t="s">
        <v>472</v>
      </c>
      <c r="B108" s="24">
        <v>288</v>
      </c>
      <c r="C108" s="28"/>
      <c r="D108" s="26"/>
      <c r="E108" s="40"/>
      <c r="F108" s="39" t="s">
        <v>1511</v>
      </c>
    </row>
    <row r="109" spans="1:6" ht="15" hidden="1" x14ac:dyDescent="0.25">
      <c r="A109" s="23" t="s">
        <v>472</v>
      </c>
      <c r="B109" s="24">
        <v>309</v>
      </c>
      <c r="C109" s="28"/>
      <c r="D109" s="26"/>
      <c r="E109" s="40"/>
      <c r="F109" s="39" t="s">
        <v>1511</v>
      </c>
    </row>
    <row r="110" spans="1:6" ht="15" hidden="1" x14ac:dyDescent="0.25">
      <c r="A110" s="23" t="s">
        <v>472</v>
      </c>
      <c r="B110" s="24">
        <v>183</v>
      </c>
      <c r="C110" s="28"/>
      <c r="D110" s="26"/>
      <c r="E110" s="40"/>
      <c r="F110" s="39" t="s">
        <v>1511</v>
      </c>
    </row>
    <row r="111" spans="1:6" ht="15" hidden="1" x14ac:dyDescent="0.25">
      <c r="A111" s="23" t="s">
        <v>472</v>
      </c>
      <c r="B111" s="24">
        <v>180</v>
      </c>
      <c r="C111" s="28"/>
      <c r="D111" s="26"/>
      <c r="E111" s="40"/>
      <c r="F111" s="39" t="s">
        <v>1511</v>
      </c>
    </row>
    <row r="112" spans="1:6" ht="15" hidden="1" x14ac:dyDescent="0.25">
      <c r="A112" s="23" t="s">
        <v>472</v>
      </c>
      <c r="B112" s="24">
        <v>-1</v>
      </c>
      <c r="C112" s="28"/>
      <c r="D112" s="26"/>
      <c r="E112" s="40"/>
      <c r="F112" s="39" t="s">
        <v>1511</v>
      </c>
    </row>
    <row r="113" spans="1:6" ht="15" hidden="1" x14ac:dyDescent="0.25">
      <c r="A113" s="23"/>
      <c r="B113" s="24">
        <v>1</v>
      </c>
      <c r="C113" s="28"/>
      <c r="D113" s="30"/>
      <c r="E113" s="40"/>
      <c r="F113" s="39" t="s">
        <v>1511</v>
      </c>
    </row>
    <row r="114" spans="1:6" ht="15" hidden="1" x14ac:dyDescent="0.25">
      <c r="A114" s="23" t="s">
        <v>484</v>
      </c>
      <c r="B114" s="24"/>
      <c r="C114" s="28"/>
      <c r="D114" s="30"/>
      <c r="E114" s="40"/>
      <c r="F114" s="39" t="s">
        <v>1511</v>
      </c>
    </row>
    <row r="115" spans="1:6" ht="15" x14ac:dyDescent="0.25">
      <c r="A115" s="23" t="s">
        <v>484</v>
      </c>
      <c r="B115" s="24">
        <v>913</v>
      </c>
      <c r="C115" s="25" t="s">
        <v>195</v>
      </c>
      <c r="D115" s="26">
        <v>1836</v>
      </c>
      <c r="E115" s="40">
        <f>'EXPERIENCIA EN TERRITORIO'!K93</f>
        <v>0</v>
      </c>
      <c r="F115" s="39"/>
    </row>
    <row r="116" spans="1:6" ht="15" hidden="1" x14ac:dyDescent="0.25">
      <c r="A116" s="23" t="s">
        <v>484</v>
      </c>
      <c r="B116" s="24">
        <v>363</v>
      </c>
      <c r="C116" s="25"/>
      <c r="D116" s="26">
        <v>1836</v>
      </c>
      <c r="E116" s="40"/>
      <c r="F116" s="39" t="s">
        <v>1511</v>
      </c>
    </row>
    <row r="117" spans="1:6" ht="15" hidden="1" x14ac:dyDescent="0.25">
      <c r="A117" s="23" t="s">
        <v>484</v>
      </c>
      <c r="B117" s="24">
        <v>226</v>
      </c>
      <c r="C117" s="28"/>
      <c r="D117" s="30"/>
      <c r="E117" s="40"/>
      <c r="F117" s="39" t="s">
        <v>1511</v>
      </c>
    </row>
    <row r="118" spans="1:6" ht="15" hidden="1" x14ac:dyDescent="0.25">
      <c r="A118" s="23" t="s">
        <v>484</v>
      </c>
      <c r="B118" s="24">
        <v>74</v>
      </c>
      <c r="C118" s="28"/>
      <c r="D118" s="26"/>
      <c r="E118" s="40"/>
      <c r="F118" s="39" t="s">
        <v>1511</v>
      </c>
    </row>
    <row r="119" spans="1:6" ht="15" hidden="1" x14ac:dyDescent="0.25">
      <c r="A119" s="23" t="s">
        <v>484</v>
      </c>
      <c r="B119" s="24">
        <v>159</v>
      </c>
      <c r="C119" s="28"/>
      <c r="D119" s="26"/>
      <c r="E119" s="40"/>
      <c r="F119" s="39" t="s">
        <v>1511</v>
      </c>
    </row>
    <row r="120" spans="1:6" ht="15" hidden="1" x14ac:dyDescent="0.25">
      <c r="A120" s="23" t="s">
        <v>484</v>
      </c>
      <c r="B120" s="24">
        <v>101</v>
      </c>
      <c r="C120" s="28"/>
      <c r="D120" s="26"/>
      <c r="E120" s="40"/>
      <c r="F120" s="39" t="s">
        <v>1511</v>
      </c>
    </row>
    <row r="121" spans="1:6" ht="15" hidden="1" x14ac:dyDescent="0.25">
      <c r="A121" s="23" t="s">
        <v>484</v>
      </c>
      <c r="B121" s="24">
        <v>-1</v>
      </c>
      <c r="C121" s="28"/>
      <c r="D121" s="26"/>
      <c r="E121" s="40"/>
      <c r="F121" s="39" t="s">
        <v>1511</v>
      </c>
    </row>
    <row r="122" spans="1:6" ht="15" hidden="1" x14ac:dyDescent="0.25">
      <c r="A122" s="23" t="s">
        <v>484</v>
      </c>
      <c r="B122" s="24">
        <v>-1</v>
      </c>
      <c r="C122" s="28"/>
      <c r="D122" s="26"/>
      <c r="E122" s="40"/>
      <c r="F122" s="39" t="s">
        <v>1511</v>
      </c>
    </row>
    <row r="123" spans="1:6" ht="15" hidden="1" x14ac:dyDescent="0.25">
      <c r="A123" s="23"/>
      <c r="B123" s="24">
        <v>2</v>
      </c>
      <c r="C123" s="28"/>
      <c r="D123" s="30"/>
      <c r="E123" s="40"/>
      <c r="F123" s="39" t="s">
        <v>1511</v>
      </c>
    </row>
    <row r="124" spans="1:6" ht="15" hidden="1" x14ac:dyDescent="0.25">
      <c r="A124" s="23" t="s">
        <v>497</v>
      </c>
      <c r="B124" s="24"/>
      <c r="C124" s="28"/>
      <c r="D124" s="30"/>
      <c r="E124" s="40"/>
      <c r="F124" s="39" t="s">
        <v>1511</v>
      </c>
    </row>
    <row r="125" spans="1:6" ht="15" x14ac:dyDescent="0.25">
      <c r="A125" s="23" t="s">
        <v>497</v>
      </c>
      <c r="B125" s="24">
        <v>101</v>
      </c>
      <c r="C125" s="25" t="s">
        <v>195</v>
      </c>
      <c r="D125" s="26">
        <v>2276</v>
      </c>
      <c r="E125" s="40">
        <f>'EXPERIENCIA EN TERRITORIO'!K101</f>
        <v>0</v>
      </c>
      <c r="F125" s="39"/>
    </row>
    <row r="126" spans="1:6" ht="15" hidden="1" x14ac:dyDescent="0.25">
      <c r="A126" s="23" t="s">
        <v>497</v>
      </c>
      <c r="B126" s="24">
        <v>335</v>
      </c>
      <c r="C126" s="28"/>
      <c r="D126" s="26"/>
      <c r="E126" s="40"/>
      <c r="F126" s="39" t="s">
        <v>1511</v>
      </c>
    </row>
    <row r="127" spans="1:6" ht="15" hidden="1" x14ac:dyDescent="0.25">
      <c r="A127" s="23" t="s">
        <v>497</v>
      </c>
      <c r="B127" s="24">
        <v>314</v>
      </c>
      <c r="C127" s="28"/>
      <c r="D127" s="26"/>
      <c r="E127" s="40"/>
      <c r="F127" s="39" t="s">
        <v>1511</v>
      </c>
    </row>
    <row r="128" spans="1:6" ht="15" hidden="1" x14ac:dyDescent="0.25">
      <c r="A128" s="23" t="s">
        <v>497</v>
      </c>
      <c r="B128" s="24">
        <v>318</v>
      </c>
      <c r="C128" s="28"/>
      <c r="D128" s="26"/>
      <c r="E128" s="40"/>
      <c r="F128" s="39" t="s">
        <v>1511</v>
      </c>
    </row>
    <row r="129" spans="1:6" ht="15" hidden="1" x14ac:dyDescent="0.25">
      <c r="A129" s="23" t="s">
        <v>497</v>
      </c>
      <c r="B129" s="24">
        <v>363</v>
      </c>
      <c r="C129" s="28"/>
      <c r="D129" s="26"/>
      <c r="E129" s="40"/>
      <c r="F129" s="39" t="s">
        <v>1511</v>
      </c>
    </row>
    <row r="130" spans="1:6" ht="15" hidden="1" x14ac:dyDescent="0.25">
      <c r="A130" s="23" t="s">
        <v>497</v>
      </c>
      <c r="B130" s="24">
        <v>223</v>
      </c>
      <c r="C130" s="28"/>
      <c r="D130" s="26"/>
      <c r="E130" s="40"/>
      <c r="F130" s="39" t="s">
        <v>1511</v>
      </c>
    </row>
    <row r="131" spans="1:6" ht="15" hidden="1" x14ac:dyDescent="0.25">
      <c r="A131" s="23" t="s">
        <v>497</v>
      </c>
      <c r="B131" s="24">
        <v>311</v>
      </c>
      <c r="C131" s="28"/>
      <c r="D131" s="26"/>
      <c r="E131" s="40"/>
      <c r="F131" s="39" t="s">
        <v>1511</v>
      </c>
    </row>
    <row r="132" spans="1:6" ht="15" hidden="1" x14ac:dyDescent="0.25">
      <c r="A132" s="23" t="s">
        <v>497</v>
      </c>
      <c r="B132" s="24">
        <v>311</v>
      </c>
      <c r="C132" s="28"/>
      <c r="D132" s="26"/>
      <c r="E132" s="40"/>
      <c r="F132" s="39" t="s">
        <v>1511</v>
      </c>
    </row>
    <row r="133" spans="1:6" ht="15" hidden="1" x14ac:dyDescent="0.25">
      <c r="A133" s="23"/>
      <c r="B133" s="24">
        <v>0</v>
      </c>
      <c r="C133" s="28"/>
      <c r="D133" s="30"/>
      <c r="E133" s="40"/>
      <c r="F133" s="39" t="s">
        <v>1511</v>
      </c>
    </row>
    <row r="134" spans="1:6" ht="15" hidden="1" x14ac:dyDescent="0.25">
      <c r="A134" s="23" t="s">
        <v>510</v>
      </c>
      <c r="B134" s="24"/>
      <c r="C134" s="28"/>
      <c r="D134" s="30"/>
      <c r="E134" s="40"/>
      <c r="F134" s="39" t="s">
        <v>1511</v>
      </c>
    </row>
    <row r="135" spans="1:6" ht="15" x14ac:dyDescent="0.25">
      <c r="A135" s="23" t="s">
        <v>510</v>
      </c>
      <c r="B135" s="24">
        <v>274</v>
      </c>
      <c r="C135" s="25" t="s">
        <v>58</v>
      </c>
      <c r="D135" s="26">
        <v>1718</v>
      </c>
      <c r="E135" s="40">
        <f>'EXPERIENCIA EN TERRITORIO'!K109</f>
        <v>0</v>
      </c>
      <c r="F135" s="39"/>
    </row>
    <row r="136" spans="1:6" ht="15" hidden="1" x14ac:dyDescent="0.25">
      <c r="A136" s="23" t="s">
        <v>510</v>
      </c>
      <c r="B136" s="24">
        <v>43</v>
      </c>
      <c r="C136" s="28"/>
      <c r="D136" s="26"/>
      <c r="E136" s="40"/>
      <c r="F136" s="39" t="s">
        <v>1511</v>
      </c>
    </row>
    <row r="137" spans="1:6" ht="15" hidden="1" x14ac:dyDescent="0.25">
      <c r="A137" s="23" t="s">
        <v>510</v>
      </c>
      <c r="B137" s="24">
        <v>365</v>
      </c>
      <c r="C137" s="28"/>
      <c r="D137" s="26"/>
      <c r="E137" s="40"/>
      <c r="F137" s="39" t="s">
        <v>1511</v>
      </c>
    </row>
    <row r="138" spans="1:6" ht="15" hidden="1" x14ac:dyDescent="0.25">
      <c r="A138" s="23" t="s">
        <v>510</v>
      </c>
      <c r="B138" s="24">
        <v>252</v>
      </c>
      <c r="C138" s="28"/>
      <c r="D138" s="26"/>
      <c r="E138" s="40"/>
      <c r="F138" s="39" t="s">
        <v>1511</v>
      </c>
    </row>
    <row r="139" spans="1:6" ht="15" hidden="1" x14ac:dyDescent="0.25">
      <c r="A139" s="23" t="s">
        <v>510</v>
      </c>
      <c r="B139" s="24">
        <v>320</v>
      </c>
      <c r="C139" s="28"/>
      <c r="D139" s="26"/>
      <c r="E139" s="40"/>
      <c r="F139" s="39" t="s">
        <v>1511</v>
      </c>
    </row>
    <row r="140" spans="1:6" ht="15" hidden="1" x14ac:dyDescent="0.25">
      <c r="A140" s="23" t="s">
        <v>510</v>
      </c>
      <c r="B140" s="24">
        <v>28</v>
      </c>
      <c r="C140" s="28"/>
      <c r="D140" s="26"/>
      <c r="E140" s="40"/>
      <c r="F140" s="39" t="s">
        <v>1511</v>
      </c>
    </row>
    <row r="141" spans="1:6" ht="15" hidden="1" x14ac:dyDescent="0.25">
      <c r="A141" s="23" t="s">
        <v>510</v>
      </c>
      <c r="B141" s="24">
        <v>335</v>
      </c>
      <c r="C141" s="28"/>
      <c r="D141" s="26"/>
      <c r="E141" s="40"/>
      <c r="F141" s="39" t="s">
        <v>1511</v>
      </c>
    </row>
    <row r="142" spans="1:6" ht="15" hidden="1" x14ac:dyDescent="0.25">
      <c r="A142" s="23" t="s">
        <v>510</v>
      </c>
      <c r="B142" s="24">
        <v>101</v>
      </c>
      <c r="C142" s="28"/>
      <c r="D142" s="26"/>
      <c r="E142" s="40"/>
      <c r="F142" s="39" t="s">
        <v>1511</v>
      </c>
    </row>
    <row r="143" spans="1:6" ht="15" hidden="1" x14ac:dyDescent="0.25">
      <c r="A143" s="23"/>
      <c r="B143" s="24">
        <v>0</v>
      </c>
      <c r="C143" s="28"/>
      <c r="D143" s="30"/>
      <c r="E143" s="40"/>
      <c r="F143" s="39" t="s">
        <v>1511</v>
      </c>
    </row>
    <row r="144" spans="1:6" ht="24" hidden="1" x14ac:dyDescent="0.25">
      <c r="A144" s="23" t="s">
        <v>522</v>
      </c>
      <c r="B144" s="24"/>
      <c r="C144" s="28"/>
      <c r="D144" s="30"/>
      <c r="E144" s="40"/>
      <c r="F144" s="39" t="s">
        <v>1511</v>
      </c>
    </row>
    <row r="145" spans="1:6" ht="24" x14ac:dyDescent="0.25">
      <c r="A145" s="23" t="s">
        <v>522</v>
      </c>
      <c r="B145" s="24">
        <v>447</v>
      </c>
      <c r="C145" s="25" t="s">
        <v>523</v>
      </c>
      <c r="D145" s="26">
        <v>1585</v>
      </c>
      <c r="E145" s="40">
        <f>'EXPERIENCIA EN TERRITORIO'!K117</f>
        <v>0</v>
      </c>
      <c r="F145" s="39"/>
    </row>
    <row r="146" spans="1:6" ht="24" x14ac:dyDescent="0.25">
      <c r="A146" s="23" t="s">
        <v>522</v>
      </c>
      <c r="B146" s="24">
        <v>369</v>
      </c>
      <c r="C146" s="25" t="s">
        <v>62</v>
      </c>
      <c r="D146" s="26">
        <v>540</v>
      </c>
      <c r="E146" s="40">
        <f>'EXPERIENCIA EN TERRITORIO'!K118</f>
        <v>0</v>
      </c>
      <c r="F146" s="39"/>
    </row>
    <row r="147" spans="1:6" ht="24" hidden="1" x14ac:dyDescent="0.25">
      <c r="A147" s="23" t="s">
        <v>522</v>
      </c>
      <c r="B147" s="24">
        <v>308</v>
      </c>
      <c r="C147" s="28"/>
      <c r="D147" s="26"/>
      <c r="E147" s="40"/>
      <c r="F147" s="39" t="s">
        <v>1511</v>
      </c>
    </row>
    <row r="148" spans="1:6" ht="24" hidden="1" x14ac:dyDescent="0.25">
      <c r="A148" s="23" t="s">
        <v>522</v>
      </c>
      <c r="B148" s="24">
        <v>461</v>
      </c>
      <c r="C148" s="28"/>
      <c r="D148" s="26"/>
      <c r="E148" s="40"/>
      <c r="F148" s="39" t="s">
        <v>1511</v>
      </c>
    </row>
    <row r="149" spans="1:6" ht="24" hidden="1" x14ac:dyDescent="0.25">
      <c r="A149" s="23" t="s">
        <v>522</v>
      </c>
      <c r="B149" s="24">
        <v>28</v>
      </c>
      <c r="C149" s="28"/>
      <c r="D149" s="26"/>
      <c r="E149" s="40"/>
      <c r="F149" s="39" t="s">
        <v>1511</v>
      </c>
    </row>
    <row r="150" spans="1:6" ht="24" hidden="1" x14ac:dyDescent="0.25">
      <c r="A150" s="23" t="s">
        <v>522</v>
      </c>
      <c r="B150" s="24">
        <v>250</v>
      </c>
      <c r="C150" s="28"/>
      <c r="D150" s="26"/>
      <c r="E150" s="40"/>
      <c r="F150" s="39" t="s">
        <v>1511</v>
      </c>
    </row>
    <row r="151" spans="1:6" ht="24" hidden="1" x14ac:dyDescent="0.25">
      <c r="A151" s="23" t="s">
        <v>522</v>
      </c>
      <c r="B151" s="24">
        <v>262</v>
      </c>
      <c r="C151" s="28"/>
      <c r="D151" s="26"/>
      <c r="E151" s="40"/>
      <c r="F151" s="39" t="s">
        <v>1511</v>
      </c>
    </row>
    <row r="152" spans="1:6" ht="24" hidden="1" x14ac:dyDescent="0.25">
      <c r="A152" s="23" t="s">
        <v>522</v>
      </c>
      <c r="B152" s="24">
        <v>-1</v>
      </c>
      <c r="C152" s="28"/>
      <c r="D152" s="26"/>
      <c r="E152" s="40"/>
      <c r="F152" s="39" t="s">
        <v>1511</v>
      </c>
    </row>
    <row r="153" spans="1:6" ht="15" hidden="1" x14ac:dyDescent="0.25">
      <c r="A153" s="23"/>
      <c r="B153" s="24">
        <v>1</v>
      </c>
      <c r="C153" s="28"/>
      <c r="D153" s="30"/>
      <c r="E153" s="40"/>
      <c r="F153" s="39" t="s">
        <v>1511</v>
      </c>
    </row>
    <row r="154" spans="1:6" ht="15" hidden="1" x14ac:dyDescent="0.25">
      <c r="A154" s="23" t="s">
        <v>536</v>
      </c>
      <c r="B154" s="24"/>
      <c r="C154" s="28"/>
      <c r="D154" s="30"/>
      <c r="E154" s="40"/>
      <c r="F154" s="39" t="s">
        <v>1511</v>
      </c>
    </row>
    <row r="155" spans="1:6" ht="15" x14ac:dyDescent="0.25">
      <c r="A155" s="23" t="s">
        <v>536</v>
      </c>
      <c r="B155" s="24">
        <v>89</v>
      </c>
      <c r="C155" s="25" t="s">
        <v>64</v>
      </c>
      <c r="D155" s="26">
        <v>949</v>
      </c>
      <c r="E155" s="40">
        <f>'EXPERIENCIA EN TERRITORIO'!K125</f>
        <v>0</v>
      </c>
      <c r="F155" s="39"/>
    </row>
    <row r="156" spans="1:6" ht="15" x14ac:dyDescent="0.25">
      <c r="A156" s="23" t="s">
        <v>536</v>
      </c>
      <c r="B156" s="24">
        <v>179</v>
      </c>
      <c r="C156" s="25" t="s">
        <v>62</v>
      </c>
      <c r="D156" s="26">
        <v>903</v>
      </c>
      <c r="E156" s="40">
        <f>'EXPERIENCIA EN TERRITORIO'!K126</f>
        <v>0</v>
      </c>
      <c r="F156" s="39"/>
    </row>
    <row r="157" spans="1:6" ht="15" hidden="1" x14ac:dyDescent="0.25">
      <c r="A157" s="23" t="s">
        <v>536</v>
      </c>
      <c r="B157" s="24">
        <v>223</v>
      </c>
      <c r="C157" s="28"/>
      <c r="D157" s="26"/>
      <c r="E157" s="40"/>
      <c r="F157" s="39" t="s">
        <v>1511</v>
      </c>
    </row>
    <row r="158" spans="1:6" ht="15" hidden="1" x14ac:dyDescent="0.25">
      <c r="A158" s="23" t="s">
        <v>536</v>
      </c>
      <c r="B158" s="24">
        <v>318</v>
      </c>
      <c r="C158" s="28"/>
      <c r="D158" s="26"/>
      <c r="E158" s="40"/>
      <c r="F158" s="39" t="s">
        <v>1511</v>
      </c>
    </row>
    <row r="159" spans="1:6" ht="15" hidden="1" x14ac:dyDescent="0.25">
      <c r="A159" s="23" t="s">
        <v>536</v>
      </c>
      <c r="B159" s="24">
        <v>363</v>
      </c>
      <c r="C159" s="28"/>
      <c r="D159" s="26"/>
      <c r="E159" s="40"/>
      <c r="F159" s="39" t="s">
        <v>1511</v>
      </c>
    </row>
    <row r="160" spans="1:6" ht="15" hidden="1" x14ac:dyDescent="0.25">
      <c r="A160" s="23" t="s">
        <v>536</v>
      </c>
      <c r="B160" s="24">
        <v>199</v>
      </c>
      <c r="C160" s="28"/>
      <c r="D160" s="26"/>
      <c r="E160" s="40"/>
      <c r="F160" s="39" t="s">
        <v>1511</v>
      </c>
    </row>
    <row r="161" spans="1:6" ht="15" hidden="1" x14ac:dyDescent="0.25">
      <c r="A161" s="23" t="s">
        <v>536</v>
      </c>
      <c r="B161" s="24">
        <v>117</v>
      </c>
      <c r="C161" s="28"/>
      <c r="D161" s="26"/>
      <c r="E161" s="40"/>
      <c r="F161" s="39" t="s">
        <v>1511</v>
      </c>
    </row>
    <row r="162" spans="1:6" ht="15" hidden="1" x14ac:dyDescent="0.25">
      <c r="A162" s="23" t="s">
        <v>536</v>
      </c>
      <c r="B162" s="24">
        <v>364</v>
      </c>
      <c r="C162" s="28"/>
      <c r="D162" s="26"/>
      <c r="E162" s="40"/>
      <c r="F162" s="39" t="s">
        <v>1511</v>
      </c>
    </row>
    <row r="163" spans="1:6" ht="15" hidden="1" x14ac:dyDescent="0.25">
      <c r="A163" s="23"/>
      <c r="B163" s="24">
        <v>0</v>
      </c>
      <c r="C163" s="28"/>
      <c r="D163" s="30"/>
      <c r="E163" s="40"/>
      <c r="F163" s="39" t="s">
        <v>1511</v>
      </c>
    </row>
    <row r="164" spans="1:6" ht="24" hidden="1" x14ac:dyDescent="0.25">
      <c r="A164" s="23" t="s">
        <v>549</v>
      </c>
      <c r="B164" s="24"/>
      <c r="C164" s="28"/>
      <c r="D164" s="30"/>
      <c r="E164" s="40"/>
      <c r="F164" s="39" t="s">
        <v>1511</v>
      </c>
    </row>
    <row r="165" spans="1:6" ht="24" x14ac:dyDescent="0.25">
      <c r="A165" s="23" t="s">
        <v>549</v>
      </c>
      <c r="B165" s="24">
        <v>461</v>
      </c>
      <c r="C165" s="25" t="s">
        <v>523</v>
      </c>
      <c r="D165" s="26">
        <v>1522</v>
      </c>
      <c r="E165" s="40">
        <f>'EXPERIENCIA EN TERRITORIO'!K133</f>
        <v>0</v>
      </c>
      <c r="F165" s="39"/>
    </row>
    <row r="166" spans="1:6" ht="24" x14ac:dyDescent="0.25">
      <c r="A166" s="23" t="s">
        <v>549</v>
      </c>
      <c r="B166" s="24">
        <v>369</v>
      </c>
      <c r="C166" s="25" t="s">
        <v>62</v>
      </c>
      <c r="D166" s="26">
        <v>117</v>
      </c>
      <c r="E166" s="40">
        <f>'EXPERIENCIA EN TERRITORIO'!K134</f>
        <v>0</v>
      </c>
      <c r="F166" s="39"/>
    </row>
    <row r="167" spans="1:6" ht="24" hidden="1" x14ac:dyDescent="0.25">
      <c r="A167" s="23" t="s">
        <v>549</v>
      </c>
      <c r="B167" s="24">
        <v>117</v>
      </c>
      <c r="C167" s="28"/>
      <c r="D167" s="26"/>
      <c r="E167" s="40"/>
      <c r="F167" s="39" t="s">
        <v>1511</v>
      </c>
    </row>
    <row r="168" spans="1:6" ht="24" hidden="1" x14ac:dyDescent="0.25">
      <c r="A168" s="23" t="s">
        <v>549</v>
      </c>
      <c r="B168" s="24">
        <v>307</v>
      </c>
      <c r="C168" s="28"/>
      <c r="D168" s="26"/>
      <c r="E168" s="40"/>
      <c r="F168" s="39" t="s">
        <v>1511</v>
      </c>
    </row>
    <row r="169" spans="1:6" ht="24" hidden="1" x14ac:dyDescent="0.25">
      <c r="A169" s="23" t="s">
        <v>549</v>
      </c>
      <c r="B169" s="24">
        <v>303</v>
      </c>
      <c r="C169" s="28"/>
      <c r="D169" s="26"/>
      <c r="E169" s="40"/>
      <c r="F169" s="39" t="s">
        <v>1511</v>
      </c>
    </row>
    <row r="170" spans="1:6" ht="24" hidden="1" x14ac:dyDescent="0.25">
      <c r="A170" s="23" t="s">
        <v>549</v>
      </c>
      <c r="B170" s="24">
        <v>82</v>
      </c>
      <c r="C170" s="28"/>
      <c r="D170" s="26"/>
      <c r="E170" s="40"/>
      <c r="F170" s="39" t="s">
        <v>1511</v>
      </c>
    </row>
    <row r="171" spans="1:6" ht="24" hidden="1" x14ac:dyDescent="0.25">
      <c r="A171" s="23" t="s">
        <v>549</v>
      </c>
      <c r="B171" s="24">
        <v>-1</v>
      </c>
      <c r="C171" s="28"/>
      <c r="D171" s="26"/>
      <c r="E171" s="40"/>
      <c r="F171" s="39" t="s">
        <v>1511</v>
      </c>
    </row>
    <row r="172" spans="1:6" ht="24" hidden="1" x14ac:dyDescent="0.25">
      <c r="A172" s="23" t="s">
        <v>549</v>
      </c>
      <c r="B172" s="24">
        <v>-1</v>
      </c>
      <c r="C172" s="28"/>
      <c r="D172" s="26"/>
      <c r="E172" s="40"/>
      <c r="F172" s="39" t="s">
        <v>1511</v>
      </c>
    </row>
    <row r="173" spans="1:6" ht="15" hidden="1" x14ac:dyDescent="0.25">
      <c r="A173" s="23"/>
      <c r="B173" s="24">
        <v>2</v>
      </c>
      <c r="C173" s="28"/>
      <c r="D173" s="30"/>
      <c r="E173" s="40"/>
      <c r="F173" s="39" t="s">
        <v>1511</v>
      </c>
    </row>
    <row r="174" spans="1:6" ht="48" hidden="1" x14ac:dyDescent="0.25">
      <c r="A174" s="23" t="s">
        <v>559</v>
      </c>
      <c r="B174" s="24"/>
      <c r="C174" s="28"/>
      <c r="D174" s="30"/>
      <c r="E174" s="40"/>
      <c r="F174" s="39" t="s">
        <v>1511</v>
      </c>
    </row>
    <row r="175" spans="1:6" ht="48" x14ac:dyDescent="0.25">
      <c r="A175" s="23" t="s">
        <v>559</v>
      </c>
      <c r="B175" s="24">
        <v>333</v>
      </c>
      <c r="C175" s="25" t="s">
        <v>378</v>
      </c>
      <c r="D175" s="26">
        <v>333</v>
      </c>
      <c r="E175" s="40">
        <f>'EXPERIENCIA EN TERRITORIO'!K141</f>
        <v>0</v>
      </c>
      <c r="F175" s="39"/>
    </row>
    <row r="176" spans="1:6" ht="48" hidden="1" x14ac:dyDescent="0.25">
      <c r="A176" s="23" t="s">
        <v>559</v>
      </c>
      <c r="B176" s="24">
        <v>-1</v>
      </c>
      <c r="C176" s="28"/>
      <c r="D176" s="26"/>
      <c r="E176" s="40"/>
      <c r="F176" s="39" t="s">
        <v>1511</v>
      </c>
    </row>
    <row r="177" spans="1:6" ht="48" hidden="1" x14ac:dyDescent="0.25">
      <c r="A177" s="23" t="s">
        <v>559</v>
      </c>
      <c r="B177" s="24">
        <v>-1</v>
      </c>
      <c r="C177" s="28"/>
      <c r="D177" s="26"/>
      <c r="E177" s="40"/>
      <c r="F177" s="39" t="s">
        <v>1511</v>
      </c>
    </row>
    <row r="178" spans="1:6" ht="48" hidden="1" x14ac:dyDescent="0.25">
      <c r="A178" s="23" t="s">
        <v>559</v>
      </c>
      <c r="B178" s="24">
        <v>-1</v>
      </c>
      <c r="C178" s="28"/>
      <c r="D178" s="26"/>
      <c r="E178" s="40"/>
      <c r="F178" s="39" t="s">
        <v>1511</v>
      </c>
    </row>
    <row r="179" spans="1:6" ht="48" hidden="1" x14ac:dyDescent="0.25">
      <c r="A179" s="23" t="s">
        <v>559</v>
      </c>
      <c r="B179" s="24">
        <v>-1</v>
      </c>
      <c r="C179" s="28"/>
      <c r="D179" s="26"/>
      <c r="E179" s="40"/>
      <c r="F179" s="39" t="s">
        <v>1511</v>
      </c>
    </row>
    <row r="180" spans="1:6" ht="48" hidden="1" x14ac:dyDescent="0.25">
      <c r="A180" s="23" t="s">
        <v>559</v>
      </c>
      <c r="B180" s="24">
        <v>-1</v>
      </c>
      <c r="C180" s="28"/>
      <c r="D180" s="26"/>
      <c r="E180" s="40"/>
      <c r="F180" s="39" t="s">
        <v>1511</v>
      </c>
    </row>
    <row r="181" spans="1:6" ht="48" hidden="1" x14ac:dyDescent="0.25">
      <c r="A181" s="23" t="s">
        <v>559</v>
      </c>
      <c r="B181" s="24">
        <v>-1</v>
      </c>
      <c r="C181" s="28"/>
      <c r="D181" s="26"/>
      <c r="E181" s="40"/>
      <c r="F181" s="39" t="s">
        <v>1511</v>
      </c>
    </row>
    <row r="182" spans="1:6" ht="48" hidden="1" x14ac:dyDescent="0.25">
      <c r="A182" s="23" t="s">
        <v>559</v>
      </c>
      <c r="B182" s="24">
        <v>-1</v>
      </c>
      <c r="C182" s="28"/>
      <c r="D182" s="26"/>
      <c r="E182" s="40"/>
      <c r="F182" s="39" t="s">
        <v>1511</v>
      </c>
    </row>
    <row r="183" spans="1:6" ht="15" hidden="1" x14ac:dyDescent="0.25">
      <c r="A183" s="23"/>
      <c r="B183" s="24">
        <v>7</v>
      </c>
      <c r="C183" s="28"/>
      <c r="D183" s="30"/>
      <c r="E183" s="40"/>
      <c r="F183" s="39" t="s">
        <v>1511</v>
      </c>
    </row>
    <row r="184" spans="1:6" ht="15" hidden="1" x14ac:dyDescent="0.25">
      <c r="A184" s="23" t="s">
        <v>562</v>
      </c>
      <c r="B184" s="24"/>
      <c r="C184" s="28"/>
      <c r="D184" s="30"/>
      <c r="E184" s="40"/>
      <c r="F184" s="39" t="s">
        <v>1511</v>
      </c>
    </row>
    <row r="185" spans="1:6" ht="15" x14ac:dyDescent="0.25">
      <c r="A185" s="23" t="s">
        <v>562</v>
      </c>
      <c r="B185" s="24">
        <v>326</v>
      </c>
      <c r="C185" s="25" t="s">
        <v>27</v>
      </c>
      <c r="D185" s="26">
        <v>1389</v>
      </c>
      <c r="E185" s="40">
        <f>'EXPERIENCIA EN TERRITORIO'!K149</f>
        <v>0</v>
      </c>
      <c r="F185" s="39"/>
    </row>
    <row r="186" spans="1:6" ht="15" x14ac:dyDescent="0.25">
      <c r="A186" s="23" t="s">
        <v>562</v>
      </c>
      <c r="B186" s="24">
        <v>35</v>
      </c>
      <c r="C186" s="25" t="s">
        <v>77</v>
      </c>
      <c r="D186" s="26">
        <v>670</v>
      </c>
      <c r="E186" s="40">
        <f>'EXPERIENCIA EN TERRITORIO'!K150</f>
        <v>0</v>
      </c>
      <c r="F186" s="39"/>
    </row>
    <row r="187" spans="1:6" ht="15" hidden="1" x14ac:dyDescent="0.25">
      <c r="A187" s="23" t="s">
        <v>562</v>
      </c>
      <c r="B187" s="24">
        <v>319</v>
      </c>
      <c r="C187" s="28"/>
      <c r="D187" s="26"/>
      <c r="E187" s="40"/>
      <c r="F187" s="39" t="s">
        <v>1511</v>
      </c>
    </row>
    <row r="188" spans="1:6" ht="15" hidden="1" x14ac:dyDescent="0.25">
      <c r="A188" s="23" t="s">
        <v>562</v>
      </c>
      <c r="B188" s="24">
        <v>365</v>
      </c>
      <c r="C188" s="28"/>
      <c r="D188" s="26"/>
      <c r="E188" s="40"/>
      <c r="F188" s="39" t="s">
        <v>1511</v>
      </c>
    </row>
    <row r="189" spans="1:6" ht="15" hidden="1" x14ac:dyDescent="0.25">
      <c r="A189" s="23" t="s">
        <v>562</v>
      </c>
      <c r="B189" s="24">
        <v>319</v>
      </c>
      <c r="C189" s="28"/>
      <c r="D189" s="26"/>
      <c r="E189" s="40"/>
      <c r="F189" s="39" t="s">
        <v>1511</v>
      </c>
    </row>
    <row r="190" spans="1:6" ht="15" hidden="1" x14ac:dyDescent="0.25">
      <c r="A190" s="23" t="s">
        <v>562</v>
      </c>
      <c r="B190" s="24">
        <v>351</v>
      </c>
      <c r="C190" s="28"/>
      <c r="D190" s="26"/>
      <c r="E190" s="40"/>
      <c r="F190" s="39" t="s">
        <v>1511</v>
      </c>
    </row>
    <row r="191" spans="1:6" ht="15" hidden="1" x14ac:dyDescent="0.25">
      <c r="A191" s="23" t="s">
        <v>562</v>
      </c>
      <c r="B191" s="24">
        <v>344</v>
      </c>
      <c r="C191" s="28"/>
      <c r="D191" s="26"/>
      <c r="E191" s="40"/>
      <c r="F191" s="39" t="s">
        <v>1511</v>
      </c>
    </row>
    <row r="192" spans="1:6" ht="15" hidden="1" x14ac:dyDescent="0.25">
      <c r="A192" s="23" t="s">
        <v>562</v>
      </c>
      <c r="B192" s="24">
        <v>-1</v>
      </c>
      <c r="C192" s="28"/>
      <c r="D192" s="26"/>
      <c r="E192" s="40"/>
      <c r="F192" s="39" t="s">
        <v>1511</v>
      </c>
    </row>
    <row r="193" spans="1:6" ht="15" hidden="1" x14ac:dyDescent="0.25">
      <c r="A193" s="23"/>
      <c r="B193" s="24">
        <v>1</v>
      </c>
      <c r="C193" s="28"/>
      <c r="D193" s="30"/>
      <c r="E193" s="40"/>
      <c r="F193" s="39" t="s">
        <v>1511</v>
      </c>
    </row>
    <row r="194" spans="1:6" ht="15" hidden="1" x14ac:dyDescent="0.25">
      <c r="A194" s="23" t="s">
        <v>570</v>
      </c>
      <c r="B194" s="24"/>
      <c r="C194" s="28"/>
      <c r="D194" s="30"/>
      <c r="E194" s="40"/>
      <c r="F194" s="39" t="s">
        <v>1511</v>
      </c>
    </row>
    <row r="195" spans="1:6" ht="15" x14ac:dyDescent="0.25">
      <c r="A195" s="23" t="s">
        <v>570</v>
      </c>
      <c r="B195" s="24">
        <v>185</v>
      </c>
      <c r="C195" s="25" t="s">
        <v>43</v>
      </c>
      <c r="D195" s="26">
        <v>1388</v>
      </c>
      <c r="E195" s="40">
        <f>'EXPERIENCIA EN TERRITORIO'!K157</f>
        <v>0</v>
      </c>
      <c r="F195" s="39"/>
    </row>
    <row r="196" spans="1:6" ht="15" x14ac:dyDescent="0.25">
      <c r="A196" s="23" t="s">
        <v>570</v>
      </c>
      <c r="B196" s="24">
        <v>90</v>
      </c>
      <c r="C196" s="25" t="s">
        <v>81</v>
      </c>
      <c r="D196" s="26">
        <v>100</v>
      </c>
      <c r="E196" s="40">
        <f>'EXPERIENCIA EN TERRITORIO'!K158</f>
        <v>0</v>
      </c>
      <c r="F196" s="39"/>
    </row>
    <row r="197" spans="1:6" ht="15" hidden="1" x14ac:dyDescent="0.25">
      <c r="A197" s="23" t="s">
        <v>570</v>
      </c>
      <c r="B197" s="24">
        <v>43</v>
      </c>
      <c r="C197" s="28"/>
      <c r="D197" s="26"/>
      <c r="E197" s="40"/>
      <c r="F197" s="39" t="s">
        <v>1511</v>
      </c>
    </row>
    <row r="198" spans="1:6" ht="15" hidden="1" x14ac:dyDescent="0.25">
      <c r="A198" s="23" t="s">
        <v>570</v>
      </c>
      <c r="B198" s="24">
        <v>364</v>
      </c>
      <c r="C198" s="28"/>
      <c r="D198" s="26"/>
      <c r="E198" s="40"/>
      <c r="F198" s="39" t="s">
        <v>1511</v>
      </c>
    </row>
    <row r="199" spans="1:6" ht="15" hidden="1" x14ac:dyDescent="0.25">
      <c r="A199" s="23" t="s">
        <v>570</v>
      </c>
      <c r="B199" s="24">
        <v>372</v>
      </c>
      <c r="C199" s="28"/>
      <c r="D199" s="26"/>
      <c r="E199" s="40"/>
      <c r="F199" s="39" t="s">
        <v>1511</v>
      </c>
    </row>
    <row r="200" spans="1:6" ht="15" hidden="1" x14ac:dyDescent="0.25">
      <c r="A200" s="23" t="s">
        <v>570</v>
      </c>
      <c r="B200" s="24">
        <v>334</v>
      </c>
      <c r="C200" s="28"/>
      <c r="D200" s="26"/>
      <c r="E200" s="40"/>
      <c r="F200" s="39" t="s">
        <v>1511</v>
      </c>
    </row>
    <row r="201" spans="1:6" ht="15" hidden="1" x14ac:dyDescent="0.25">
      <c r="A201" s="23" t="s">
        <v>570</v>
      </c>
      <c r="B201" s="24">
        <v>100</v>
      </c>
      <c r="C201" s="28"/>
      <c r="D201" s="26"/>
      <c r="E201" s="40"/>
      <c r="F201" s="39" t="s">
        <v>1511</v>
      </c>
    </row>
    <row r="202" spans="1:6" ht="15" hidden="1" x14ac:dyDescent="0.25">
      <c r="A202" s="23" t="s">
        <v>570</v>
      </c>
      <c r="B202" s="24">
        <v>-1</v>
      </c>
      <c r="C202" s="28"/>
      <c r="D202" s="26"/>
      <c r="E202" s="40"/>
      <c r="F202" s="39" t="s">
        <v>1511</v>
      </c>
    </row>
    <row r="203" spans="1:6" ht="15" hidden="1" x14ac:dyDescent="0.25">
      <c r="A203" s="23"/>
      <c r="B203" s="24">
        <v>1</v>
      </c>
      <c r="C203" s="28"/>
      <c r="D203" s="30"/>
      <c r="E203" s="40"/>
      <c r="F203" s="39" t="s">
        <v>1511</v>
      </c>
    </row>
    <row r="204" spans="1:6" ht="15" hidden="1" x14ac:dyDescent="0.25">
      <c r="A204" s="23" t="s">
        <v>583</v>
      </c>
      <c r="B204" s="24"/>
      <c r="C204" s="28"/>
      <c r="D204" s="30"/>
      <c r="E204" s="40"/>
      <c r="F204" s="39" t="s">
        <v>1511</v>
      </c>
    </row>
    <row r="205" spans="1:6" ht="15" x14ac:dyDescent="0.25">
      <c r="A205" s="23" t="s">
        <v>583</v>
      </c>
      <c r="B205" s="24">
        <v>395</v>
      </c>
      <c r="C205" s="25" t="s">
        <v>81</v>
      </c>
      <c r="D205" s="26">
        <v>842</v>
      </c>
      <c r="E205" s="40">
        <f>'EXPERIENCIA EN TERRITORIO'!K165</f>
        <v>0</v>
      </c>
      <c r="F205" s="39"/>
    </row>
    <row r="206" spans="1:6" ht="15" x14ac:dyDescent="0.25">
      <c r="A206" s="23" t="s">
        <v>583</v>
      </c>
      <c r="B206" s="24">
        <v>332</v>
      </c>
      <c r="C206" s="25" t="s">
        <v>43</v>
      </c>
      <c r="D206" s="26">
        <v>787</v>
      </c>
      <c r="E206" s="40">
        <f>'EXPERIENCIA EN TERRITORIO'!K166</f>
        <v>0</v>
      </c>
      <c r="F206" s="39"/>
    </row>
    <row r="207" spans="1:6" ht="15" hidden="1" x14ac:dyDescent="0.25">
      <c r="A207" s="23" t="s">
        <v>583</v>
      </c>
      <c r="B207" s="24">
        <v>149</v>
      </c>
      <c r="C207" s="28"/>
      <c r="D207" s="26"/>
      <c r="E207" s="40"/>
      <c r="F207" s="39" t="s">
        <v>1511</v>
      </c>
    </row>
    <row r="208" spans="1:6" ht="15" hidden="1" x14ac:dyDescent="0.25">
      <c r="A208" s="23" t="s">
        <v>583</v>
      </c>
      <c r="B208" s="24">
        <v>455</v>
      </c>
      <c r="C208" s="28"/>
      <c r="D208" s="26"/>
      <c r="E208" s="40"/>
      <c r="F208" s="39" t="s">
        <v>1511</v>
      </c>
    </row>
    <row r="209" spans="1:6" ht="15" hidden="1" x14ac:dyDescent="0.25">
      <c r="A209" s="23" t="s">
        <v>583</v>
      </c>
      <c r="B209" s="24">
        <v>178</v>
      </c>
      <c r="C209" s="28"/>
      <c r="D209" s="26"/>
      <c r="E209" s="40"/>
      <c r="F209" s="39" t="s">
        <v>1511</v>
      </c>
    </row>
    <row r="210" spans="1:6" ht="15" hidden="1" x14ac:dyDescent="0.25">
      <c r="A210" s="23" t="s">
        <v>583</v>
      </c>
      <c r="B210" s="24">
        <v>120</v>
      </c>
      <c r="C210" s="28"/>
      <c r="D210" s="26"/>
      <c r="E210" s="40"/>
      <c r="F210" s="39" t="s">
        <v>1511</v>
      </c>
    </row>
    <row r="211" spans="1:6" ht="15" hidden="1" x14ac:dyDescent="0.25">
      <c r="A211" s="23" t="s">
        <v>583</v>
      </c>
      <c r="B211" s="24">
        <v>-1</v>
      </c>
      <c r="C211" s="28"/>
      <c r="D211" s="26"/>
      <c r="E211" s="40"/>
      <c r="F211" s="39" t="s">
        <v>1511</v>
      </c>
    </row>
    <row r="212" spans="1:6" ht="15" hidden="1" x14ac:dyDescent="0.25">
      <c r="A212" s="23" t="s">
        <v>583</v>
      </c>
      <c r="B212" s="24">
        <v>-1</v>
      </c>
      <c r="C212" s="28"/>
      <c r="D212" s="26"/>
      <c r="E212" s="40"/>
      <c r="F212" s="39" t="s">
        <v>1511</v>
      </c>
    </row>
    <row r="213" spans="1:6" ht="15" hidden="1" x14ac:dyDescent="0.25">
      <c r="A213" s="23"/>
      <c r="B213" s="24">
        <v>2</v>
      </c>
      <c r="C213" s="28"/>
      <c r="D213" s="30"/>
      <c r="E213" s="40"/>
      <c r="F213" s="39" t="s">
        <v>1511</v>
      </c>
    </row>
    <row r="214" spans="1:6" ht="15" hidden="1" x14ac:dyDescent="0.25">
      <c r="A214" s="23" t="s">
        <v>595</v>
      </c>
      <c r="B214" s="24"/>
      <c r="C214" s="28"/>
      <c r="D214" s="30"/>
      <c r="E214" s="40"/>
      <c r="F214" s="39" t="s">
        <v>1511</v>
      </c>
    </row>
    <row r="215" spans="1:6" ht="15" x14ac:dyDescent="0.25">
      <c r="A215" s="23" t="s">
        <v>595</v>
      </c>
      <c r="B215" s="24">
        <v>268</v>
      </c>
      <c r="C215" s="25" t="s">
        <v>101</v>
      </c>
      <c r="D215" s="26">
        <v>1158</v>
      </c>
      <c r="E215" s="40">
        <f>'EXPERIENCIA EN TERRITORIO'!K173</f>
        <v>0</v>
      </c>
      <c r="F215" s="39"/>
    </row>
    <row r="216" spans="1:6" ht="15" x14ac:dyDescent="0.25">
      <c r="A216" s="23" t="s">
        <v>595</v>
      </c>
      <c r="B216" s="24">
        <v>332</v>
      </c>
      <c r="C216" s="25" t="s">
        <v>378</v>
      </c>
      <c r="D216" s="26">
        <v>332</v>
      </c>
      <c r="E216" s="40">
        <f>'EXPERIENCIA EN TERRITORIO'!K174</f>
        <v>0</v>
      </c>
      <c r="F216" s="39"/>
    </row>
    <row r="217" spans="1:6" ht="15" hidden="1" x14ac:dyDescent="0.25">
      <c r="A217" s="23" t="s">
        <v>595</v>
      </c>
      <c r="B217" s="24">
        <v>16</v>
      </c>
      <c r="C217" s="28"/>
      <c r="D217" s="26"/>
      <c r="E217" s="40"/>
      <c r="F217" s="39" t="s">
        <v>1511</v>
      </c>
    </row>
    <row r="218" spans="1:6" ht="15" hidden="1" x14ac:dyDescent="0.25">
      <c r="A218" s="23" t="s">
        <v>595</v>
      </c>
      <c r="B218" s="24">
        <v>301</v>
      </c>
      <c r="C218" s="28"/>
      <c r="D218" s="26"/>
      <c r="E218" s="40"/>
      <c r="F218" s="39" t="s">
        <v>1511</v>
      </c>
    </row>
    <row r="219" spans="1:6" ht="15" hidden="1" x14ac:dyDescent="0.25">
      <c r="A219" s="23" t="s">
        <v>595</v>
      </c>
      <c r="B219" s="24">
        <v>274</v>
      </c>
      <c r="C219" s="28"/>
      <c r="D219" s="26"/>
      <c r="E219" s="40"/>
      <c r="F219" s="39" t="s">
        <v>1511</v>
      </c>
    </row>
    <row r="220" spans="1:6" ht="15" hidden="1" x14ac:dyDescent="0.25">
      <c r="A220" s="23" t="s">
        <v>595</v>
      </c>
      <c r="B220" s="24">
        <v>46</v>
      </c>
      <c r="C220" s="28"/>
      <c r="D220" s="26"/>
      <c r="E220" s="40"/>
      <c r="F220" s="39" t="s">
        <v>1511</v>
      </c>
    </row>
    <row r="221" spans="1:6" ht="15" hidden="1" x14ac:dyDescent="0.25">
      <c r="A221" s="23" t="s">
        <v>595</v>
      </c>
      <c r="B221" s="24">
        <v>-1</v>
      </c>
      <c r="C221" s="28"/>
      <c r="D221" s="26"/>
      <c r="E221" s="40"/>
      <c r="F221" s="39" t="s">
        <v>1511</v>
      </c>
    </row>
    <row r="222" spans="1:6" ht="15" hidden="1" x14ac:dyDescent="0.25">
      <c r="A222" s="23" t="s">
        <v>595</v>
      </c>
      <c r="B222" s="24">
        <v>253</v>
      </c>
      <c r="C222" s="28"/>
      <c r="D222" s="26"/>
      <c r="E222" s="40"/>
      <c r="F222" s="39" t="s">
        <v>1511</v>
      </c>
    </row>
    <row r="223" spans="1:6" ht="15" hidden="1" x14ac:dyDescent="0.25">
      <c r="A223" s="23"/>
      <c r="B223" s="24">
        <v>1</v>
      </c>
      <c r="C223" s="28"/>
      <c r="D223" s="30"/>
      <c r="E223" s="40"/>
      <c r="F223" s="39" t="s">
        <v>1511</v>
      </c>
    </row>
    <row r="224" spans="1:6" ht="24" hidden="1" x14ac:dyDescent="0.25">
      <c r="A224" s="23" t="s">
        <v>610</v>
      </c>
      <c r="B224" s="24"/>
      <c r="C224" s="28"/>
      <c r="D224" s="30"/>
      <c r="E224" s="40"/>
      <c r="F224" s="39" t="s">
        <v>1511</v>
      </c>
    </row>
    <row r="225" spans="1:6" ht="24" hidden="1" x14ac:dyDescent="0.25">
      <c r="A225" s="23" t="s">
        <v>610</v>
      </c>
      <c r="B225" s="24">
        <v>364</v>
      </c>
      <c r="C225" s="28"/>
      <c r="D225" s="26"/>
      <c r="E225" s="40"/>
      <c r="F225" s="39" t="s">
        <v>1511</v>
      </c>
    </row>
    <row r="226" spans="1:6" ht="24" x14ac:dyDescent="0.25">
      <c r="A226" s="23" t="s">
        <v>610</v>
      </c>
      <c r="B226" s="24">
        <v>315</v>
      </c>
      <c r="C226" s="25" t="s">
        <v>64</v>
      </c>
      <c r="D226" s="26">
        <v>1509</v>
      </c>
      <c r="E226" s="40">
        <f>'EXPERIENCIA EN TERRITORIO'!K182</f>
        <v>0</v>
      </c>
      <c r="F226" s="39"/>
    </row>
    <row r="227" spans="1:6" ht="24" x14ac:dyDescent="0.25">
      <c r="A227" s="23" t="s">
        <v>610</v>
      </c>
      <c r="B227" s="24">
        <v>364</v>
      </c>
      <c r="C227" s="25" t="s">
        <v>523</v>
      </c>
      <c r="D227" s="26">
        <v>100</v>
      </c>
      <c r="E227" s="40">
        <f>'EXPERIENCIA EN TERRITORIO'!K183</f>
        <v>0</v>
      </c>
      <c r="F227" s="39"/>
    </row>
    <row r="228" spans="1:6" ht="24" hidden="1" x14ac:dyDescent="0.25">
      <c r="A228" s="23" t="s">
        <v>610</v>
      </c>
      <c r="B228" s="24">
        <v>332</v>
      </c>
      <c r="C228" s="28"/>
      <c r="D228" s="26"/>
      <c r="E228" s="40"/>
      <c r="F228" s="39" t="s">
        <v>1511</v>
      </c>
    </row>
    <row r="229" spans="1:6" ht="24" hidden="1" x14ac:dyDescent="0.25">
      <c r="A229" s="23" t="s">
        <v>610</v>
      </c>
      <c r="B229" s="24">
        <v>335</v>
      </c>
      <c r="C229" s="28"/>
      <c r="D229" s="26"/>
      <c r="E229" s="40"/>
      <c r="F229" s="39" t="s">
        <v>1511</v>
      </c>
    </row>
    <row r="230" spans="1:6" ht="24" hidden="1" x14ac:dyDescent="0.25">
      <c r="A230" s="23" t="s">
        <v>610</v>
      </c>
      <c r="B230" s="24">
        <v>163</v>
      </c>
      <c r="C230" s="28"/>
      <c r="D230" s="26"/>
      <c r="E230" s="40"/>
      <c r="F230" s="39" t="s">
        <v>1511</v>
      </c>
    </row>
    <row r="231" spans="1:6" ht="24" hidden="1" x14ac:dyDescent="0.25">
      <c r="A231" s="23" t="s">
        <v>610</v>
      </c>
      <c r="B231" s="24">
        <v>101</v>
      </c>
      <c r="C231" s="28"/>
      <c r="D231" s="26"/>
      <c r="E231" s="40"/>
      <c r="F231" s="39" t="s">
        <v>1511</v>
      </c>
    </row>
    <row r="232" spans="1:6" ht="24" hidden="1" x14ac:dyDescent="0.25">
      <c r="A232" s="23" t="s">
        <v>610</v>
      </c>
      <c r="B232" s="24">
        <v>-1</v>
      </c>
      <c r="C232" s="28"/>
      <c r="D232" s="26"/>
      <c r="E232" s="40"/>
      <c r="F232" s="39" t="s">
        <v>1511</v>
      </c>
    </row>
    <row r="233" spans="1:6" ht="15" hidden="1" x14ac:dyDescent="0.25">
      <c r="A233" s="23"/>
      <c r="B233" s="24">
        <v>-464</v>
      </c>
      <c r="C233" s="28"/>
      <c r="D233" s="30"/>
      <c r="E233" s="40"/>
      <c r="F233" s="39" t="s">
        <v>1511</v>
      </c>
    </row>
    <row r="234" spans="1:6" ht="15" hidden="1" x14ac:dyDescent="0.25">
      <c r="A234" s="23" t="s">
        <v>619</v>
      </c>
      <c r="B234" s="24"/>
      <c r="C234" s="28"/>
      <c r="D234" s="30"/>
      <c r="E234" s="40"/>
      <c r="F234" s="39" t="s">
        <v>1511</v>
      </c>
    </row>
    <row r="235" spans="1:6" ht="15" x14ac:dyDescent="0.25">
      <c r="A235" s="23" t="s">
        <v>619</v>
      </c>
      <c r="B235" s="24">
        <v>345</v>
      </c>
      <c r="C235" s="25" t="s">
        <v>378</v>
      </c>
      <c r="D235" s="26">
        <v>1671</v>
      </c>
      <c r="E235" s="40">
        <f>'EXPERIENCIA EN TERRITORIO'!K189</f>
        <v>0</v>
      </c>
      <c r="F235" s="39"/>
    </row>
    <row r="236" spans="1:6" ht="15" hidden="1" x14ac:dyDescent="0.25">
      <c r="A236" s="23" t="s">
        <v>619</v>
      </c>
      <c r="B236" s="24">
        <v>276</v>
      </c>
      <c r="C236" s="28"/>
      <c r="D236" s="26"/>
      <c r="E236" s="40"/>
      <c r="F236" s="39" t="s">
        <v>1511</v>
      </c>
    </row>
    <row r="237" spans="1:6" ht="15" hidden="1" x14ac:dyDescent="0.25">
      <c r="A237" s="23" t="s">
        <v>619</v>
      </c>
      <c r="B237" s="24">
        <v>364</v>
      </c>
      <c r="C237" s="28"/>
      <c r="D237" s="26"/>
      <c r="E237" s="40"/>
      <c r="F237" s="39" t="s">
        <v>1511</v>
      </c>
    </row>
    <row r="238" spans="1:6" ht="15" hidden="1" x14ac:dyDescent="0.25">
      <c r="A238" s="23" t="s">
        <v>619</v>
      </c>
      <c r="B238" s="24">
        <v>344</v>
      </c>
      <c r="C238" s="28"/>
      <c r="D238" s="26"/>
      <c r="E238" s="40"/>
      <c r="F238" s="39" t="s">
        <v>1511</v>
      </c>
    </row>
    <row r="239" spans="1:6" ht="15" hidden="1" x14ac:dyDescent="0.25">
      <c r="A239" s="23" t="s">
        <v>619</v>
      </c>
      <c r="B239" s="24">
        <v>344</v>
      </c>
      <c r="C239" s="28"/>
      <c r="D239" s="26"/>
      <c r="E239" s="40"/>
      <c r="F239" s="39" t="s">
        <v>1511</v>
      </c>
    </row>
    <row r="240" spans="1:6" ht="15" hidden="1" x14ac:dyDescent="0.25">
      <c r="A240" s="23" t="s">
        <v>619</v>
      </c>
      <c r="B240" s="24">
        <v>-1</v>
      </c>
      <c r="C240" s="28"/>
      <c r="D240" s="26"/>
      <c r="E240" s="40"/>
      <c r="F240" s="39" t="s">
        <v>1511</v>
      </c>
    </row>
    <row r="241" spans="1:6" ht="15" hidden="1" x14ac:dyDescent="0.25">
      <c r="A241" s="23" t="s">
        <v>619</v>
      </c>
      <c r="B241" s="24">
        <v>-1</v>
      </c>
      <c r="C241" s="28"/>
      <c r="D241" s="26"/>
      <c r="E241" s="40"/>
      <c r="F241" s="39" t="s">
        <v>1511</v>
      </c>
    </row>
    <row r="242" spans="1:6" ht="15" hidden="1" x14ac:dyDescent="0.25">
      <c r="A242" s="23" t="s">
        <v>619</v>
      </c>
      <c r="B242" s="24">
        <v>-1</v>
      </c>
      <c r="C242" s="28"/>
      <c r="D242" s="26"/>
      <c r="E242" s="40"/>
      <c r="F242" s="39" t="s">
        <v>1511</v>
      </c>
    </row>
    <row r="243" spans="1:6" ht="15" hidden="1" x14ac:dyDescent="0.25">
      <c r="A243" s="23"/>
      <c r="B243" s="24">
        <v>1</v>
      </c>
      <c r="C243" s="28"/>
      <c r="D243" s="30"/>
      <c r="E243" s="40"/>
      <c r="F243" s="39" t="s">
        <v>1511</v>
      </c>
    </row>
    <row r="244" spans="1:6" ht="15" hidden="1" x14ac:dyDescent="0.25">
      <c r="A244" s="23" t="s">
        <v>631</v>
      </c>
      <c r="B244" s="24"/>
      <c r="C244" s="28"/>
      <c r="D244" s="30"/>
      <c r="E244" s="40"/>
      <c r="F244" s="39" t="s">
        <v>1511</v>
      </c>
    </row>
    <row r="245" spans="1:6" ht="15" x14ac:dyDescent="0.25">
      <c r="A245" s="23" t="s">
        <v>631</v>
      </c>
      <c r="B245" s="24">
        <v>363</v>
      </c>
      <c r="C245" s="25" t="s">
        <v>378</v>
      </c>
      <c r="D245" s="26">
        <v>363</v>
      </c>
      <c r="E245" s="40">
        <f>'EXPERIENCIA EN TERRITORIO'!K197</f>
        <v>0</v>
      </c>
      <c r="F245" s="39"/>
    </row>
    <row r="246" spans="1:6" ht="15" x14ac:dyDescent="0.25">
      <c r="A246" s="23" t="s">
        <v>631</v>
      </c>
      <c r="B246" s="24">
        <v>276</v>
      </c>
      <c r="C246" s="25" t="s">
        <v>101</v>
      </c>
      <c r="D246" s="26">
        <v>1466</v>
      </c>
      <c r="E246" s="40">
        <f>'EXPERIENCIA EN TERRITORIO'!K198</f>
        <v>0</v>
      </c>
      <c r="F246" s="39"/>
    </row>
    <row r="247" spans="1:6" ht="15" hidden="1" x14ac:dyDescent="0.25">
      <c r="A247" s="23" t="s">
        <v>631</v>
      </c>
      <c r="B247" s="24">
        <v>244</v>
      </c>
      <c r="C247" s="28"/>
      <c r="D247" s="26"/>
      <c r="E247" s="40"/>
      <c r="F247" s="39" t="s">
        <v>1511</v>
      </c>
    </row>
    <row r="248" spans="1:6" ht="15" hidden="1" x14ac:dyDescent="0.25">
      <c r="A248" s="23" t="s">
        <v>631</v>
      </c>
      <c r="B248" s="24">
        <v>322</v>
      </c>
      <c r="C248" s="28"/>
      <c r="D248" s="26"/>
      <c r="E248" s="40"/>
      <c r="F248" s="39" t="s">
        <v>1511</v>
      </c>
    </row>
    <row r="249" spans="1:6" ht="15" hidden="1" x14ac:dyDescent="0.25">
      <c r="A249" s="23" t="s">
        <v>631</v>
      </c>
      <c r="B249" s="24">
        <v>311</v>
      </c>
      <c r="C249" s="28"/>
      <c r="D249" s="26"/>
      <c r="E249" s="40"/>
      <c r="F249" s="39" t="s">
        <v>1511</v>
      </c>
    </row>
    <row r="250" spans="1:6" ht="15" hidden="1" x14ac:dyDescent="0.25">
      <c r="A250" s="23" t="s">
        <v>631</v>
      </c>
      <c r="B250" s="24">
        <v>313</v>
      </c>
      <c r="C250" s="28"/>
      <c r="D250" s="26"/>
      <c r="E250" s="40"/>
      <c r="F250" s="39" t="s">
        <v>1511</v>
      </c>
    </row>
    <row r="251" spans="1:6" ht="15" hidden="1" x14ac:dyDescent="0.25">
      <c r="A251" s="23" t="s">
        <v>631</v>
      </c>
      <c r="B251" s="24">
        <v>-1</v>
      </c>
      <c r="C251" s="28"/>
      <c r="D251" s="26"/>
      <c r="E251" s="40"/>
      <c r="F251" s="39" t="s">
        <v>1511</v>
      </c>
    </row>
    <row r="252" spans="1:6" ht="15" hidden="1" x14ac:dyDescent="0.25">
      <c r="A252" s="23" t="s">
        <v>631</v>
      </c>
      <c r="B252" s="24">
        <v>-1</v>
      </c>
      <c r="C252" s="28"/>
      <c r="D252" s="26"/>
      <c r="E252" s="40"/>
      <c r="F252" s="39" t="s">
        <v>1511</v>
      </c>
    </row>
    <row r="253" spans="1:6" ht="15" hidden="1" x14ac:dyDescent="0.25">
      <c r="A253" s="23"/>
      <c r="B253" s="24">
        <v>2</v>
      </c>
      <c r="C253" s="28"/>
      <c r="D253" s="30"/>
      <c r="E253" s="40"/>
      <c r="F253" s="39" t="s">
        <v>1511</v>
      </c>
    </row>
    <row r="254" spans="1:6" ht="15" hidden="1" x14ac:dyDescent="0.25">
      <c r="A254" s="23" t="s">
        <v>641</v>
      </c>
      <c r="B254" s="24"/>
      <c r="C254" s="28"/>
      <c r="D254" s="30"/>
      <c r="E254" s="40"/>
      <c r="F254" s="39" t="s">
        <v>1511</v>
      </c>
    </row>
    <row r="255" spans="1:6" ht="15" x14ac:dyDescent="0.25">
      <c r="A255" s="23" t="s">
        <v>641</v>
      </c>
      <c r="B255" s="24">
        <v>478</v>
      </c>
      <c r="C255" s="25" t="s">
        <v>642</v>
      </c>
      <c r="D255" s="26">
        <v>1592</v>
      </c>
      <c r="E255" s="40">
        <f>'EXPERIENCIA EN TERRITORIO'!K205</f>
        <v>0</v>
      </c>
      <c r="F255" s="39"/>
    </row>
    <row r="256" spans="1:6" ht="15" x14ac:dyDescent="0.25">
      <c r="A256" s="23" t="s">
        <v>641</v>
      </c>
      <c r="B256" s="24">
        <v>329</v>
      </c>
      <c r="C256" s="25" t="s">
        <v>107</v>
      </c>
      <c r="D256" s="26">
        <v>318</v>
      </c>
      <c r="E256" s="40">
        <f>'EXPERIENCIA EN TERRITORIO'!K206</f>
        <v>0</v>
      </c>
      <c r="F256" s="39"/>
    </row>
    <row r="257" spans="1:6" ht="15" hidden="1" x14ac:dyDescent="0.25">
      <c r="A257" s="23" t="s">
        <v>641</v>
      </c>
      <c r="B257" s="24">
        <v>59</v>
      </c>
      <c r="C257" s="28"/>
      <c r="D257" s="26"/>
      <c r="E257" s="40"/>
      <c r="F257" s="39" t="s">
        <v>1511</v>
      </c>
    </row>
    <row r="258" spans="1:6" ht="15" hidden="1" x14ac:dyDescent="0.25">
      <c r="A258" s="23" t="s">
        <v>641</v>
      </c>
      <c r="B258" s="24">
        <v>363</v>
      </c>
      <c r="C258" s="28"/>
      <c r="D258" s="26"/>
      <c r="E258" s="40"/>
      <c r="F258" s="39" t="s">
        <v>1511</v>
      </c>
    </row>
    <row r="259" spans="1:6" ht="15" hidden="1" x14ac:dyDescent="0.25">
      <c r="A259" s="23" t="s">
        <v>641</v>
      </c>
      <c r="B259" s="24">
        <v>319</v>
      </c>
      <c r="C259" s="28"/>
      <c r="D259" s="26"/>
      <c r="E259" s="40"/>
      <c r="F259" s="39" t="s">
        <v>1511</v>
      </c>
    </row>
    <row r="260" spans="1:6" ht="15" hidden="1" x14ac:dyDescent="0.25">
      <c r="A260" s="23" t="s">
        <v>641</v>
      </c>
      <c r="B260" s="24">
        <v>35</v>
      </c>
      <c r="C260" s="28"/>
      <c r="D260" s="26"/>
      <c r="E260" s="40"/>
      <c r="F260" s="39" t="s">
        <v>1511</v>
      </c>
    </row>
    <row r="261" spans="1:6" ht="15" hidden="1" x14ac:dyDescent="0.25">
      <c r="A261" s="23" t="s">
        <v>641</v>
      </c>
      <c r="B261" s="24">
        <v>328</v>
      </c>
      <c r="C261" s="28"/>
      <c r="D261" s="26"/>
      <c r="E261" s="40"/>
      <c r="F261" s="39" t="s">
        <v>1511</v>
      </c>
    </row>
    <row r="262" spans="1:6" ht="15" hidden="1" x14ac:dyDescent="0.25">
      <c r="A262" s="23" t="s">
        <v>641</v>
      </c>
      <c r="B262" s="24">
        <v>-1</v>
      </c>
      <c r="C262" s="28"/>
      <c r="D262" s="26"/>
      <c r="E262" s="40"/>
      <c r="F262" s="39" t="s">
        <v>1511</v>
      </c>
    </row>
    <row r="263" spans="1:6" ht="15" hidden="1" x14ac:dyDescent="0.25">
      <c r="A263" s="23"/>
      <c r="B263" s="24">
        <v>0</v>
      </c>
      <c r="C263" s="28"/>
      <c r="D263" s="30"/>
      <c r="E263" s="40"/>
      <c r="F263" s="39" t="s">
        <v>1511</v>
      </c>
    </row>
    <row r="264" spans="1:6" ht="15" hidden="1" x14ac:dyDescent="0.25">
      <c r="A264" s="23" t="s">
        <v>657</v>
      </c>
      <c r="B264" s="24"/>
      <c r="C264" s="28"/>
      <c r="D264" s="30"/>
      <c r="E264" s="40"/>
      <c r="F264" s="39" t="s">
        <v>1511</v>
      </c>
    </row>
    <row r="265" spans="1:6" ht="15" x14ac:dyDescent="0.25">
      <c r="A265" s="23" t="s">
        <v>657</v>
      </c>
      <c r="B265" s="24">
        <v>365</v>
      </c>
      <c r="C265" s="25" t="s">
        <v>58</v>
      </c>
      <c r="D265" s="26">
        <v>1538</v>
      </c>
      <c r="E265" s="40">
        <f>'EXPERIENCIA EN TERRITORIO'!K213</f>
        <v>0</v>
      </c>
      <c r="F265" s="39"/>
    </row>
    <row r="266" spans="1:6" ht="15" hidden="1" x14ac:dyDescent="0.25">
      <c r="A266" s="23" t="s">
        <v>657</v>
      </c>
      <c r="B266" s="24">
        <v>336</v>
      </c>
      <c r="C266" s="28"/>
      <c r="D266" s="26"/>
      <c r="E266" s="40"/>
      <c r="F266" s="39" t="s">
        <v>1511</v>
      </c>
    </row>
    <row r="267" spans="1:6" ht="15" hidden="1" x14ac:dyDescent="0.25">
      <c r="A267" s="23" t="s">
        <v>657</v>
      </c>
      <c r="B267" s="24">
        <v>346</v>
      </c>
      <c r="C267" s="28"/>
      <c r="D267" s="26"/>
      <c r="E267" s="40"/>
      <c r="F267" s="39" t="s">
        <v>1511</v>
      </c>
    </row>
    <row r="268" spans="1:6" ht="15" hidden="1" x14ac:dyDescent="0.25">
      <c r="A268" s="23" t="s">
        <v>657</v>
      </c>
      <c r="B268" s="24">
        <v>319</v>
      </c>
      <c r="C268" s="28"/>
      <c r="D268" s="26"/>
      <c r="E268" s="40"/>
      <c r="F268" s="39" t="s">
        <v>1511</v>
      </c>
    </row>
    <row r="269" spans="1:6" ht="15" hidden="1" x14ac:dyDescent="0.25">
      <c r="A269" s="23" t="s">
        <v>657</v>
      </c>
      <c r="B269" s="24">
        <v>172</v>
      </c>
      <c r="C269" s="28"/>
      <c r="D269" s="26"/>
      <c r="E269" s="40"/>
      <c r="F269" s="39" t="s">
        <v>1511</v>
      </c>
    </row>
    <row r="270" spans="1:6" ht="15" hidden="1" x14ac:dyDescent="0.25">
      <c r="A270" s="23" t="s">
        <v>657</v>
      </c>
      <c r="B270" s="24">
        <v>-1</v>
      </c>
      <c r="C270" s="28"/>
      <c r="D270" s="26"/>
      <c r="E270" s="40"/>
      <c r="F270" s="39" t="s">
        <v>1511</v>
      </c>
    </row>
    <row r="271" spans="1:6" ht="15" hidden="1" x14ac:dyDescent="0.25">
      <c r="A271" s="23" t="s">
        <v>657</v>
      </c>
      <c r="B271" s="24">
        <v>-1</v>
      </c>
      <c r="C271" s="28"/>
      <c r="D271" s="26"/>
      <c r="E271" s="40"/>
      <c r="F271" s="39" t="s">
        <v>1511</v>
      </c>
    </row>
    <row r="272" spans="1:6" ht="15" hidden="1" x14ac:dyDescent="0.25">
      <c r="A272" s="23" t="s">
        <v>657</v>
      </c>
      <c r="B272" s="24">
        <v>-1</v>
      </c>
      <c r="C272" s="28"/>
      <c r="D272" s="26"/>
      <c r="E272" s="40"/>
      <c r="F272" s="39" t="s">
        <v>1511</v>
      </c>
    </row>
    <row r="273" spans="1:6" ht="15" hidden="1" x14ac:dyDescent="0.25">
      <c r="A273" s="23"/>
      <c r="B273" s="24">
        <v>3</v>
      </c>
      <c r="C273" s="28"/>
      <c r="D273" s="30"/>
      <c r="E273" s="40"/>
      <c r="F273" s="39" t="s">
        <v>1511</v>
      </c>
    </row>
    <row r="274" spans="1:6" ht="15" hidden="1" x14ac:dyDescent="0.25">
      <c r="A274" s="23" t="s">
        <v>661</v>
      </c>
      <c r="B274" s="24"/>
      <c r="C274" s="28"/>
      <c r="D274" s="30"/>
      <c r="E274" s="40"/>
      <c r="F274" s="39" t="s">
        <v>1511</v>
      </c>
    </row>
    <row r="275" spans="1:6" ht="15" x14ac:dyDescent="0.25">
      <c r="A275" s="23" t="s">
        <v>661</v>
      </c>
      <c r="B275" s="24">
        <v>294</v>
      </c>
      <c r="C275" s="25" t="s">
        <v>378</v>
      </c>
      <c r="D275" s="26">
        <v>1594</v>
      </c>
      <c r="E275" s="40">
        <f>'EXPERIENCIA EN TERRITORIO'!K221</f>
        <v>0</v>
      </c>
      <c r="F275" s="39"/>
    </row>
    <row r="276" spans="1:6" ht="15" hidden="1" x14ac:dyDescent="0.25">
      <c r="A276" s="23" t="s">
        <v>661</v>
      </c>
      <c r="B276" s="24">
        <v>157</v>
      </c>
      <c r="C276" s="28"/>
      <c r="D276" s="26"/>
      <c r="E276" s="40"/>
      <c r="F276" s="39" t="s">
        <v>1511</v>
      </c>
    </row>
    <row r="277" spans="1:6" ht="15" hidden="1" x14ac:dyDescent="0.25">
      <c r="A277" s="23" t="s">
        <v>661</v>
      </c>
      <c r="B277" s="24">
        <v>359</v>
      </c>
      <c r="C277" s="28"/>
      <c r="D277" s="26"/>
      <c r="E277" s="40"/>
      <c r="F277" s="39" t="s">
        <v>1511</v>
      </c>
    </row>
    <row r="278" spans="1:6" ht="15" hidden="1" x14ac:dyDescent="0.25">
      <c r="A278" s="23" t="s">
        <v>661</v>
      </c>
      <c r="B278" s="24">
        <v>359</v>
      </c>
      <c r="C278" s="28"/>
      <c r="D278" s="26"/>
      <c r="E278" s="40"/>
      <c r="F278" s="39" t="s">
        <v>1511</v>
      </c>
    </row>
    <row r="279" spans="1:6" ht="15" hidden="1" x14ac:dyDescent="0.25">
      <c r="A279" s="23" t="s">
        <v>661</v>
      </c>
      <c r="B279" s="24">
        <v>75</v>
      </c>
      <c r="C279" s="28"/>
      <c r="D279" s="26"/>
      <c r="E279" s="40"/>
      <c r="F279" s="39" t="s">
        <v>1511</v>
      </c>
    </row>
    <row r="280" spans="1:6" ht="15" hidden="1" x14ac:dyDescent="0.25">
      <c r="A280" s="23" t="s">
        <v>661</v>
      </c>
      <c r="B280" s="24">
        <v>350</v>
      </c>
      <c r="C280" s="28"/>
      <c r="D280" s="26"/>
      <c r="E280" s="40"/>
      <c r="F280" s="39" t="s">
        <v>1511</v>
      </c>
    </row>
    <row r="281" spans="1:6" ht="15" hidden="1" x14ac:dyDescent="0.25">
      <c r="A281" s="23" t="s">
        <v>661</v>
      </c>
      <c r="B281" s="24">
        <v>-1</v>
      </c>
      <c r="C281" s="28"/>
      <c r="D281" s="26"/>
      <c r="E281" s="40"/>
      <c r="F281" s="39" t="s">
        <v>1511</v>
      </c>
    </row>
    <row r="282" spans="1:6" ht="15" hidden="1" x14ac:dyDescent="0.25">
      <c r="A282" s="23" t="s">
        <v>661</v>
      </c>
      <c r="B282" s="24">
        <v>-1</v>
      </c>
      <c r="C282" s="28"/>
      <c r="D282" s="26"/>
      <c r="E282" s="40"/>
      <c r="F282" s="39" t="s">
        <v>1511</v>
      </c>
    </row>
    <row r="283" spans="1:6" ht="15" hidden="1" x14ac:dyDescent="0.25">
      <c r="A283" s="23"/>
      <c r="B283" s="24">
        <v>2</v>
      </c>
      <c r="C283" s="28"/>
      <c r="D283" s="30"/>
      <c r="E283" s="40"/>
      <c r="F283" s="39" t="s">
        <v>1511</v>
      </c>
    </row>
    <row r="284" spans="1:6" ht="15" hidden="1" x14ac:dyDescent="0.25">
      <c r="A284" s="23" t="s">
        <v>674</v>
      </c>
      <c r="B284" s="24"/>
      <c r="C284" s="28"/>
      <c r="D284" s="30"/>
      <c r="E284" s="40"/>
      <c r="F284" s="39" t="s">
        <v>1511</v>
      </c>
    </row>
    <row r="285" spans="1:6" ht="15" x14ac:dyDescent="0.25">
      <c r="A285" s="23" t="s">
        <v>674</v>
      </c>
      <c r="B285" s="24">
        <v>168</v>
      </c>
      <c r="C285" s="25" t="s">
        <v>118</v>
      </c>
      <c r="D285" s="26">
        <v>1418</v>
      </c>
      <c r="E285" s="40">
        <f>'EXPERIENCIA EN TERRITORIO'!K229</f>
        <v>0</v>
      </c>
      <c r="F285" s="39"/>
    </row>
    <row r="286" spans="1:6" ht="15" hidden="1" x14ac:dyDescent="0.25">
      <c r="A286" s="23" t="s">
        <v>674</v>
      </c>
      <c r="B286" s="24">
        <v>315</v>
      </c>
      <c r="C286" s="28"/>
      <c r="D286" s="26"/>
      <c r="E286" s="40"/>
      <c r="F286" s="39" t="s">
        <v>1511</v>
      </c>
    </row>
    <row r="287" spans="1:6" ht="15" hidden="1" x14ac:dyDescent="0.25">
      <c r="A287" s="23" t="s">
        <v>674</v>
      </c>
      <c r="B287" s="24">
        <v>254</v>
      </c>
      <c r="C287" s="28"/>
      <c r="D287" s="26"/>
      <c r="E287" s="40"/>
      <c r="F287" s="39" t="s">
        <v>1511</v>
      </c>
    </row>
    <row r="288" spans="1:6" ht="15" hidden="1" x14ac:dyDescent="0.25">
      <c r="A288" s="23" t="s">
        <v>674</v>
      </c>
      <c r="B288" s="24">
        <v>361</v>
      </c>
      <c r="C288" s="28"/>
      <c r="D288" s="26"/>
      <c r="E288" s="40"/>
      <c r="F288" s="39" t="s">
        <v>1511</v>
      </c>
    </row>
    <row r="289" spans="1:6" ht="15" hidden="1" x14ac:dyDescent="0.25">
      <c r="A289" s="23" t="s">
        <v>674</v>
      </c>
      <c r="B289" s="24">
        <v>320</v>
      </c>
      <c r="C289" s="28"/>
      <c r="D289" s="26"/>
      <c r="E289" s="40"/>
      <c r="F289" s="39" t="s">
        <v>1511</v>
      </c>
    </row>
    <row r="290" spans="1:6" ht="15" hidden="1" x14ac:dyDescent="0.25">
      <c r="A290" s="23" t="s">
        <v>674</v>
      </c>
      <c r="B290" s="24">
        <v>-1</v>
      </c>
      <c r="C290" s="28"/>
      <c r="D290" s="26"/>
      <c r="E290" s="40"/>
      <c r="F290" s="39" t="s">
        <v>1511</v>
      </c>
    </row>
    <row r="291" spans="1:6" ht="15" hidden="1" x14ac:dyDescent="0.25">
      <c r="A291" s="23" t="s">
        <v>674</v>
      </c>
      <c r="B291" s="24">
        <v>-1</v>
      </c>
      <c r="C291" s="28"/>
      <c r="D291" s="26"/>
      <c r="E291" s="40"/>
      <c r="F291" s="39" t="s">
        <v>1511</v>
      </c>
    </row>
    <row r="292" spans="1:6" ht="15" hidden="1" x14ac:dyDescent="0.25">
      <c r="A292" s="23" t="s">
        <v>674</v>
      </c>
      <c r="B292" s="24">
        <v>-1</v>
      </c>
      <c r="C292" s="28"/>
      <c r="D292" s="26"/>
      <c r="E292" s="40"/>
      <c r="F292" s="39" t="s">
        <v>1511</v>
      </c>
    </row>
    <row r="293" spans="1:6" ht="15" hidden="1" x14ac:dyDescent="0.25">
      <c r="A293" s="23"/>
      <c r="B293" s="24">
        <v>3</v>
      </c>
      <c r="C293" s="28"/>
      <c r="D293" s="30"/>
      <c r="E293" s="40"/>
      <c r="F293" s="39" t="s">
        <v>1511</v>
      </c>
    </row>
    <row r="294" spans="1:6" ht="15" hidden="1" x14ac:dyDescent="0.25">
      <c r="A294" s="23" t="s">
        <v>682</v>
      </c>
      <c r="B294" s="24"/>
      <c r="C294" s="28"/>
      <c r="D294" s="30"/>
      <c r="E294" s="40"/>
      <c r="F294" s="39" t="s">
        <v>1511</v>
      </c>
    </row>
    <row r="295" spans="1:6" ht="15" x14ac:dyDescent="0.25">
      <c r="A295" s="23" t="s">
        <v>682</v>
      </c>
      <c r="B295" s="24">
        <v>438</v>
      </c>
      <c r="C295" s="25" t="s">
        <v>77</v>
      </c>
      <c r="D295" s="26">
        <v>1921</v>
      </c>
      <c r="E295" s="40">
        <f>'EXPERIENCIA EN TERRITORIO'!K237</f>
        <v>0</v>
      </c>
      <c r="F295" s="39"/>
    </row>
    <row r="296" spans="1:6" ht="15" hidden="1" x14ac:dyDescent="0.25">
      <c r="A296" s="23" t="s">
        <v>682</v>
      </c>
      <c r="B296" s="24">
        <v>180</v>
      </c>
      <c r="C296" s="28"/>
      <c r="D296" s="26"/>
      <c r="E296" s="40"/>
      <c r="F296" s="39" t="s">
        <v>1511</v>
      </c>
    </row>
    <row r="297" spans="1:6" ht="15" hidden="1" x14ac:dyDescent="0.25">
      <c r="A297" s="23" t="s">
        <v>682</v>
      </c>
      <c r="B297" s="24">
        <v>90</v>
      </c>
      <c r="C297" s="28"/>
      <c r="D297" s="26"/>
      <c r="E297" s="40"/>
      <c r="F297" s="39" t="s">
        <v>1511</v>
      </c>
    </row>
    <row r="298" spans="1:6" ht="15" hidden="1" x14ac:dyDescent="0.25">
      <c r="A298" s="23" t="s">
        <v>682</v>
      </c>
      <c r="B298" s="24">
        <v>251</v>
      </c>
      <c r="C298" s="28"/>
      <c r="D298" s="26"/>
      <c r="E298" s="40"/>
      <c r="F298" s="39" t="s">
        <v>1511</v>
      </c>
    </row>
    <row r="299" spans="1:6" ht="15" hidden="1" x14ac:dyDescent="0.25">
      <c r="A299" s="23" t="s">
        <v>682</v>
      </c>
      <c r="B299" s="24">
        <v>358</v>
      </c>
      <c r="C299" s="28"/>
      <c r="D299" s="26"/>
      <c r="E299" s="40"/>
      <c r="F299" s="39" t="s">
        <v>1511</v>
      </c>
    </row>
    <row r="300" spans="1:6" ht="15" hidden="1" x14ac:dyDescent="0.25">
      <c r="A300" s="23" t="s">
        <v>682</v>
      </c>
      <c r="B300" s="24">
        <v>516</v>
      </c>
      <c r="C300" s="28"/>
      <c r="D300" s="26"/>
      <c r="E300" s="40"/>
      <c r="F300" s="39" t="s">
        <v>1511</v>
      </c>
    </row>
    <row r="301" spans="1:6" ht="15" hidden="1" x14ac:dyDescent="0.25">
      <c r="A301" s="23" t="s">
        <v>682</v>
      </c>
      <c r="B301" s="24">
        <v>89</v>
      </c>
      <c r="C301" s="28"/>
      <c r="D301" s="26"/>
      <c r="E301" s="40"/>
      <c r="F301" s="39" t="s">
        <v>1511</v>
      </c>
    </row>
    <row r="302" spans="1:6" ht="15" hidden="1" x14ac:dyDescent="0.25">
      <c r="A302" s="23" t="s">
        <v>682</v>
      </c>
      <c r="B302" s="24">
        <v>-1</v>
      </c>
      <c r="C302" s="28"/>
      <c r="D302" s="26"/>
      <c r="E302" s="40"/>
      <c r="F302" s="39" t="s">
        <v>1511</v>
      </c>
    </row>
    <row r="303" spans="1:6" ht="15" hidden="1" x14ac:dyDescent="0.25">
      <c r="A303" s="23"/>
      <c r="B303" s="24">
        <v>0</v>
      </c>
      <c r="C303" s="28"/>
      <c r="D303" s="30"/>
      <c r="E303" s="40"/>
      <c r="F303" s="39" t="s">
        <v>1511</v>
      </c>
    </row>
    <row r="304" spans="1:6" ht="24" hidden="1" x14ac:dyDescent="0.25">
      <c r="A304" s="23" t="s">
        <v>695</v>
      </c>
      <c r="B304" s="24"/>
      <c r="C304" s="28"/>
      <c r="D304" s="30"/>
      <c r="E304" s="40"/>
      <c r="F304" s="39" t="s">
        <v>1511</v>
      </c>
    </row>
    <row r="305" spans="1:6" ht="24" x14ac:dyDescent="0.25">
      <c r="A305" s="23" t="s">
        <v>695</v>
      </c>
      <c r="B305" s="24">
        <v>730</v>
      </c>
      <c r="C305" s="25" t="s">
        <v>58</v>
      </c>
      <c r="D305" s="26">
        <v>730</v>
      </c>
      <c r="E305" s="40">
        <f>'EXPERIENCIA EN TERRITORIO'!K245</f>
        <v>0</v>
      </c>
      <c r="F305" s="39"/>
    </row>
    <row r="306" spans="1:6" ht="24" x14ac:dyDescent="0.25">
      <c r="A306" s="23" t="s">
        <v>695</v>
      </c>
      <c r="B306" s="24">
        <v>967</v>
      </c>
      <c r="C306" s="25" t="s">
        <v>43</v>
      </c>
      <c r="D306" s="26">
        <v>967</v>
      </c>
      <c r="E306" s="40">
        <f>'EXPERIENCIA EN TERRITORIO'!K246</f>
        <v>0</v>
      </c>
      <c r="F306" s="39"/>
    </row>
    <row r="307" spans="1:6" ht="24" hidden="1" x14ac:dyDescent="0.25">
      <c r="A307" s="23" t="s">
        <v>695</v>
      </c>
      <c r="B307" s="24">
        <v>-1</v>
      </c>
      <c r="C307" s="28"/>
      <c r="D307" s="26"/>
      <c r="E307" s="40"/>
      <c r="F307" s="39" t="s">
        <v>1511</v>
      </c>
    </row>
    <row r="308" spans="1:6" ht="24" hidden="1" x14ac:dyDescent="0.25">
      <c r="A308" s="23" t="s">
        <v>695</v>
      </c>
      <c r="B308" s="24">
        <v>-1</v>
      </c>
      <c r="C308" s="28"/>
      <c r="D308" s="26"/>
      <c r="E308" s="40"/>
      <c r="F308" s="39" t="s">
        <v>1511</v>
      </c>
    </row>
    <row r="309" spans="1:6" ht="24" hidden="1" x14ac:dyDescent="0.25">
      <c r="A309" s="23" t="s">
        <v>695</v>
      </c>
      <c r="B309" s="24">
        <v>-1</v>
      </c>
      <c r="C309" s="28"/>
      <c r="D309" s="26"/>
      <c r="E309" s="40"/>
      <c r="F309" s="39" t="s">
        <v>1511</v>
      </c>
    </row>
    <row r="310" spans="1:6" ht="24" hidden="1" x14ac:dyDescent="0.25">
      <c r="A310" s="23" t="s">
        <v>695</v>
      </c>
      <c r="B310" s="24">
        <v>-1</v>
      </c>
      <c r="C310" s="28"/>
      <c r="D310" s="26"/>
      <c r="E310" s="40"/>
      <c r="F310" s="39" t="s">
        <v>1511</v>
      </c>
    </row>
    <row r="311" spans="1:6" ht="24" hidden="1" x14ac:dyDescent="0.25">
      <c r="A311" s="23" t="s">
        <v>695</v>
      </c>
      <c r="B311" s="24">
        <v>-1</v>
      </c>
      <c r="C311" s="28"/>
      <c r="D311" s="26"/>
      <c r="E311" s="40"/>
      <c r="F311" s="39" t="s">
        <v>1511</v>
      </c>
    </row>
    <row r="312" spans="1:6" ht="24" hidden="1" x14ac:dyDescent="0.25">
      <c r="A312" s="23" t="s">
        <v>695</v>
      </c>
      <c r="B312" s="24">
        <v>-1</v>
      </c>
      <c r="C312" s="28"/>
      <c r="D312" s="26"/>
      <c r="E312" s="40"/>
      <c r="F312" s="39" t="s">
        <v>1511</v>
      </c>
    </row>
    <row r="313" spans="1:6" ht="15" hidden="1" x14ac:dyDescent="0.25">
      <c r="A313" s="23"/>
      <c r="B313" s="24">
        <v>6</v>
      </c>
      <c r="C313" s="28"/>
      <c r="D313" s="30"/>
      <c r="E313" s="40"/>
      <c r="F313" s="39" t="s">
        <v>1511</v>
      </c>
    </row>
    <row r="314" spans="1:6" ht="24" hidden="1" x14ac:dyDescent="0.25">
      <c r="A314" s="23" t="s">
        <v>700</v>
      </c>
      <c r="B314" s="24"/>
      <c r="C314" s="28"/>
      <c r="D314" s="30"/>
      <c r="E314" s="40"/>
      <c r="F314" s="39" t="s">
        <v>1511</v>
      </c>
    </row>
    <row r="315" spans="1:6" ht="24" x14ac:dyDescent="0.25">
      <c r="A315" s="23" t="s">
        <v>700</v>
      </c>
      <c r="B315" s="24">
        <v>408</v>
      </c>
      <c r="C315" s="25" t="s">
        <v>124</v>
      </c>
      <c r="D315" s="26">
        <v>3195</v>
      </c>
      <c r="E315" s="40">
        <f>'EXPERIENCIA EN TERRITORIO'!K253</f>
        <v>0</v>
      </c>
      <c r="F315" s="39"/>
    </row>
    <row r="316" spans="1:6" ht="24" hidden="1" x14ac:dyDescent="0.25">
      <c r="A316" s="23" t="s">
        <v>700</v>
      </c>
      <c r="B316" s="24">
        <v>366</v>
      </c>
      <c r="C316" s="28"/>
      <c r="D316" s="26"/>
      <c r="E316" s="40"/>
      <c r="F316" s="39" t="s">
        <v>1511</v>
      </c>
    </row>
    <row r="317" spans="1:6" ht="24" hidden="1" x14ac:dyDescent="0.25">
      <c r="A317" s="23" t="s">
        <v>700</v>
      </c>
      <c r="B317" s="24">
        <v>274</v>
      </c>
      <c r="C317" s="28"/>
      <c r="D317" s="26"/>
      <c r="E317" s="40"/>
      <c r="F317" s="39" t="s">
        <v>1511</v>
      </c>
    </row>
    <row r="318" spans="1:6" ht="24" hidden="1" x14ac:dyDescent="0.25">
      <c r="A318" s="23" t="s">
        <v>700</v>
      </c>
      <c r="B318" s="24">
        <v>360</v>
      </c>
      <c r="C318" s="28"/>
      <c r="D318" s="26"/>
      <c r="E318" s="40"/>
      <c r="F318" s="39" t="s">
        <v>1511</v>
      </c>
    </row>
    <row r="319" spans="1:6" ht="24" hidden="1" x14ac:dyDescent="0.25">
      <c r="A319" s="23" t="s">
        <v>700</v>
      </c>
      <c r="B319" s="24">
        <v>345</v>
      </c>
      <c r="C319" s="28"/>
      <c r="D319" s="26"/>
      <c r="E319" s="40"/>
      <c r="F319" s="39" t="s">
        <v>1511</v>
      </c>
    </row>
    <row r="320" spans="1:6" ht="24" hidden="1" x14ac:dyDescent="0.25">
      <c r="A320" s="23" t="s">
        <v>700</v>
      </c>
      <c r="B320" s="24">
        <v>363</v>
      </c>
      <c r="C320" s="28"/>
      <c r="D320" s="26"/>
      <c r="E320" s="40"/>
      <c r="F320" s="39" t="s">
        <v>1511</v>
      </c>
    </row>
    <row r="321" spans="1:6" ht="24" hidden="1" x14ac:dyDescent="0.25">
      <c r="A321" s="23" t="s">
        <v>700</v>
      </c>
      <c r="B321" s="24">
        <v>1079</v>
      </c>
      <c r="C321" s="28"/>
      <c r="D321" s="26"/>
      <c r="E321" s="40"/>
      <c r="F321" s="39" t="s">
        <v>1511</v>
      </c>
    </row>
    <row r="322" spans="1:6" ht="24" hidden="1" x14ac:dyDescent="0.25">
      <c r="A322" s="23" t="s">
        <v>700</v>
      </c>
      <c r="B322" s="24">
        <v>-1</v>
      </c>
      <c r="C322" s="28"/>
      <c r="D322" s="26"/>
      <c r="E322" s="40"/>
      <c r="F322" s="39" t="s">
        <v>1511</v>
      </c>
    </row>
    <row r="323" spans="1:6" ht="15" hidden="1" x14ac:dyDescent="0.25">
      <c r="A323" s="23"/>
      <c r="B323" s="24">
        <v>1</v>
      </c>
      <c r="C323" s="28"/>
      <c r="D323" s="30"/>
      <c r="E323" s="40"/>
      <c r="F323" s="39" t="s">
        <v>1511</v>
      </c>
    </row>
    <row r="324" spans="1:6" ht="24" hidden="1" x14ac:dyDescent="0.25">
      <c r="A324" s="23" t="s">
        <v>711</v>
      </c>
      <c r="B324" s="24"/>
      <c r="C324" s="28"/>
      <c r="D324" s="30"/>
      <c r="E324" s="40"/>
      <c r="F324" s="39" t="s">
        <v>1511</v>
      </c>
    </row>
    <row r="325" spans="1:6" ht="24" x14ac:dyDescent="0.25">
      <c r="A325" s="23" t="s">
        <v>711</v>
      </c>
      <c r="B325" s="24">
        <v>363</v>
      </c>
      <c r="C325" s="25" t="s">
        <v>27</v>
      </c>
      <c r="D325" s="26">
        <v>3279</v>
      </c>
      <c r="E325" s="40">
        <f>'EXPERIENCIA EN TERRITORIO'!K261</f>
        <v>0</v>
      </c>
      <c r="F325" s="39"/>
    </row>
    <row r="326" spans="1:6" ht="24" hidden="1" x14ac:dyDescent="0.25">
      <c r="A326" s="23" t="s">
        <v>711</v>
      </c>
      <c r="B326" s="24">
        <v>1851</v>
      </c>
      <c r="C326" s="28"/>
      <c r="D326" s="26"/>
      <c r="E326" s="40"/>
      <c r="F326" s="39" t="s">
        <v>1511</v>
      </c>
    </row>
    <row r="327" spans="1:6" ht="24" hidden="1" x14ac:dyDescent="0.25">
      <c r="A327" s="23" t="s">
        <v>711</v>
      </c>
      <c r="B327" s="24">
        <v>236</v>
      </c>
      <c r="C327" s="28"/>
      <c r="D327" s="26"/>
      <c r="E327" s="40"/>
      <c r="F327" s="39" t="s">
        <v>1511</v>
      </c>
    </row>
    <row r="328" spans="1:6" ht="24" hidden="1" x14ac:dyDescent="0.25">
      <c r="A328" s="23" t="s">
        <v>711</v>
      </c>
      <c r="B328" s="24">
        <v>362</v>
      </c>
      <c r="C328" s="28"/>
      <c r="D328" s="26"/>
      <c r="E328" s="40"/>
      <c r="F328" s="39" t="s">
        <v>1511</v>
      </c>
    </row>
    <row r="329" spans="1:6" ht="24" hidden="1" x14ac:dyDescent="0.25">
      <c r="A329" s="23" t="s">
        <v>711</v>
      </c>
      <c r="B329" s="24">
        <v>363</v>
      </c>
      <c r="C329" s="28"/>
      <c r="D329" s="26"/>
      <c r="E329" s="40"/>
      <c r="F329" s="39" t="s">
        <v>1511</v>
      </c>
    </row>
    <row r="330" spans="1:6" ht="24" hidden="1" x14ac:dyDescent="0.25">
      <c r="A330" s="23" t="s">
        <v>711</v>
      </c>
      <c r="B330" s="24">
        <v>104</v>
      </c>
      <c r="C330" s="28"/>
      <c r="D330" s="26"/>
      <c r="E330" s="40"/>
      <c r="F330" s="39" t="s">
        <v>1511</v>
      </c>
    </row>
    <row r="331" spans="1:6" ht="24" hidden="1" x14ac:dyDescent="0.25">
      <c r="A331" s="23" t="s">
        <v>711</v>
      </c>
      <c r="B331" s="24">
        <v>-1</v>
      </c>
      <c r="C331" s="28"/>
      <c r="D331" s="26"/>
      <c r="E331" s="40"/>
      <c r="F331" s="39" t="s">
        <v>1511</v>
      </c>
    </row>
    <row r="332" spans="1:6" ht="24" hidden="1" x14ac:dyDescent="0.25">
      <c r="A332" s="23" t="s">
        <v>711</v>
      </c>
      <c r="B332" s="24">
        <v>-1</v>
      </c>
      <c r="C332" s="28"/>
      <c r="D332" s="26"/>
      <c r="E332" s="40"/>
      <c r="F332" s="39" t="s">
        <v>1511</v>
      </c>
    </row>
    <row r="333" spans="1:6" ht="15" hidden="1" x14ac:dyDescent="0.25">
      <c r="A333" s="23"/>
      <c r="B333" s="24">
        <v>2</v>
      </c>
      <c r="C333" s="28"/>
      <c r="D333" s="30"/>
      <c r="E333" s="40"/>
      <c r="F333" s="39" t="s">
        <v>1511</v>
      </c>
    </row>
    <row r="334" spans="1:6" ht="15" hidden="1" x14ac:dyDescent="0.25">
      <c r="A334" s="23" t="s">
        <v>722</v>
      </c>
      <c r="B334" s="24"/>
      <c r="C334" s="28"/>
      <c r="D334" s="30"/>
      <c r="E334" s="40"/>
      <c r="F334" s="39" t="s">
        <v>1511</v>
      </c>
    </row>
    <row r="335" spans="1:6" ht="15" x14ac:dyDescent="0.25">
      <c r="A335" s="23" t="s">
        <v>722</v>
      </c>
      <c r="B335" s="24">
        <v>746</v>
      </c>
      <c r="C335" s="25" t="s">
        <v>195</v>
      </c>
      <c r="D335" s="26">
        <v>2383</v>
      </c>
      <c r="E335" s="40">
        <f>'EXPERIENCIA EN TERRITORIO'!K269</f>
        <v>0</v>
      </c>
      <c r="F335" s="39"/>
    </row>
    <row r="336" spans="1:6" ht="15" x14ac:dyDescent="0.25">
      <c r="A336" s="23" t="s">
        <v>722</v>
      </c>
      <c r="B336" s="24">
        <v>363</v>
      </c>
      <c r="C336" s="25" t="s">
        <v>129</v>
      </c>
      <c r="D336" s="26">
        <v>178</v>
      </c>
      <c r="E336" s="40">
        <f>'EXPERIENCIA EN TERRITORIO'!K270</f>
        <v>0</v>
      </c>
      <c r="F336" s="39"/>
    </row>
    <row r="337" spans="1:6" ht="15" hidden="1" x14ac:dyDescent="0.25">
      <c r="A337" s="23" t="s">
        <v>722</v>
      </c>
      <c r="B337" s="24">
        <v>92</v>
      </c>
      <c r="C337" s="28"/>
      <c r="D337" s="26"/>
      <c r="E337" s="40"/>
      <c r="F337" s="39" t="s">
        <v>1511</v>
      </c>
    </row>
    <row r="338" spans="1:6" ht="15" hidden="1" x14ac:dyDescent="0.25">
      <c r="A338" s="23" t="s">
        <v>722</v>
      </c>
      <c r="B338" s="24">
        <v>363</v>
      </c>
      <c r="C338" s="28"/>
      <c r="D338" s="26"/>
      <c r="E338" s="40"/>
      <c r="F338" s="39" t="s">
        <v>1511</v>
      </c>
    </row>
    <row r="339" spans="1:6" ht="15" hidden="1" x14ac:dyDescent="0.25">
      <c r="A339" s="23" t="s">
        <v>722</v>
      </c>
      <c r="B339" s="24">
        <v>166</v>
      </c>
      <c r="C339" s="28"/>
      <c r="D339" s="26"/>
      <c r="E339" s="40"/>
      <c r="F339" s="39" t="s">
        <v>1511</v>
      </c>
    </row>
    <row r="340" spans="1:6" ht="15" hidden="1" x14ac:dyDescent="0.25">
      <c r="A340" s="23" t="s">
        <v>722</v>
      </c>
      <c r="B340" s="24">
        <v>318</v>
      </c>
      <c r="C340" s="28"/>
      <c r="D340" s="26"/>
      <c r="E340" s="40"/>
      <c r="F340" s="39" t="s">
        <v>1511</v>
      </c>
    </row>
    <row r="341" spans="1:6" ht="15" hidden="1" x14ac:dyDescent="0.25">
      <c r="A341" s="23" t="s">
        <v>722</v>
      </c>
      <c r="B341" s="24">
        <v>335</v>
      </c>
      <c r="C341" s="28"/>
      <c r="D341" s="26"/>
      <c r="E341" s="40"/>
      <c r="F341" s="39" t="s">
        <v>1511</v>
      </c>
    </row>
    <row r="342" spans="1:6" ht="15" hidden="1" x14ac:dyDescent="0.25">
      <c r="A342" s="23" t="s">
        <v>722</v>
      </c>
      <c r="B342" s="24">
        <v>178</v>
      </c>
      <c r="C342" s="28"/>
      <c r="D342" s="26"/>
      <c r="E342" s="40"/>
      <c r="F342" s="39" t="s">
        <v>1511</v>
      </c>
    </row>
    <row r="343" spans="1:6" ht="15" hidden="1" x14ac:dyDescent="0.25">
      <c r="A343" s="23"/>
      <c r="B343" s="24">
        <v>0</v>
      </c>
      <c r="C343" s="28"/>
      <c r="D343" s="30"/>
      <c r="E343" s="40"/>
      <c r="F343" s="39" t="s">
        <v>1511</v>
      </c>
    </row>
    <row r="344" spans="1:6" ht="48" hidden="1" x14ac:dyDescent="0.25">
      <c r="A344" s="23" t="s">
        <v>735</v>
      </c>
      <c r="B344" s="24"/>
      <c r="C344" s="28"/>
      <c r="D344" s="30"/>
      <c r="E344" s="40"/>
      <c r="F344" s="39" t="s">
        <v>1511</v>
      </c>
    </row>
    <row r="345" spans="1:6" ht="48" x14ac:dyDescent="0.25">
      <c r="A345" s="23" t="s">
        <v>735</v>
      </c>
      <c r="B345" s="24">
        <v>479</v>
      </c>
      <c r="C345" s="25" t="s">
        <v>62</v>
      </c>
      <c r="D345" s="26">
        <v>2126</v>
      </c>
      <c r="E345" s="40">
        <f>'EXPERIENCIA EN TERRITORIO'!K277</f>
        <v>0</v>
      </c>
      <c r="F345" s="39"/>
    </row>
    <row r="346" spans="1:6" ht="48" hidden="1" x14ac:dyDescent="0.25">
      <c r="A346" s="23" t="s">
        <v>735</v>
      </c>
      <c r="B346" s="24">
        <v>91</v>
      </c>
      <c r="C346" s="28"/>
      <c r="D346" s="26"/>
      <c r="E346" s="40"/>
      <c r="F346" s="39" t="s">
        <v>1511</v>
      </c>
    </row>
    <row r="347" spans="1:6" ht="48" hidden="1" x14ac:dyDescent="0.25">
      <c r="A347" s="23" t="s">
        <v>735</v>
      </c>
      <c r="B347" s="24">
        <v>364</v>
      </c>
      <c r="C347" s="28"/>
      <c r="D347" s="26"/>
      <c r="E347" s="40"/>
      <c r="F347" s="39" t="s">
        <v>1511</v>
      </c>
    </row>
    <row r="348" spans="1:6" ht="48" hidden="1" x14ac:dyDescent="0.25">
      <c r="A348" s="23" t="s">
        <v>735</v>
      </c>
      <c r="B348" s="24">
        <v>364</v>
      </c>
      <c r="C348" s="28"/>
      <c r="D348" s="26"/>
      <c r="E348" s="40"/>
      <c r="F348" s="39" t="s">
        <v>1511</v>
      </c>
    </row>
    <row r="349" spans="1:6" ht="48" hidden="1" x14ac:dyDescent="0.25">
      <c r="A349" s="23" t="s">
        <v>735</v>
      </c>
      <c r="B349" s="24">
        <v>348</v>
      </c>
      <c r="C349" s="28"/>
      <c r="D349" s="26"/>
      <c r="E349" s="40"/>
      <c r="F349" s="39" t="s">
        <v>1511</v>
      </c>
    </row>
    <row r="350" spans="1:6" ht="48" hidden="1" x14ac:dyDescent="0.25">
      <c r="A350" s="23" t="s">
        <v>735</v>
      </c>
      <c r="B350" s="24">
        <v>89</v>
      </c>
      <c r="C350" s="28"/>
      <c r="D350" s="26"/>
      <c r="E350" s="40"/>
      <c r="F350" s="39" t="s">
        <v>1511</v>
      </c>
    </row>
    <row r="351" spans="1:6" ht="48" hidden="1" x14ac:dyDescent="0.25">
      <c r="A351" s="23" t="s">
        <v>735</v>
      </c>
      <c r="B351" s="24">
        <v>28</v>
      </c>
      <c r="C351" s="28"/>
      <c r="D351" s="26"/>
      <c r="E351" s="40"/>
      <c r="F351" s="39" t="s">
        <v>1511</v>
      </c>
    </row>
    <row r="352" spans="1:6" ht="48" hidden="1" x14ac:dyDescent="0.25">
      <c r="A352" s="23" t="s">
        <v>735</v>
      </c>
      <c r="B352" s="24">
        <v>363</v>
      </c>
      <c r="C352" s="28"/>
      <c r="D352" s="26"/>
      <c r="E352" s="40"/>
      <c r="F352" s="39" t="s">
        <v>1511</v>
      </c>
    </row>
    <row r="353" spans="1:6" ht="15" hidden="1" x14ac:dyDescent="0.25">
      <c r="A353" s="23"/>
      <c r="B353" s="24">
        <v>0</v>
      </c>
      <c r="C353" s="28"/>
      <c r="D353" s="30"/>
      <c r="E353" s="40"/>
      <c r="F353" s="39" t="s">
        <v>1511</v>
      </c>
    </row>
    <row r="354" spans="1:6" ht="15" hidden="1" x14ac:dyDescent="0.25">
      <c r="A354" s="23" t="s">
        <v>749</v>
      </c>
      <c r="B354" s="24"/>
      <c r="C354" s="28"/>
      <c r="D354" s="30"/>
      <c r="E354" s="40"/>
      <c r="F354" s="39" t="s">
        <v>1511</v>
      </c>
    </row>
    <row r="355" spans="1:6" ht="15" x14ac:dyDescent="0.25">
      <c r="A355" s="23" t="s">
        <v>749</v>
      </c>
      <c r="B355" s="24">
        <v>157</v>
      </c>
      <c r="C355" s="25" t="s">
        <v>27</v>
      </c>
      <c r="D355" s="26">
        <v>1966</v>
      </c>
      <c r="E355" s="40">
        <f>'EXPERIENCIA EN TERRITORIO'!K285</f>
        <v>0</v>
      </c>
      <c r="F355" s="39"/>
    </row>
    <row r="356" spans="1:6" ht="15" hidden="1" x14ac:dyDescent="0.25">
      <c r="A356" s="23" t="s">
        <v>749</v>
      </c>
      <c r="B356" s="24">
        <v>362</v>
      </c>
      <c r="C356" s="28"/>
      <c r="D356" s="26"/>
      <c r="E356" s="40"/>
      <c r="F356" s="39" t="s">
        <v>1511</v>
      </c>
    </row>
    <row r="357" spans="1:6" ht="15" hidden="1" x14ac:dyDescent="0.25">
      <c r="A357" s="23" t="s">
        <v>749</v>
      </c>
      <c r="B357" s="24">
        <v>379</v>
      </c>
      <c r="C357" s="28"/>
      <c r="D357" s="26"/>
      <c r="E357" s="40"/>
      <c r="F357" s="39" t="s">
        <v>1511</v>
      </c>
    </row>
    <row r="358" spans="1:6" ht="15" hidden="1" x14ac:dyDescent="0.25">
      <c r="A358" s="23" t="s">
        <v>749</v>
      </c>
      <c r="B358" s="24">
        <v>264</v>
      </c>
      <c r="C358" s="28"/>
      <c r="D358" s="26"/>
      <c r="E358" s="40"/>
      <c r="F358" s="39" t="s">
        <v>1511</v>
      </c>
    </row>
    <row r="359" spans="1:6" ht="15" hidden="1" x14ac:dyDescent="0.25">
      <c r="A359" s="23" t="s">
        <v>749</v>
      </c>
      <c r="B359" s="24">
        <v>362</v>
      </c>
      <c r="C359" s="28"/>
      <c r="D359" s="26"/>
      <c r="E359" s="40"/>
      <c r="F359" s="39" t="s">
        <v>1511</v>
      </c>
    </row>
    <row r="360" spans="1:6" ht="15" hidden="1" x14ac:dyDescent="0.25">
      <c r="A360" s="23" t="s">
        <v>749</v>
      </c>
      <c r="B360" s="24">
        <v>259</v>
      </c>
      <c r="C360" s="28"/>
      <c r="D360" s="26"/>
      <c r="E360" s="40"/>
      <c r="F360" s="39" t="s">
        <v>1511</v>
      </c>
    </row>
    <row r="361" spans="1:6" ht="15" hidden="1" x14ac:dyDescent="0.25">
      <c r="A361" s="23" t="s">
        <v>749</v>
      </c>
      <c r="B361" s="24">
        <v>184</v>
      </c>
      <c r="C361" s="28"/>
      <c r="D361" s="26"/>
      <c r="E361" s="40"/>
      <c r="F361" s="39" t="s">
        <v>1511</v>
      </c>
    </row>
    <row r="362" spans="1:6" ht="15" hidden="1" x14ac:dyDescent="0.25">
      <c r="A362" s="23" t="s">
        <v>749</v>
      </c>
      <c r="B362" s="24">
        <v>-1</v>
      </c>
      <c r="C362" s="28"/>
      <c r="D362" s="26"/>
      <c r="E362" s="40"/>
      <c r="F362" s="39" t="s">
        <v>1511</v>
      </c>
    </row>
    <row r="363" spans="1:6" ht="15" hidden="1" x14ac:dyDescent="0.25">
      <c r="A363" s="23"/>
      <c r="B363" s="24">
        <v>0</v>
      </c>
      <c r="C363" s="28"/>
      <c r="D363" s="30"/>
      <c r="E363" s="40"/>
      <c r="F363" s="39" t="s">
        <v>1511</v>
      </c>
    </row>
    <row r="364" spans="1:6" ht="24" hidden="1" x14ac:dyDescent="0.25">
      <c r="A364" s="23" t="s">
        <v>757</v>
      </c>
      <c r="B364" s="24"/>
      <c r="C364" s="28"/>
      <c r="D364" s="30"/>
      <c r="E364" s="40"/>
      <c r="F364" s="39" t="s">
        <v>1511</v>
      </c>
    </row>
    <row r="365" spans="1:6" ht="24" x14ac:dyDescent="0.25">
      <c r="A365" s="23" t="s">
        <v>757</v>
      </c>
      <c r="B365" s="24">
        <v>384</v>
      </c>
      <c r="C365" s="25" t="s">
        <v>195</v>
      </c>
      <c r="D365" s="26">
        <v>1249</v>
      </c>
      <c r="E365" s="40">
        <f>'EXPERIENCIA EN TERRITORIO'!K293</f>
        <v>0</v>
      </c>
      <c r="F365" s="39"/>
    </row>
    <row r="366" spans="1:6" ht="24" x14ac:dyDescent="0.25">
      <c r="A366" s="23" t="s">
        <v>757</v>
      </c>
      <c r="B366" s="24">
        <v>272</v>
      </c>
      <c r="C366" s="25" t="s">
        <v>523</v>
      </c>
      <c r="D366" s="26">
        <v>360</v>
      </c>
      <c r="E366" s="40">
        <f>'EXPERIENCIA EN TERRITORIO'!K294</f>
        <v>0</v>
      </c>
      <c r="F366" s="39"/>
    </row>
    <row r="367" spans="1:6" ht="24" hidden="1" x14ac:dyDescent="0.25">
      <c r="A367" s="23" t="s">
        <v>757</v>
      </c>
      <c r="B367" s="24">
        <v>360</v>
      </c>
      <c r="C367" s="28"/>
      <c r="D367" s="26"/>
      <c r="E367" s="40"/>
      <c r="F367" s="39" t="s">
        <v>1511</v>
      </c>
    </row>
    <row r="368" spans="1:6" ht="24" hidden="1" x14ac:dyDescent="0.25">
      <c r="A368" s="23" t="s">
        <v>757</v>
      </c>
      <c r="B368" s="24">
        <v>222</v>
      </c>
      <c r="C368" s="28"/>
      <c r="D368" s="26"/>
      <c r="E368" s="40"/>
      <c r="F368" s="39" t="s">
        <v>1511</v>
      </c>
    </row>
    <row r="369" spans="1:6" ht="24" hidden="1" x14ac:dyDescent="0.25">
      <c r="A369" s="23" t="s">
        <v>757</v>
      </c>
      <c r="B369" s="24">
        <v>35</v>
      </c>
      <c r="C369" s="28"/>
      <c r="D369" s="26"/>
      <c r="E369" s="40"/>
      <c r="F369" s="39" t="s">
        <v>1511</v>
      </c>
    </row>
    <row r="370" spans="1:6" ht="24" hidden="1" x14ac:dyDescent="0.25">
      <c r="A370" s="23" t="s">
        <v>757</v>
      </c>
      <c r="B370" s="24">
        <v>76</v>
      </c>
      <c r="C370" s="28"/>
      <c r="D370" s="26"/>
      <c r="E370" s="40"/>
      <c r="F370" s="39" t="s">
        <v>1511</v>
      </c>
    </row>
    <row r="371" spans="1:6" ht="24" hidden="1" x14ac:dyDescent="0.25">
      <c r="A371" s="23" t="s">
        <v>757</v>
      </c>
      <c r="B371" s="24">
        <v>159</v>
      </c>
      <c r="C371" s="28"/>
      <c r="D371" s="26"/>
      <c r="E371" s="40"/>
      <c r="F371" s="39" t="s">
        <v>1511</v>
      </c>
    </row>
    <row r="372" spans="1:6" ht="24" hidden="1" x14ac:dyDescent="0.25">
      <c r="A372" s="23" t="s">
        <v>757</v>
      </c>
      <c r="B372" s="24">
        <v>101</v>
      </c>
      <c r="C372" s="28"/>
      <c r="D372" s="26"/>
      <c r="E372" s="40"/>
      <c r="F372" s="39" t="s">
        <v>1511</v>
      </c>
    </row>
    <row r="373" spans="1:6" ht="15" hidden="1" x14ac:dyDescent="0.25">
      <c r="A373" s="23"/>
      <c r="B373" s="24">
        <v>0</v>
      </c>
      <c r="C373" s="28"/>
      <c r="D373" s="30"/>
      <c r="E373" s="40"/>
      <c r="F373" s="39" t="s">
        <v>1511</v>
      </c>
    </row>
    <row r="374" spans="1:6" ht="24" hidden="1" x14ac:dyDescent="0.25">
      <c r="A374" s="23" t="s">
        <v>770</v>
      </c>
      <c r="B374" s="24"/>
      <c r="C374" s="28"/>
      <c r="D374" s="30"/>
      <c r="E374" s="40"/>
      <c r="F374" s="39" t="s">
        <v>1511</v>
      </c>
    </row>
    <row r="375" spans="1:6" ht="24" x14ac:dyDescent="0.25">
      <c r="A375" s="23" t="s">
        <v>770</v>
      </c>
      <c r="B375" s="24">
        <v>272</v>
      </c>
      <c r="C375" s="25" t="s">
        <v>378</v>
      </c>
      <c r="D375" s="26">
        <v>1536</v>
      </c>
      <c r="E375" s="40">
        <f>'EXPERIENCIA EN TERRITORIO'!K301</f>
        <v>0</v>
      </c>
      <c r="F375" s="39"/>
    </row>
    <row r="376" spans="1:6" ht="24" hidden="1" x14ac:dyDescent="0.25">
      <c r="A376" s="23" t="s">
        <v>770</v>
      </c>
      <c r="B376" s="24">
        <v>319</v>
      </c>
      <c r="C376" s="28"/>
      <c r="D376" s="26"/>
      <c r="E376" s="40"/>
      <c r="F376" s="39" t="s">
        <v>1511</v>
      </c>
    </row>
    <row r="377" spans="1:6" ht="24" hidden="1" x14ac:dyDescent="0.25">
      <c r="A377" s="23" t="s">
        <v>770</v>
      </c>
      <c r="B377" s="24">
        <v>62</v>
      </c>
      <c r="C377" s="28"/>
      <c r="D377" s="26"/>
      <c r="E377" s="40"/>
      <c r="F377" s="39" t="s">
        <v>1511</v>
      </c>
    </row>
    <row r="378" spans="1:6" ht="24" hidden="1" x14ac:dyDescent="0.25">
      <c r="A378" s="23" t="s">
        <v>770</v>
      </c>
      <c r="B378" s="24">
        <v>121</v>
      </c>
      <c r="C378" s="28"/>
      <c r="D378" s="26"/>
      <c r="E378" s="40"/>
      <c r="F378" s="39" t="s">
        <v>1511</v>
      </c>
    </row>
    <row r="379" spans="1:6" ht="24" hidden="1" x14ac:dyDescent="0.25">
      <c r="A379" s="23" t="s">
        <v>770</v>
      </c>
      <c r="B379" s="24">
        <v>364</v>
      </c>
      <c r="C379" s="28"/>
      <c r="D379" s="26"/>
      <c r="E379" s="40"/>
      <c r="F379" s="39" t="s">
        <v>1511</v>
      </c>
    </row>
    <row r="380" spans="1:6" ht="24" hidden="1" x14ac:dyDescent="0.25">
      <c r="A380" s="23" t="s">
        <v>770</v>
      </c>
      <c r="B380" s="24">
        <v>229</v>
      </c>
      <c r="C380" s="28"/>
      <c r="D380" s="26"/>
      <c r="E380" s="40"/>
      <c r="F380" s="39" t="s">
        <v>1511</v>
      </c>
    </row>
    <row r="381" spans="1:6" ht="24" hidden="1" x14ac:dyDescent="0.25">
      <c r="A381" s="23" t="s">
        <v>770</v>
      </c>
      <c r="B381" s="24">
        <v>169</v>
      </c>
      <c r="C381" s="28"/>
      <c r="D381" s="26"/>
      <c r="E381" s="40"/>
      <c r="F381" s="39" t="s">
        <v>1511</v>
      </c>
    </row>
    <row r="382" spans="1:6" ht="24" hidden="1" x14ac:dyDescent="0.25">
      <c r="A382" s="23" t="s">
        <v>770</v>
      </c>
      <c r="B382" s="24">
        <v>-1</v>
      </c>
      <c r="C382" s="28"/>
      <c r="D382" s="26"/>
      <c r="E382" s="40"/>
      <c r="F382" s="39" t="s">
        <v>1511</v>
      </c>
    </row>
    <row r="383" spans="1:6" ht="15" hidden="1" x14ac:dyDescent="0.25">
      <c r="A383" s="23"/>
      <c r="B383" s="24">
        <v>1</v>
      </c>
      <c r="C383" s="28"/>
      <c r="D383" s="30"/>
      <c r="E383" s="40"/>
      <c r="F383" s="39" t="s">
        <v>1511</v>
      </c>
    </row>
    <row r="384" spans="1:6" ht="24" hidden="1" x14ac:dyDescent="0.25">
      <c r="A384" s="23" t="s">
        <v>775</v>
      </c>
      <c r="B384" s="24"/>
      <c r="C384" s="28"/>
      <c r="D384" s="30"/>
      <c r="E384" s="40"/>
      <c r="F384" s="39" t="s">
        <v>1511</v>
      </c>
    </row>
    <row r="385" spans="1:6" ht="24" x14ac:dyDescent="0.25">
      <c r="A385" s="23" t="s">
        <v>775</v>
      </c>
      <c r="B385" s="24">
        <v>100</v>
      </c>
      <c r="C385" s="25" t="s">
        <v>523</v>
      </c>
      <c r="D385" s="26">
        <v>100</v>
      </c>
      <c r="E385" s="40">
        <f>'EXPERIENCIA EN TERRITORIO'!K309</f>
        <v>0</v>
      </c>
      <c r="F385" s="39"/>
    </row>
    <row r="386" spans="1:6" ht="24" x14ac:dyDescent="0.25">
      <c r="A386" s="23" t="s">
        <v>775</v>
      </c>
      <c r="B386" s="24">
        <v>167</v>
      </c>
      <c r="C386" s="25" t="s">
        <v>378</v>
      </c>
      <c r="D386" s="26">
        <v>167</v>
      </c>
      <c r="E386" s="40">
        <f>'EXPERIENCIA EN TERRITORIO'!K310</f>
        <v>0</v>
      </c>
      <c r="F386" s="39"/>
    </row>
    <row r="387" spans="1:6" ht="24" x14ac:dyDescent="0.25">
      <c r="A387" s="23" t="s">
        <v>775</v>
      </c>
      <c r="B387" s="24">
        <v>283</v>
      </c>
      <c r="C387" s="25" t="s">
        <v>101</v>
      </c>
      <c r="D387" s="26">
        <v>1258</v>
      </c>
      <c r="E387" s="40">
        <f>'EXPERIENCIA EN TERRITORIO'!K311</f>
        <v>0</v>
      </c>
      <c r="F387" s="39"/>
    </row>
    <row r="388" spans="1:6" ht="24" hidden="1" x14ac:dyDescent="0.25">
      <c r="A388" s="23" t="s">
        <v>775</v>
      </c>
      <c r="B388" s="24">
        <v>246</v>
      </c>
      <c r="C388" s="28"/>
      <c r="D388" s="26"/>
      <c r="E388" s="40"/>
      <c r="F388" s="39" t="s">
        <v>1511</v>
      </c>
    </row>
    <row r="389" spans="1:6" ht="24" hidden="1" x14ac:dyDescent="0.25">
      <c r="A389" s="23" t="s">
        <v>775</v>
      </c>
      <c r="B389" s="24">
        <v>74</v>
      </c>
      <c r="C389" s="28"/>
      <c r="D389" s="26"/>
      <c r="E389" s="40"/>
      <c r="F389" s="39" t="s">
        <v>1511</v>
      </c>
    </row>
    <row r="390" spans="1:6" ht="24" hidden="1" x14ac:dyDescent="0.25">
      <c r="A390" s="23" t="s">
        <v>775</v>
      </c>
      <c r="B390" s="24">
        <v>333</v>
      </c>
      <c r="C390" s="28"/>
      <c r="D390" s="26"/>
      <c r="E390" s="40"/>
      <c r="F390" s="39" t="s">
        <v>1511</v>
      </c>
    </row>
    <row r="391" spans="1:6" ht="24" hidden="1" x14ac:dyDescent="0.25">
      <c r="A391" s="23" t="s">
        <v>775</v>
      </c>
      <c r="B391" s="24">
        <v>43</v>
      </c>
      <c r="C391" s="28"/>
      <c r="D391" s="26"/>
      <c r="E391" s="40"/>
      <c r="F391" s="39" t="s">
        <v>1511</v>
      </c>
    </row>
    <row r="392" spans="1:6" ht="24" hidden="1" x14ac:dyDescent="0.25">
      <c r="A392" s="23" t="s">
        <v>775</v>
      </c>
      <c r="B392" s="24">
        <v>279</v>
      </c>
      <c r="C392" s="28"/>
      <c r="D392" s="26"/>
      <c r="E392" s="40"/>
      <c r="F392" s="39" t="s">
        <v>1511</v>
      </c>
    </row>
    <row r="393" spans="1:6" ht="15" hidden="1" x14ac:dyDescent="0.25">
      <c r="A393" s="23"/>
      <c r="B393" s="24">
        <v>0</v>
      </c>
      <c r="C393" s="28"/>
      <c r="D393" s="30"/>
      <c r="E393" s="40"/>
      <c r="F393" s="39" t="s">
        <v>1511</v>
      </c>
    </row>
    <row r="394" spans="1:6" ht="24" hidden="1" x14ac:dyDescent="0.25">
      <c r="A394" s="23" t="s">
        <v>791</v>
      </c>
      <c r="B394" s="24"/>
      <c r="C394" s="28"/>
      <c r="D394" s="30"/>
      <c r="E394" s="40"/>
      <c r="F394" s="39" t="s">
        <v>1511</v>
      </c>
    </row>
    <row r="395" spans="1:6" ht="24" x14ac:dyDescent="0.25">
      <c r="A395" s="23" t="s">
        <v>791</v>
      </c>
      <c r="B395" s="24">
        <v>223</v>
      </c>
      <c r="C395" s="25" t="s">
        <v>792</v>
      </c>
      <c r="D395" s="26">
        <v>643</v>
      </c>
      <c r="E395" s="40">
        <f>'EXPERIENCIA EN TERRITORIO'!K317</f>
        <v>0</v>
      </c>
      <c r="F395" s="39"/>
    </row>
    <row r="396" spans="1:6" ht="24" x14ac:dyDescent="0.25">
      <c r="A396" s="23" t="s">
        <v>791</v>
      </c>
      <c r="B396" s="24">
        <v>150</v>
      </c>
      <c r="C396" s="25" t="s">
        <v>146</v>
      </c>
      <c r="D396" s="26">
        <v>624</v>
      </c>
      <c r="E396" s="40">
        <f>'EXPERIENCIA EN TERRITORIO'!K318</f>
        <v>0</v>
      </c>
      <c r="F396" s="39"/>
    </row>
    <row r="397" spans="1:6" ht="24" hidden="1" x14ac:dyDescent="0.25">
      <c r="A397" s="23" t="s">
        <v>791</v>
      </c>
      <c r="B397" s="24">
        <v>247</v>
      </c>
      <c r="C397" s="28"/>
      <c r="D397" s="26"/>
      <c r="E397" s="40"/>
      <c r="F397" s="39" t="s">
        <v>1511</v>
      </c>
    </row>
    <row r="398" spans="1:6" ht="24" hidden="1" x14ac:dyDescent="0.25">
      <c r="A398" s="23" t="s">
        <v>791</v>
      </c>
      <c r="B398" s="24">
        <v>270</v>
      </c>
      <c r="C398" s="28"/>
      <c r="D398" s="26"/>
      <c r="E398" s="40"/>
      <c r="F398" s="39" t="s">
        <v>1511</v>
      </c>
    </row>
    <row r="399" spans="1:6" ht="24" hidden="1" x14ac:dyDescent="0.25">
      <c r="A399" s="23" t="s">
        <v>791</v>
      </c>
      <c r="B399" s="24">
        <v>380</v>
      </c>
      <c r="C399" s="28"/>
      <c r="D399" s="26"/>
      <c r="E399" s="40"/>
      <c r="F399" s="39" t="s">
        <v>1511</v>
      </c>
    </row>
    <row r="400" spans="1:6" ht="24" hidden="1" x14ac:dyDescent="0.25">
      <c r="A400" s="23" t="s">
        <v>791</v>
      </c>
      <c r="B400" s="24">
        <v>-1</v>
      </c>
      <c r="C400" s="28"/>
      <c r="D400" s="26"/>
      <c r="E400" s="40"/>
      <c r="F400" s="39" t="s">
        <v>1511</v>
      </c>
    </row>
    <row r="401" spans="1:6" ht="24" hidden="1" x14ac:dyDescent="0.25">
      <c r="A401" s="23" t="s">
        <v>791</v>
      </c>
      <c r="B401" s="24">
        <v>-1</v>
      </c>
      <c r="C401" s="28"/>
      <c r="D401" s="26"/>
      <c r="E401" s="40"/>
      <c r="F401" s="39" t="s">
        <v>1511</v>
      </c>
    </row>
    <row r="402" spans="1:6" ht="24" hidden="1" x14ac:dyDescent="0.25">
      <c r="A402" s="23" t="s">
        <v>791</v>
      </c>
      <c r="B402" s="24">
        <v>-1</v>
      </c>
      <c r="C402" s="28"/>
      <c r="D402" s="26"/>
      <c r="E402" s="40"/>
      <c r="F402" s="39" t="s">
        <v>1511</v>
      </c>
    </row>
    <row r="403" spans="1:6" ht="15" hidden="1" x14ac:dyDescent="0.25">
      <c r="A403" s="23"/>
      <c r="B403" s="24">
        <v>0</v>
      </c>
      <c r="C403" s="28"/>
      <c r="D403" s="30"/>
      <c r="E403" s="40"/>
      <c r="F403" s="39" t="s">
        <v>1511</v>
      </c>
    </row>
    <row r="404" spans="1:6" ht="15" hidden="1" x14ac:dyDescent="0.25">
      <c r="A404" s="23" t="s">
        <v>802</v>
      </c>
      <c r="B404" s="24"/>
      <c r="C404" s="28"/>
      <c r="D404" s="30"/>
      <c r="E404" s="40"/>
      <c r="F404" s="39" t="s">
        <v>1511</v>
      </c>
    </row>
    <row r="405" spans="1:6" ht="15" x14ac:dyDescent="0.25">
      <c r="A405" s="23" t="s">
        <v>802</v>
      </c>
      <c r="B405" s="24">
        <v>117</v>
      </c>
      <c r="C405" s="25" t="s">
        <v>378</v>
      </c>
      <c r="D405" s="26">
        <v>1643</v>
      </c>
      <c r="E405" s="40">
        <f>'EXPERIENCIA EN TERRITORIO'!K325</f>
        <v>0</v>
      </c>
      <c r="F405" s="39"/>
    </row>
    <row r="406" spans="1:6" ht="15" hidden="1" x14ac:dyDescent="0.25">
      <c r="A406" s="23" t="s">
        <v>802</v>
      </c>
      <c r="B406" s="24">
        <v>363</v>
      </c>
      <c r="C406" s="28"/>
      <c r="D406" s="26"/>
      <c r="E406" s="40"/>
      <c r="F406" s="39" t="s">
        <v>1511</v>
      </c>
    </row>
    <row r="407" spans="1:6" ht="15" hidden="1" x14ac:dyDescent="0.25">
      <c r="A407" s="23" t="s">
        <v>802</v>
      </c>
      <c r="B407" s="24">
        <v>372</v>
      </c>
      <c r="C407" s="28"/>
      <c r="D407" s="26"/>
      <c r="E407" s="40"/>
      <c r="F407" s="39" t="s">
        <v>1511</v>
      </c>
    </row>
    <row r="408" spans="1:6" ht="15" hidden="1" x14ac:dyDescent="0.25">
      <c r="A408" s="23" t="s">
        <v>802</v>
      </c>
      <c r="B408" s="24">
        <v>154</v>
      </c>
      <c r="C408" s="28"/>
      <c r="D408" s="26"/>
      <c r="E408" s="40"/>
      <c r="F408" s="39" t="s">
        <v>1511</v>
      </c>
    </row>
    <row r="409" spans="1:6" ht="15" hidden="1" x14ac:dyDescent="0.25">
      <c r="A409" s="23" t="s">
        <v>802</v>
      </c>
      <c r="B409" s="24">
        <v>333</v>
      </c>
      <c r="C409" s="28"/>
      <c r="D409" s="26"/>
      <c r="E409" s="40"/>
      <c r="F409" s="39" t="s">
        <v>1511</v>
      </c>
    </row>
    <row r="410" spans="1:6" ht="15" hidden="1" x14ac:dyDescent="0.25">
      <c r="A410" s="23" t="s">
        <v>802</v>
      </c>
      <c r="B410" s="24">
        <v>169</v>
      </c>
      <c r="C410" s="28"/>
      <c r="D410" s="26"/>
      <c r="E410" s="40"/>
      <c r="F410" s="39" t="s">
        <v>1511</v>
      </c>
    </row>
    <row r="411" spans="1:6" ht="15" hidden="1" x14ac:dyDescent="0.25">
      <c r="A411" s="23" t="s">
        <v>802</v>
      </c>
      <c r="B411" s="24">
        <v>135</v>
      </c>
      <c r="C411" s="28"/>
      <c r="D411" s="26"/>
      <c r="E411" s="40"/>
      <c r="F411" s="39" t="s">
        <v>1511</v>
      </c>
    </row>
    <row r="412" spans="1:6" ht="15" hidden="1" x14ac:dyDescent="0.25">
      <c r="A412" s="23" t="s">
        <v>802</v>
      </c>
      <c r="B412" s="24">
        <v>-1</v>
      </c>
      <c r="C412" s="28"/>
      <c r="D412" s="26"/>
      <c r="E412" s="40"/>
      <c r="F412" s="39" t="s">
        <v>1511</v>
      </c>
    </row>
    <row r="413" spans="1:6" ht="15" hidden="1" x14ac:dyDescent="0.25">
      <c r="A413" s="23"/>
      <c r="B413" s="24">
        <v>1</v>
      </c>
      <c r="C413" s="28"/>
      <c r="D413" s="30"/>
      <c r="E413" s="40"/>
      <c r="F413" s="39" t="s">
        <v>1511</v>
      </c>
    </row>
    <row r="414" spans="1:6" ht="24" hidden="1" x14ac:dyDescent="0.25">
      <c r="A414" s="23" t="s">
        <v>807</v>
      </c>
      <c r="B414" s="24"/>
      <c r="C414" s="28"/>
      <c r="D414" s="30"/>
      <c r="E414" s="40"/>
      <c r="F414" s="39" t="s">
        <v>1511</v>
      </c>
    </row>
    <row r="415" spans="1:6" ht="24" x14ac:dyDescent="0.25">
      <c r="A415" s="23" t="s">
        <v>807</v>
      </c>
      <c r="B415" s="24">
        <v>274</v>
      </c>
      <c r="C415" s="25" t="s">
        <v>378</v>
      </c>
      <c r="D415" s="26">
        <v>1680</v>
      </c>
      <c r="E415" s="40">
        <f>'EXPERIENCIA EN TERRITORIO'!K333</f>
        <v>0</v>
      </c>
      <c r="F415" s="39"/>
    </row>
    <row r="416" spans="1:6" ht="24" hidden="1" x14ac:dyDescent="0.25">
      <c r="A416" s="23" t="s">
        <v>807</v>
      </c>
      <c r="B416" s="24">
        <v>598</v>
      </c>
      <c r="C416" s="25"/>
      <c r="D416" s="26"/>
      <c r="E416" s="40"/>
      <c r="F416" s="39" t="s">
        <v>1511</v>
      </c>
    </row>
    <row r="417" spans="1:6" ht="24" hidden="1" x14ac:dyDescent="0.25">
      <c r="A417" s="23" t="s">
        <v>807</v>
      </c>
      <c r="B417" s="24">
        <v>346</v>
      </c>
      <c r="C417" s="28"/>
      <c r="D417" s="26"/>
      <c r="E417" s="40"/>
      <c r="F417" s="39" t="s">
        <v>1511</v>
      </c>
    </row>
    <row r="418" spans="1:6" ht="24" hidden="1" x14ac:dyDescent="0.25">
      <c r="A418" s="23" t="s">
        <v>807</v>
      </c>
      <c r="B418" s="24">
        <v>122</v>
      </c>
      <c r="C418" s="28"/>
      <c r="D418" s="26"/>
      <c r="E418" s="40"/>
      <c r="F418" s="39" t="s">
        <v>1511</v>
      </c>
    </row>
    <row r="419" spans="1:6" ht="24" hidden="1" x14ac:dyDescent="0.25">
      <c r="A419" s="23" t="s">
        <v>807</v>
      </c>
      <c r="B419" s="24">
        <v>340</v>
      </c>
      <c r="C419" s="28"/>
      <c r="D419" s="26"/>
      <c r="E419" s="40"/>
      <c r="F419" s="39" t="s">
        <v>1511</v>
      </c>
    </row>
    <row r="420" spans="1:6" ht="24" hidden="1" x14ac:dyDescent="0.25">
      <c r="A420" s="23" t="s">
        <v>807</v>
      </c>
      <c r="B420" s="24">
        <v>-1</v>
      </c>
      <c r="C420" s="28"/>
      <c r="D420" s="26"/>
      <c r="E420" s="40"/>
      <c r="F420" s="39" t="s">
        <v>1511</v>
      </c>
    </row>
    <row r="421" spans="1:6" ht="24" hidden="1" x14ac:dyDescent="0.25">
      <c r="A421" s="23" t="s">
        <v>807</v>
      </c>
      <c r="B421" s="24">
        <v>-1</v>
      </c>
      <c r="C421" s="28"/>
      <c r="D421" s="26"/>
      <c r="E421" s="40"/>
      <c r="F421" s="39" t="s">
        <v>1511</v>
      </c>
    </row>
    <row r="422" spans="1:6" ht="24" hidden="1" x14ac:dyDescent="0.25">
      <c r="A422" s="23" t="s">
        <v>807</v>
      </c>
      <c r="B422" s="24">
        <v>-1</v>
      </c>
      <c r="C422" s="28"/>
      <c r="D422" s="26"/>
      <c r="E422" s="40"/>
      <c r="F422" s="39" t="s">
        <v>1511</v>
      </c>
    </row>
    <row r="423" spans="1:6" ht="15" hidden="1" x14ac:dyDescent="0.25">
      <c r="A423" s="23"/>
      <c r="B423" s="24">
        <v>3</v>
      </c>
      <c r="C423" s="28"/>
      <c r="D423" s="30"/>
      <c r="E423" s="40"/>
      <c r="F423" s="39" t="s">
        <v>1511</v>
      </c>
    </row>
    <row r="424" spans="1:6" ht="24" hidden="1" x14ac:dyDescent="0.25">
      <c r="A424" s="23" t="s">
        <v>816</v>
      </c>
      <c r="B424" s="24"/>
      <c r="C424" s="28"/>
      <c r="D424" s="30"/>
      <c r="E424" s="40"/>
      <c r="F424" s="39" t="s">
        <v>1511</v>
      </c>
    </row>
    <row r="425" spans="1:6" ht="24" x14ac:dyDescent="0.25">
      <c r="A425" s="23" t="s">
        <v>816</v>
      </c>
      <c r="B425" s="24">
        <v>337</v>
      </c>
      <c r="C425" s="25" t="s">
        <v>27</v>
      </c>
      <c r="D425" s="26">
        <v>1761</v>
      </c>
      <c r="E425" s="40">
        <f>'EXPERIENCIA EN TERRITORIO'!K341</f>
        <v>0</v>
      </c>
      <c r="F425" s="39"/>
    </row>
    <row r="426" spans="1:6" ht="24" hidden="1" x14ac:dyDescent="0.25">
      <c r="A426" s="23" t="s">
        <v>816</v>
      </c>
      <c r="B426" s="24">
        <v>148</v>
      </c>
      <c r="C426" s="28"/>
      <c r="D426" s="26"/>
      <c r="E426" s="40"/>
      <c r="F426" s="39" t="s">
        <v>1511</v>
      </c>
    </row>
    <row r="427" spans="1:6" ht="24" hidden="1" x14ac:dyDescent="0.25">
      <c r="A427" s="23" t="s">
        <v>816</v>
      </c>
      <c r="B427" s="24">
        <v>637</v>
      </c>
      <c r="C427" s="28"/>
      <c r="D427" s="26"/>
      <c r="E427" s="40"/>
      <c r="F427" s="39" t="s">
        <v>1511</v>
      </c>
    </row>
    <row r="428" spans="1:6" ht="24" hidden="1" x14ac:dyDescent="0.25">
      <c r="A428" s="23" t="s">
        <v>816</v>
      </c>
      <c r="B428" s="24">
        <v>115</v>
      </c>
      <c r="C428" s="28"/>
      <c r="D428" s="26"/>
      <c r="E428" s="40"/>
      <c r="F428" s="39" t="s">
        <v>1511</v>
      </c>
    </row>
    <row r="429" spans="1:6" ht="24" hidden="1" x14ac:dyDescent="0.25">
      <c r="A429" s="23" t="s">
        <v>816</v>
      </c>
      <c r="B429" s="24">
        <v>121</v>
      </c>
      <c r="C429" s="28"/>
      <c r="D429" s="26"/>
      <c r="E429" s="40"/>
      <c r="F429" s="39" t="s">
        <v>1511</v>
      </c>
    </row>
    <row r="430" spans="1:6" ht="24" hidden="1" x14ac:dyDescent="0.25">
      <c r="A430" s="23" t="s">
        <v>816</v>
      </c>
      <c r="B430" s="24">
        <v>61</v>
      </c>
      <c r="C430" s="28"/>
      <c r="D430" s="26"/>
      <c r="E430" s="40"/>
      <c r="F430" s="39" t="s">
        <v>1511</v>
      </c>
    </row>
    <row r="431" spans="1:6" ht="24" hidden="1" x14ac:dyDescent="0.25">
      <c r="A431" s="23" t="s">
        <v>816</v>
      </c>
      <c r="B431" s="24">
        <v>342</v>
      </c>
      <c r="C431" s="28"/>
      <c r="D431" s="26"/>
      <c r="E431" s="40"/>
      <c r="F431" s="39" t="s">
        <v>1511</v>
      </c>
    </row>
    <row r="432" spans="1:6" ht="24" hidden="1" x14ac:dyDescent="0.25">
      <c r="A432" s="23" t="s">
        <v>816</v>
      </c>
      <c r="B432" s="24">
        <v>-1</v>
      </c>
      <c r="C432" s="28"/>
      <c r="D432" s="26"/>
      <c r="E432" s="40"/>
      <c r="F432" s="39" t="s">
        <v>1511</v>
      </c>
    </row>
    <row r="433" spans="1:6" ht="15" hidden="1" x14ac:dyDescent="0.25">
      <c r="A433" s="23"/>
      <c r="B433" s="24">
        <v>1</v>
      </c>
      <c r="C433" s="28"/>
      <c r="D433" s="30"/>
      <c r="E433" s="40"/>
      <c r="F433" s="39" t="s">
        <v>1511</v>
      </c>
    </row>
    <row r="434" spans="1:6" ht="24" hidden="1" x14ac:dyDescent="0.25">
      <c r="A434" s="23" t="s">
        <v>828</v>
      </c>
      <c r="B434" s="24"/>
      <c r="C434" s="28"/>
      <c r="D434" s="30"/>
      <c r="E434" s="40"/>
      <c r="F434" s="39" t="s">
        <v>1511</v>
      </c>
    </row>
    <row r="435" spans="1:6" ht="24" x14ac:dyDescent="0.25">
      <c r="A435" s="23" t="s">
        <v>828</v>
      </c>
      <c r="B435" s="24">
        <v>637</v>
      </c>
      <c r="C435" s="25" t="s">
        <v>27</v>
      </c>
      <c r="D435" s="26">
        <v>2074</v>
      </c>
      <c r="E435" s="40">
        <f>'EXPERIENCIA EN TERRITORIO'!K349</f>
        <v>0</v>
      </c>
      <c r="F435" s="39"/>
    </row>
    <row r="436" spans="1:6" ht="24" hidden="1" x14ac:dyDescent="0.25">
      <c r="A436" s="23" t="s">
        <v>828</v>
      </c>
      <c r="B436" s="24">
        <v>117</v>
      </c>
      <c r="C436" s="28"/>
      <c r="D436" s="26"/>
      <c r="E436" s="40"/>
      <c r="F436" s="39" t="s">
        <v>1511</v>
      </c>
    </row>
    <row r="437" spans="1:6" ht="24" hidden="1" x14ac:dyDescent="0.25">
      <c r="A437" s="23" t="s">
        <v>828</v>
      </c>
      <c r="B437" s="24">
        <v>334</v>
      </c>
      <c r="C437" s="28"/>
      <c r="D437" s="26"/>
      <c r="E437" s="40"/>
      <c r="F437" s="39" t="s">
        <v>1511</v>
      </c>
    </row>
    <row r="438" spans="1:6" ht="24" hidden="1" x14ac:dyDescent="0.25">
      <c r="A438" s="23" t="s">
        <v>828</v>
      </c>
      <c r="B438" s="24">
        <v>3</v>
      </c>
      <c r="C438" s="28"/>
      <c r="D438" s="26"/>
      <c r="E438" s="40"/>
      <c r="F438" s="39" t="s">
        <v>1511</v>
      </c>
    </row>
    <row r="439" spans="1:6" ht="24" hidden="1" x14ac:dyDescent="0.25">
      <c r="A439" s="23" t="s">
        <v>828</v>
      </c>
      <c r="B439" s="24">
        <v>329</v>
      </c>
      <c r="C439" s="28"/>
      <c r="D439" s="26"/>
      <c r="E439" s="40"/>
      <c r="F439" s="39" t="s">
        <v>1511</v>
      </c>
    </row>
    <row r="440" spans="1:6" ht="24" hidden="1" x14ac:dyDescent="0.25">
      <c r="A440" s="23" t="s">
        <v>828</v>
      </c>
      <c r="B440" s="24">
        <v>301</v>
      </c>
      <c r="C440" s="28"/>
      <c r="D440" s="26"/>
      <c r="E440" s="40"/>
      <c r="F440" s="39" t="s">
        <v>1511</v>
      </c>
    </row>
    <row r="441" spans="1:6" ht="24" hidden="1" x14ac:dyDescent="0.25">
      <c r="A441" s="23" t="s">
        <v>828</v>
      </c>
      <c r="B441" s="24">
        <v>353</v>
      </c>
      <c r="C441" s="28"/>
      <c r="D441" s="26"/>
      <c r="E441" s="40"/>
      <c r="F441" s="39" t="s">
        <v>1511</v>
      </c>
    </row>
    <row r="442" spans="1:6" ht="24" hidden="1" x14ac:dyDescent="0.25">
      <c r="A442" s="23" t="s">
        <v>828</v>
      </c>
      <c r="B442" s="24">
        <v>-1</v>
      </c>
      <c r="C442" s="28"/>
      <c r="D442" s="26"/>
      <c r="E442" s="40"/>
      <c r="F442" s="39" t="s">
        <v>1511</v>
      </c>
    </row>
    <row r="443" spans="1:6" ht="15" hidden="1" x14ac:dyDescent="0.25">
      <c r="A443" s="23"/>
      <c r="B443" s="24">
        <v>1</v>
      </c>
      <c r="C443" s="28"/>
      <c r="D443" s="30"/>
      <c r="E443" s="40"/>
      <c r="F443" s="39" t="s">
        <v>1511</v>
      </c>
    </row>
    <row r="444" spans="1:6" ht="48" hidden="1" x14ac:dyDescent="0.25">
      <c r="A444" s="23" t="s">
        <v>832</v>
      </c>
      <c r="B444" s="24"/>
      <c r="C444" s="28"/>
      <c r="D444" s="30"/>
      <c r="E444" s="40"/>
      <c r="F444" s="39" t="s">
        <v>1511</v>
      </c>
    </row>
    <row r="445" spans="1:6" ht="48" x14ac:dyDescent="0.25">
      <c r="A445" s="23" t="s">
        <v>832</v>
      </c>
      <c r="B445" s="24">
        <v>446</v>
      </c>
      <c r="C445" s="25" t="s">
        <v>77</v>
      </c>
      <c r="D445" s="26">
        <v>2081</v>
      </c>
      <c r="E445" s="40">
        <f>'EXPERIENCIA EN TERRITORIO'!K357</f>
        <v>0</v>
      </c>
      <c r="F445" s="39"/>
    </row>
    <row r="446" spans="1:6" ht="48" hidden="1" x14ac:dyDescent="0.25">
      <c r="A446" s="23" t="s">
        <v>832</v>
      </c>
      <c r="B446" s="24">
        <v>366</v>
      </c>
      <c r="C446" s="28"/>
      <c r="D446" s="26"/>
      <c r="E446" s="40"/>
      <c r="F446" s="39" t="s">
        <v>1511</v>
      </c>
    </row>
    <row r="447" spans="1:6" ht="48" hidden="1" x14ac:dyDescent="0.25">
      <c r="A447" s="23" t="s">
        <v>832</v>
      </c>
      <c r="B447" s="24">
        <v>322</v>
      </c>
      <c r="C447" s="28"/>
      <c r="D447" s="26"/>
      <c r="E447" s="40"/>
      <c r="F447" s="39" t="s">
        <v>1511</v>
      </c>
    </row>
    <row r="448" spans="1:6" ht="48" hidden="1" x14ac:dyDescent="0.25">
      <c r="A448" s="23" t="s">
        <v>832</v>
      </c>
      <c r="B448" s="24">
        <v>258</v>
      </c>
      <c r="C448" s="28"/>
      <c r="D448" s="26"/>
      <c r="E448" s="40"/>
      <c r="F448" s="39" t="s">
        <v>1511</v>
      </c>
    </row>
    <row r="449" spans="1:6" ht="48" hidden="1" x14ac:dyDescent="0.25">
      <c r="A449" s="23" t="s">
        <v>832</v>
      </c>
      <c r="B449" s="24">
        <v>352</v>
      </c>
      <c r="C449" s="28"/>
      <c r="D449" s="26"/>
      <c r="E449" s="40"/>
      <c r="F449" s="39" t="s">
        <v>1511</v>
      </c>
    </row>
    <row r="450" spans="1:6" ht="48" hidden="1" x14ac:dyDescent="0.25">
      <c r="A450" s="23" t="s">
        <v>832</v>
      </c>
      <c r="B450" s="24">
        <v>337</v>
      </c>
      <c r="C450" s="28"/>
      <c r="D450" s="26"/>
      <c r="E450" s="40"/>
      <c r="F450" s="39" t="s">
        <v>1511</v>
      </c>
    </row>
    <row r="451" spans="1:6" ht="48" hidden="1" x14ac:dyDescent="0.25">
      <c r="A451" s="23" t="s">
        <v>832</v>
      </c>
      <c r="B451" s="24">
        <v>-1</v>
      </c>
      <c r="C451" s="28"/>
      <c r="D451" s="26"/>
      <c r="E451" s="40"/>
      <c r="F451" s="39" t="s">
        <v>1511</v>
      </c>
    </row>
    <row r="452" spans="1:6" ht="48" hidden="1" x14ac:dyDescent="0.25">
      <c r="A452" s="23" t="s">
        <v>832</v>
      </c>
      <c r="B452" s="24">
        <v>-1</v>
      </c>
      <c r="C452" s="28"/>
      <c r="D452" s="26"/>
      <c r="E452" s="40"/>
      <c r="F452" s="39" t="s">
        <v>1511</v>
      </c>
    </row>
    <row r="453" spans="1:6" ht="15" hidden="1" x14ac:dyDescent="0.25">
      <c r="A453" s="23"/>
      <c r="B453" s="24">
        <v>2</v>
      </c>
      <c r="C453" s="28"/>
      <c r="D453" s="30"/>
      <c r="E453" s="40"/>
      <c r="F453" s="39" t="s">
        <v>1511</v>
      </c>
    </row>
    <row r="454" spans="1:6" ht="24" hidden="1" x14ac:dyDescent="0.25">
      <c r="A454" s="23" t="s">
        <v>843</v>
      </c>
      <c r="B454" s="24"/>
      <c r="C454" s="28"/>
      <c r="D454" s="30"/>
      <c r="E454" s="40"/>
      <c r="F454" s="39" t="s">
        <v>1511</v>
      </c>
    </row>
    <row r="455" spans="1:6" ht="24" x14ac:dyDescent="0.25">
      <c r="A455" s="23" t="s">
        <v>843</v>
      </c>
      <c r="B455" s="24">
        <v>116</v>
      </c>
      <c r="C455" s="25" t="s">
        <v>165</v>
      </c>
      <c r="D455" s="26">
        <v>1588</v>
      </c>
      <c r="E455" s="40">
        <f>'EXPERIENCIA EN TERRITORIO'!K365</f>
        <v>0</v>
      </c>
      <c r="F455" s="39"/>
    </row>
    <row r="456" spans="1:6" ht="24" hidden="1" x14ac:dyDescent="0.25">
      <c r="A456" s="23" t="s">
        <v>843</v>
      </c>
      <c r="B456" s="24">
        <v>104</v>
      </c>
      <c r="C456" s="28"/>
      <c r="D456" s="26"/>
      <c r="E456" s="40"/>
      <c r="F456" s="39" t="s">
        <v>1511</v>
      </c>
    </row>
    <row r="457" spans="1:6" ht="24" hidden="1" x14ac:dyDescent="0.25">
      <c r="A457" s="23" t="s">
        <v>843</v>
      </c>
      <c r="B457" s="24">
        <v>187</v>
      </c>
      <c r="C457" s="28"/>
      <c r="D457" s="26"/>
      <c r="E457" s="40"/>
      <c r="F457" s="39" t="s">
        <v>1511</v>
      </c>
    </row>
    <row r="458" spans="1:6" ht="24" hidden="1" x14ac:dyDescent="0.25">
      <c r="A458" s="23" t="s">
        <v>843</v>
      </c>
      <c r="B458" s="24">
        <v>181</v>
      </c>
      <c r="C458" s="28"/>
      <c r="D458" s="26"/>
      <c r="E458" s="40"/>
      <c r="F458" s="39" t="s">
        <v>1511</v>
      </c>
    </row>
    <row r="459" spans="1:6" ht="24" hidden="1" x14ac:dyDescent="0.25">
      <c r="A459" s="23" t="s">
        <v>843</v>
      </c>
      <c r="B459" s="24">
        <v>318</v>
      </c>
      <c r="C459" s="28"/>
      <c r="D459" s="26"/>
      <c r="E459" s="40"/>
      <c r="F459" s="39" t="s">
        <v>1511</v>
      </c>
    </row>
    <row r="460" spans="1:6" ht="24" hidden="1" x14ac:dyDescent="0.25">
      <c r="A460" s="23" t="s">
        <v>843</v>
      </c>
      <c r="B460" s="24">
        <v>363</v>
      </c>
      <c r="C460" s="28"/>
      <c r="D460" s="26"/>
      <c r="E460" s="40"/>
      <c r="F460" s="39" t="s">
        <v>1511</v>
      </c>
    </row>
    <row r="461" spans="1:6" ht="24" hidden="1" x14ac:dyDescent="0.25">
      <c r="A461" s="23" t="s">
        <v>843</v>
      </c>
      <c r="B461" s="24">
        <v>319</v>
      </c>
      <c r="C461" s="28"/>
      <c r="D461" s="26"/>
      <c r="E461" s="40"/>
      <c r="F461" s="39" t="s">
        <v>1511</v>
      </c>
    </row>
    <row r="462" spans="1:6" ht="24" hidden="1" x14ac:dyDescent="0.25">
      <c r="A462" s="23" t="s">
        <v>843</v>
      </c>
      <c r="B462" s="24">
        <v>-1</v>
      </c>
      <c r="C462" s="28"/>
      <c r="D462" s="26"/>
      <c r="E462" s="40"/>
      <c r="F462" s="39" t="s">
        <v>1511</v>
      </c>
    </row>
    <row r="463" spans="1:6" ht="15" hidden="1" x14ac:dyDescent="0.25">
      <c r="A463" s="23"/>
      <c r="B463" s="24">
        <v>1</v>
      </c>
      <c r="C463" s="28"/>
      <c r="D463" s="30"/>
      <c r="E463" s="40"/>
      <c r="F463" s="39" t="s">
        <v>1511</v>
      </c>
    </row>
    <row r="464" spans="1:6" ht="15" hidden="1" x14ac:dyDescent="0.25">
      <c r="A464" s="23" t="s">
        <v>854</v>
      </c>
      <c r="B464" s="24"/>
      <c r="C464" s="28"/>
      <c r="D464" s="30"/>
      <c r="E464" s="40"/>
      <c r="F464" s="39" t="s">
        <v>1511</v>
      </c>
    </row>
    <row r="465" spans="1:6" ht="15" x14ac:dyDescent="0.25">
      <c r="A465" s="23" t="s">
        <v>854</v>
      </c>
      <c r="B465" s="24">
        <v>363</v>
      </c>
      <c r="C465" s="25" t="s">
        <v>165</v>
      </c>
      <c r="D465" s="26">
        <v>1983</v>
      </c>
      <c r="E465" s="40">
        <f>'EXPERIENCIA EN TERRITORIO'!K373</f>
        <v>0</v>
      </c>
      <c r="F465" s="39"/>
    </row>
    <row r="466" spans="1:6" ht="15" x14ac:dyDescent="0.25">
      <c r="A466" s="23" t="s">
        <v>854</v>
      </c>
      <c r="B466" s="24">
        <v>213</v>
      </c>
      <c r="C466" s="25" t="s">
        <v>168</v>
      </c>
      <c r="D466" s="26">
        <v>118</v>
      </c>
      <c r="E466" s="40">
        <f>'EXPERIENCIA EN TERRITORIO'!K374</f>
        <v>0</v>
      </c>
      <c r="F466" s="39"/>
    </row>
    <row r="467" spans="1:6" ht="15" hidden="1" x14ac:dyDescent="0.25">
      <c r="A467" s="23" t="s">
        <v>854</v>
      </c>
      <c r="B467" s="24">
        <v>363</v>
      </c>
      <c r="C467" s="28"/>
      <c r="D467" s="26"/>
      <c r="E467" s="40"/>
      <c r="F467" s="39" t="s">
        <v>1511</v>
      </c>
    </row>
    <row r="468" spans="1:6" ht="15" hidden="1" x14ac:dyDescent="0.25">
      <c r="A468" s="23" t="s">
        <v>854</v>
      </c>
      <c r="B468" s="24">
        <v>318</v>
      </c>
      <c r="C468" s="28"/>
      <c r="D468" s="26"/>
      <c r="E468" s="40"/>
      <c r="F468" s="39" t="s">
        <v>1511</v>
      </c>
    </row>
    <row r="469" spans="1:6" ht="15" hidden="1" x14ac:dyDescent="0.25">
      <c r="A469" s="23" t="s">
        <v>854</v>
      </c>
      <c r="B469" s="24">
        <v>363</v>
      </c>
      <c r="C469" s="28"/>
      <c r="D469" s="26"/>
      <c r="E469" s="40"/>
      <c r="F469" s="39" t="s">
        <v>1511</v>
      </c>
    </row>
    <row r="470" spans="1:6" ht="15" hidden="1" x14ac:dyDescent="0.25">
      <c r="A470" s="23" t="s">
        <v>854</v>
      </c>
      <c r="B470" s="24">
        <v>-1</v>
      </c>
      <c r="C470" s="28"/>
      <c r="D470" s="26"/>
      <c r="E470" s="40"/>
      <c r="F470" s="39" t="s">
        <v>1511</v>
      </c>
    </row>
    <row r="471" spans="1:6" ht="15" hidden="1" x14ac:dyDescent="0.25">
      <c r="A471" s="23" t="s">
        <v>854</v>
      </c>
      <c r="B471" s="24">
        <v>363</v>
      </c>
      <c r="C471" s="28"/>
      <c r="D471" s="26"/>
      <c r="E471" s="40"/>
      <c r="F471" s="39" t="s">
        <v>1511</v>
      </c>
    </row>
    <row r="472" spans="1:6" ht="15" hidden="1" x14ac:dyDescent="0.25">
      <c r="A472" s="23" t="s">
        <v>854</v>
      </c>
      <c r="B472" s="24">
        <v>118</v>
      </c>
      <c r="C472" s="28"/>
      <c r="D472" s="26"/>
      <c r="E472" s="40"/>
      <c r="F472" s="39" t="s">
        <v>1511</v>
      </c>
    </row>
    <row r="473" spans="1:6" ht="15" hidden="1" x14ac:dyDescent="0.25">
      <c r="A473" s="23"/>
      <c r="B473" s="24">
        <v>1</v>
      </c>
      <c r="C473" s="28"/>
      <c r="D473" s="30"/>
      <c r="E473" s="40"/>
      <c r="F473" s="39" t="s">
        <v>1511</v>
      </c>
    </row>
    <row r="474" spans="1:6" ht="15" hidden="1" x14ac:dyDescent="0.25">
      <c r="A474" s="23" t="s">
        <v>863</v>
      </c>
      <c r="B474" s="24"/>
      <c r="C474" s="28"/>
      <c r="D474" s="30"/>
      <c r="E474" s="40"/>
      <c r="F474" s="39" t="s">
        <v>1511</v>
      </c>
    </row>
    <row r="475" spans="1:6" ht="15" x14ac:dyDescent="0.25">
      <c r="A475" s="23" t="s">
        <v>863</v>
      </c>
      <c r="B475" s="24">
        <v>41</v>
      </c>
      <c r="C475" s="25" t="s">
        <v>523</v>
      </c>
      <c r="D475" s="26">
        <v>723</v>
      </c>
      <c r="E475" s="40">
        <f>'EXPERIENCIA EN TERRITORIO'!K381</f>
        <v>0</v>
      </c>
      <c r="F475" s="39"/>
    </row>
    <row r="476" spans="1:6" ht="15" x14ac:dyDescent="0.25">
      <c r="A476" s="23" t="s">
        <v>863</v>
      </c>
      <c r="B476" s="24">
        <v>318</v>
      </c>
      <c r="C476" s="25" t="s">
        <v>101</v>
      </c>
      <c r="D476" s="26">
        <v>742</v>
      </c>
      <c r="E476" s="40">
        <f>'EXPERIENCIA EN TERRITORIO'!K382</f>
        <v>0</v>
      </c>
      <c r="F476" s="39"/>
    </row>
    <row r="477" spans="1:6" ht="15" hidden="1" x14ac:dyDescent="0.25">
      <c r="A477" s="23" t="s">
        <v>863</v>
      </c>
      <c r="B477" s="24">
        <v>364</v>
      </c>
      <c r="C477" s="28"/>
      <c r="D477" s="26"/>
      <c r="E477" s="40"/>
      <c r="F477" s="39" t="s">
        <v>1511</v>
      </c>
    </row>
    <row r="478" spans="1:6" ht="15" hidden="1" x14ac:dyDescent="0.25">
      <c r="A478" s="23" t="s">
        <v>863</v>
      </c>
      <c r="B478" s="24">
        <v>742</v>
      </c>
      <c r="C478" s="28"/>
      <c r="D478" s="26"/>
      <c r="E478" s="40"/>
      <c r="F478" s="39" t="s">
        <v>1511</v>
      </c>
    </row>
    <row r="479" spans="1:6" ht="15" hidden="1" x14ac:dyDescent="0.25">
      <c r="A479" s="23" t="s">
        <v>863</v>
      </c>
      <c r="B479" s="24">
        <v>-1</v>
      </c>
      <c r="C479" s="28"/>
      <c r="D479" s="26"/>
      <c r="E479" s="40"/>
      <c r="F479" s="39" t="s">
        <v>1511</v>
      </c>
    </row>
    <row r="480" spans="1:6" ht="15" hidden="1" x14ac:dyDescent="0.25">
      <c r="A480" s="23" t="s">
        <v>863</v>
      </c>
      <c r="B480" s="24">
        <v>-1</v>
      </c>
      <c r="C480" s="28"/>
      <c r="D480" s="26"/>
      <c r="E480" s="40"/>
      <c r="F480" s="39" t="s">
        <v>1511</v>
      </c>
    </row>
    <row r="481" spans="1:6" ht="15" hidden="1" x14ac:dyDescent="0.25">
      <c r="A481" s="23" t="s">
        <v>863</v>
      </c>
      <c r="B481" s="24">
        <v>-1</v>
      </c>
      <c r="C481" s="28"/>
      <c r="D481" s="26"/>
      <c r="E481" s="40"/>
      <c r="F481" s="39" t="s">
        <v>1511</v>
      </c>
    </row>
    <row r="482" spans="1:6" ht="15" hidden="1" x14ac:dyDescent="0.25">
      <c r="A482" s="23" t="s">
        <v>863</v>
      </c>
      <c r="B482" s="24">
        <v>-1</v>
      </c>
      <c r="C482" s="28"/>
      <c r="D482" s="26"/>
      <c r="E482" s="40"/>
      <c r="F482" s="39" t="s">
        <v>1511</v>
      </c>
    </row>
    <row r="483" spans="1:6" ht="15" hidden="1" x14ac:dyDescent="0.25">
      <c r="A483" s="23"/>
      <c r="B483" s="24">
        <v>4</v>
      </c>
      <c r="C483" s="28"/>
      <c r="D483" s="30"/>
      <c r="E483" s="40"/>
      <c r="F483" s="39" t="s">
        <v>1511</v>
      </c>
    </row>
    <row r="484" spans="1:6" ht="15" hidden="1" x14ac:dyDescent="0.25">
      <c r="A484" s="23" t="s">
        <v>867</v>
      </c>
      <c r="B484" s="24"/>
      <c r="C484" s="28"/>
      <c r="D484" s="30"/>
      <c r="E484" s="40"/>
      <c r="F484" s="39" t="s">
        <v>1511</v>
      </c>
    </row>
    <row r="485" spans="1:6" ht="15" x14ac:dyDescent="0.25">
      <c r="A485" s="23" t="s">
        <v>867</v>
      </c>
      <c r="B485" s="24">
        <v>342</v>
      </c>
      <c r="C485" s="25" t="s">
        <v>27</v>
      </c>
      <c r="D485" s="26">
        <v>2105</v>
      </c>
      <c r="E485" s="40">
        <f>'EXPERIENCIA EN TERRITORIO'!K389</f>
        <v>0</v>
      </c>
      <c r="F485" s="39"/>
    </row>
    <row r="486" spans="1:6" ht="15" hidden="1" x14ac:dyDescent="0.25">
      <c r="A486" s="23" t="s">
        <v>867</v>
      </c>
      <c r="B486" s="24">
        <v>330</v>
      </c>
      <c r="C486" s="28"/>
      <c r="D486" s="26"/>
      <c r="E486" s="40"/>
      <c r="F486" s="39" t="s">
        <v>1511</v>
      </c>
    </row>
    <row r="487" spans="1:6" ht="15" hidden="1" x14ac:dyDescent="0.25">
      <c r="A487" s="23" t="s">
        <v>867</v>
      </c>
      <c r="B487" s="24">
        <v>309</v>
      </c>
      <c r="C487" s="28"/>
      <c r="D487" s="26"/>
      <c r="E487" s="40"/>
      <c r="F487" s="39" t="s">
        <v>1511</v>
      </c>
    </row>
    <row r="488" spans="1:6" ht="15" hidden="1" x14ac:dyDescent="0.25">
      <c r="A488" s="23" t="s">
        <v>867</v>
      </c>
      <c r="B488" s="24">
        <v>59</v>
      </c>
      <c r="C488" s="28"/>
      <c r="D488" s="26"/>
      <c r="E488" s="40"/>
      <c r="F488" s="39" t="s">
        <v>1511</v>
      </c>
    </row>
    <row r="489" spans="1:6" ht="15" hidden="1" x14ac:dyDescent="0.25">
      <c r="A489" s="23" t="s">
        <v>867</v>
      </c>
      <c r="B489" s="24">
        <v>118</v>
      </c>
      <c r="C489" s="28"/>
      <c r="D489" s="26"/>
      <c r="E489" s="40"/>
      <c r="F489" s="39" t="s">
        <v>1511</v>
      </c>
    </row>
    <row r="490" spans="1:6" ht="15" hidden="1" x14ac:dyDescent="0.25">
      <c r="A490" s="23" t="s">
        <v>867</v>
      </c>
      <c r="B490" s="24">
        <v>364</v>
      </c>
      <c r="C490" s="28"/>
      <c r="D490" s="26"/>
      <c r="E490" s="40"/>
      <c r="F490" s="39" t="s">
        <v>1511</v>
      </c>
    </row>
    <row r="491" spans="1:6" ht="15" hidden="1" x14ac:dyDescent="0.25">
      <c r="A491" s="23" t="s">
        <v>867</v>
      </c>
      <c r="B491" s="24">
        <v>319</v>
      </c>
      <c r="C491" s="28"/>
      <c r="D491" s="26"/>
      <c r="E491" s="40"/>
      <c r="F491" s="39" t="s">
        <v>1511</v>
      </c>
    </row>
    <row r="492" spans="1:6" ht="15" hidden="1" x14ac:dyDescent="0.25">
      <c r="A492" s="23" t="s">
        <v>867</v>
      </c>
      <c r="B492" s="24">
        <v>264</v>
      </c>
      <c r="C492" s="28"/>
      <c r="D492" s="26"/>
      <c r="E492" s="40"/>
      <c r="F492" s="39" t="s">
        <v>1511</v>
      </c>
    </row>
    <row r="493" spans="1:6" ht="15" hidden="1" x14ac:dyDescent="0.25">
      <c r="A493" s="23"/>
      <c r="B493" s="24">
        <v>0</v>
      </c>
      <c r="C493" s="28"/>
      <c r="D493" s="30"/>
      <c r="E493" s="40"/>
      <c r="F493" s="39" t="s">
        <v>1511</v>
      </c>
    </row>
    <row r="494" spans="1:6" ht="15" hidden="1" x14ac:dyDescent="0.25">
      <c r="A494" s="23" t="s">
        <v>874</v>
      </c>
      <c r="B494" s="24"/>
      <c r="C494" s="28"/>
      <c r="D494" s="30"/>
      <c r="E494" s="40"/>
      <c r="F494" s="39" t="s">
        <v>1511</v>
      </c>
    </row>
    <row r="495" spans="1:6" ht="15" x14ac:dyDescent="0.25">
      <c r="A495" s="23" t="s">
        <v>874</v>
      </c>
      <c r="B495" s="24">
        <v>270</v>
      </c>
      <c r="C495" s="25" t="s">
        <v>43</v>
      </c>
      <c r="D495" s="26">
        <v>1935</v>
      </c>
      <c r="E495" s="40">
        <f>'EXPERIENCIA EN TERRITORIO'!K397</f>
        <v>0</v>
      </c>
      <c r="F495" s="39"/>
    </row>
    <row r="496" spans="1:6" ht="15" hidden="1" x14ac:dyDescent="0.25">
      <c r="A496" s="23" t="s">
        <v>874</v>
      </c>
      <c r="B496" s="24">
        <v>277</v>
      </c>
      <c r="C496" s="28"/>
      <c r="D496" s="26"/>
      <c r="E496" s="40"/>
      <c r="F496" s="39" t="s">
        <v>1511</v>
      </c>
    </row>
    <row r="497" spans="1:6" ht="15" hidden="1" x14ac:dyDescent="0.25">
      <c r="A497" s="23" t="s">
        <v>874</v>
      </c>
      <c r="B497" s="24">
        <v>637</v>
      </c>
      <c r="C497" s="28"/>
      <c r="D497" s="26"/>
      <c r="E497" s="40"/>
      <c r="F497" s="39" t="s">
        <v>1511</v>
      </c>
    </row>
    <row r="498" spans="1:6" ht="15" hidden="1" x14ac:dyDescent="0.25">
      <c r="A498" s="23" t="s">
        <v>874</v>
      </c>
      <c r="B498" s="24">
        <v>135</v>
      </c>
      <c r="C498" s="28"/>
      <c r="D498" s="26"/>
      <c r="E498" s="40"/>
      <c r="F498" s="39" t="s">
        <v>1511</v>
      </c>
    </row>
    <row r="499" spans="1:6" ht="15" hidden="1" x14ac:dyDescent="0.25">
      <c r="A499" s="23" t="s">
        <v>874</v>
      </c>
      <c r="B499" s="24">
        <v>335</v>
      </c>
      <c r="C499" s="28"/>
      <c r="D499" s="26"/>
      <c r="E499" s="40"/>
      <c r="F499" s="39" t="s">
        <v>1511</v>
      </c>
    </row>
    <row r="500" spans="1:6" ht="15" hidden="1" x14ac:dyDescent="0.25">
      <c r="A500" s="23" t="s">
        <v>874</v>
      </c>
      <c r="B500" s="24">
        <v>180</v>
      </c>
      <c r="C500" s="28"/>
      <c r="D500" s="26"/>
      <c r="E500" s="40"/>
      <c r="F500" s="39" t="s">
        <v>1511</v>
      </c>
    </row>
    <row r="501" spans="1:6" ht="15" hidden="1" x14ac:dyDescent="0.25">
      <c r="A501" s="23" t="s">
        <v>874</v>
      </c>
      <c r="B501" s="24">
        <v>101</v>
      </c>
      <c r="C501" s="28"/>
      <c r="D501" s="26"/>
      <c r="E501" s="40"/>
      <c r="F501" s="39" t="s">
        <v>1511</v>
      </c>
    </row>
    <row r="502" spans="1:6" ht="15" hidden="1" x14ac:dyDescent="0.25">
      <c r="A502" s="23" t="s">
        <v>874</v>
      </c>
      <c r="B502" s="24">
        <v>-1</v>
      </c>
      <c r="C502" s="28"/>
      <c r="D502" s="26"/>
      <c r="E502" s="40"/>
      <c r="F502" s="39" t="s">
        <v>1511</v>
      </c>
    </row>
    <row r="503" spans="1:6" ht="15" hidden="1" x14ac:dyDescent="0.25">
      <c r="A503" s="23"/>
      <c r="B503" s="24">
        <v>1</v>
      </c>
      <c r="C503" s="28"/>
      <c r="D503" s="30"/>
      <c r="E503" s="40"/>
      <c r="F503" s="39" t="s">
        <v>1511</v>
      </c>
    </row>
    <row r="504" spans="1:6" ht="15" hidden="1" x14ac:dyDescent="0.25">
      <c r="A504" s="23" t="s">
        <v>885</v>
      </c>
      <c r="B504" s="24"/>
      <c r="C504" s="28"/>
      <c r="D504" s="30"/>
      <c r="E504" s="40"/>
      <c r="F504" s="39" t="s">
        <v>1511</v>
      </c>
    </row>
    <row r="505" spans="1:6" ht="15" x14ac:dyDescent="0.25">
      <c r="A505" s="23" t="s">
        <v>885</v>
      </c>
      <c r="B505" s="24">
        <v>456</v>
      </c>
      <c r="C505" s="25" t="s">
        <v>35</v>
      </c>
      <c r="D505" s="26">
        <v>1069</v>
      </c>
      <c r="E505" s="40">
        <f>'EXPERIENCIA EN TERRITORIO'!K405</f>
        <v>0</v>
      </c>
      <c r="F505" s="39"/>
    </row>
    <row r="506" spans="1:6" ht="15" x14ac:dyDescent="0.25">
      <c r="A506" s="23" t="s">
        <v>885</v>
      </c>
      <c r="B506" s="24">
        <v>341</v>
      </c>
      <c r="C506" s="25" t="s">
        <v>107</v>
      </c>
      <c r="D506" s="26">
        <v>348</v>
      </c>
      <c r="E506" s="40">
        <f>'EXPERIENCIA EN TERRITORIO'!K406</f>
        <v>0</v>
      </c>
      <c r="F506" s="39"/>
    </row>
    <row r="507" spans="1:6" ht="15" x14ac:dyDescent="0.25">
      <c r="A507" s="23" t="s">
        <v>885</v>
      </c>
      <c r="B507" s="24">
        <v>272</v>
      </c>
      <c r="C507" s="25" t="s">
        <v>523</v>
      </c>
      <c r="D507" s="26">
        <v>272</v>
      </c>
      <c r="E507" s="40">
        <f>'EXPERIENCIA EN TERRITORIO'!K407</f>
        <v>0</v>
      </c>
      <c r="F507" s="39"/>
    </row>
    <row r="508" spans="1:6" ht="15" x14ac:dyDescent="0.25">
      <c r="A508" s="23" t="s">
        <v>885</v>
      </c>
      <c r="B508" s="24">
        <v>348</v>
      </c>
      <c r="C508" s="25" t="s">
        <v>176</v>
      </c>
      <c r="D508" s="26">
        <v>219</v>
      </c>
      <c r="E508" s="40">
        <f>'EXPERIENCIA EN TERRITORIO'!K408</f>
        <v>0</v>
      </c>
      <c r="F508" s="39"/>
    </row>
    <row r="509" spans="1:6" ht="15" hidden="1" x14ac:dyDescent="0.25">
      <c r="A509" s="23" t="s">
        <v>885</v>
      </c>
      <c r="B509" s="24">
        <v>272</v>
      </c>
      <c r="C509" s="28"/>
      <c r="D509" s="26"/>
      <c r="E509" s="40"/>
      <c r="F509" s="39" t="s">
        <v>1511</v>
      </c>
    </row>
    <row r="510" spans="1:6" ht="15" hidden="1" x14ac:dyDescent="0.25">
      <c r="A510" s="23" t="s">
        <v>885</v>
      </c>
      <c r="B510" s="24">
        <v>219</v>
      </c>
      <c r="C510" s="28"/>
      <c r="D510" s="26"/>
      <c r="E510" s="40"/>
      <c r="F510" s="39" t="s">
        <v>1511</v>
      </c>
    </row>
    <row r="511" spans="1:6" ht="15" hidden="1" x14ac:dyDescent="0.25">
      <c r="A511" s="23" t="s">
        <v>885</v>
      </c>
      <c r="B511" s="24">
        <v>-1</v>
      </c>
      <c r="C511" s="28"/>
      <c r="D511" s="26"/>
      <c r="E511" s="40"/>
      <c r="F511" s="39" t="s">
        <v>1511</v>
      </c>
    </row>
    <row r="512" spans="1:6" ht="15" hidden="1" x14ac:dyDescent="0.25">
      <c r="A512" s="23" t="s">
        <v>885</v>
      </c>
      <c r="B512" s="24">
        <v>-1</v>
      </c>
      <c r="C512" s="28"/>
      <c r="D512" s="26"/>
      <c r="E512" s="40"/>
      <c r="F512" s="39" t="s">
        <v>1511</v>
      </c>
    </row>
    <row r="513" spans="1:6" ht="15" hidden="1" x14ac:dyDescent="0.25">
      <c r="A513" s="23"/>
      <c r="B513" s="24">
        <v>2</v>
      </c>
      <c r="C513" s="28"/>
      <c r="D513" s="30"/>
      <c r="E513" s="40"/>
      <c r="F513" s="39" t="s">
        <v>1511</v>
      </c>
    </row>
    <row r="514" spans="1:6" ht="24" hidden="1" x14ac:dyDescent="0.25">
      <c r="A514" s="23" t="s">
        <v>898</v>
      </c>
      <c r="B514" s="24"/>
      <c r="C514" s="28"/>
      <c r="D514" s="30"/>
      <c r="E514" s="40"/>
      <c r="F514" s="39" t="s">
        <v>1511</v>
      </c>
    </row>
    <row r="515" spans="1:6" ht="24" x14ac:dyDescent="0.25">
      <c r="A515" s="23" t="s">
        <v>898</v>
      </c>
      <c r="B515" s="24">
        <v>545</v>
      </c>
      <c r="C515" s="25" t="s">
        <v>43</v>
      </c>
      <c r="D515" s="26">
        <v>1633</v>
      </c>
      <c r="E515" s="40">
        <f>'EXPERIENCIA EN TERRITORIO'!K413</f>
        <v>0</v>
      </c>
      <c r="F515" s="39"/>
    </row>
    <row r="516" spans="1:6" ht="24" hidden="1" x14ac:dyDescent="0.25">
      <c r="A516" s="23" t="s">
        <v>898</v>
      </c>
      <c r="B516" s="24">
        <v>570</v>
      </c>
      <c r="C516" s="28"/>
      <c r="D516" s="26"/>
      <c r="E516" s="40"/>
      <c r="F516" s="39" t="s">
        <v>1511</v>
      </c>
    </row>
    <row r="517" spans="1:6" ht="24" hidden="1" x14ac:dyDescent="0.25">
      <c r="A517" s="23" t="s">
        <v>898</v>
      </c>
      <c r="B517" s="24">
        <v>518</v>
      </c>
      <c r="C517" s="28"/>
      <c r="D517" s="26"/>
      <c r="E517" s="40"/>
      <c r="F517" s="39" t="s">
        <v>1511</v>
      </c>
    </row>
    <row r="518" spans="1:6" ht="24" hidden="1" x14ac:dyDescent="0.25">
      <c r="A518" s="23" t="s">
        <v>898</v>
      </c>
      <c r="B518" s="24">
        <v>-1</v>
      </c>
      <c r="C518" s="28"/>
      <c r="D518" s="26"/>
      <c r="E518" s="40"/>
      <c r="F518" s="39" t="s">
        <v>1511</v>
      </c>
    </row>
    <row r="519" spans="1:6" ht="24" hidden="1" x14ac:dyDescent="0.25">
      <c r="A519" s="23" t="s">
        <v>898</v>
      </c>
      <c r="B519" s="24">
        <v>-1</v>
      </c>
      <c r="C519" s="28"/>
      <c r="D519" s="26"/>
      <c r="E519" s="40"/>
      <c r="F519" s="39" t="s">
        <v>1511</v>
      </c>
    </row>
    <row r="520" spans="1:6" ht="24" hidden="1" x14ac:dyDescent="0.25">
      <c r="A520" s="23" t="s">
        <v>898</v>
      </c>
      <c r="B520" s="24">
        <v>-1</v>
      </c>
      <c r="C520" s="28"/>
      <c r="D520" s="26"/>
      <c r="E520" s="40"/>
      <c r="F520" s="39" t="s">
        <v>1511</v>
      </c>
    </row>
    <row r="521" spans="1:6" ht="24" hidden="1" x14ac:dyDescent="0.25">
      <c r="A521" s="23" t="s">
        <v>898</v>
      </c>
      <c r="B521" s="24">
        <v>-1</v>
      </c>
      <c r="C521" s="28"/>
      <c r="D521" s="26"/>
      <c r="E521" s="40"/>
      <c r="F521" s="39" t="s">
        <v>1511</v>
      </c>
    </row>
    <row r="522" spans="1:6" ht="24" hidden="1" x14ac:dyDescent="0.25">
      <c r="A522" s="23" t="s">
        <v>898</v>
      </c>
      <c r="B522" s="24">
        <v>-1</v>
      </c>
      <c r="C522" s="28"/>
      <c r="D522" s="26"/>
      <c r="E522" s="40"/>
      <c r="F522" s="39" t="s">
        <v>1511</v>
      </c>
    </row>
    <row r="523" spans="1:6" ht="15" hidden="1" x14ac:dyDescent="0.25">
      <c r="A523" s="23"/>
      <c r="B523" s="24">
        <v>5</v>
      </c>
      <c r="C523" s="28"/>
      <c r="D523" s="30"/>
      <c r="E523" s="40"/>
      <c r="F523" s="39" t="s">
        <v>1511</v>
      </c>
    </row>
    <row r="524" spans="1:6" ht="24" hidden="1" x14ac:dyDescent="0.25">
      <c r="A524" s="23" t="s">
        <v>905</v>
      </c>
      <c r="B524" s="24"/>
      <c r="C524" s="28"/>
      <c r="D524" s="30"/>
      <c r="E524" s="40"/>
      <c r="F524" s="39" t="s">
        <v>1511</v>
      </c>
    </row>
    <row r="525" spans="1:6" ht="24" x14ac:dyDescent="0.25">
      <c r="A525" s="23" t="s">
        <v>905</v>
      </c>
      <c r="B525" s="24">
        <v>360</v>
      </c>
      <c r="C525" s="25" t="s">
        <v>183</v>
      </c>
      <c r="D525" s="26">
        <v>1877</v>
      </c>
      <c r="E525" s="40">
        <f>'EXPERIENCIA EN TERRITORIO'!K421</f>
        <v>0</v>
      </c>
      <c r="F525" s="39"/>
    </row>
    <row r="526" spans="1:6" ht="24" hidden="1" x14ac:dyDescent="0.25">
      <c r="A526" s="23" t="s">
        <v>905</v>
      </c>
      <c r="B526" s="24">
        <v>323</v>
      </c>
      <c r="C526" s="28"/>
      <c r="D526" s="26"/>
      <c r="E526" s="40"/>
      <c r="F526" s="39" t="s">
        <v>1511</v>
      </c>
    </row>
    <row r="527" spans="1:6" ht="24" hidden="1" x14ac:dyDescent="0.25">
      <c r="A527" s="23" t="s">
        <v>905</v>
      </c>
      <c r="B527" s="24">
        <v>219</v>
      </c>
      <c r="C527" s="28"/>
      <c r="D527" s="26"/>
      <c r="E527" s="40"/>
      <c r="F527" s="39" t="s">
        <v>1511</v>
      </c>
    </row>
    <row r="528" spans="1:6" ht="24" hidden="1" x14ac:dyDescent="0.25">
      <c r="A528" s="23" t="s">
        <v>905</v>
      </c>
      <c r="B528" s="24">
        <v>36</v>
      </c>
      <c r="C528" s="28"/>
      <c r="D528" s="26"/>
      <c r="E528" s="40"/>
      <c r="F528" s="39" t="s">
        <v>1511</v>
      </c>
    </row>
    <row r="529" spans="1:6" ht="24" hidden="1" x14ac:dyDescent="0.25">
      <c r="A529" s="23" t="s">
        <v>905</v>
      </c>
      <c r="B529" s="24">
        <v>336</v>
      </c>
      <c r="C529" s="28"/>
      <c r="D529" s="26"/>
      <c r="E529" s="40"/>
      <c r="F529" s="39" t="s">
        <v>1511</v>
      </c>
    </row>
    <row r="530" spans="1:6" ht="24" hidden="1" x14ac:dyDescent="0.25">
      <c r="A530" s="23" t="s">
        <v>905</v>
      </c>
      <c r="B530" s="24">
        <v>301</v>
      </c>
      <c r="C530" s="28"/>
      <c r="D530" s="26"/>
      <c r="E530" s="40"/>
      <c r="F530" s="39" t="s">
        <v>1511</v>
      </c>
    </row>
    <row r="531" spans="1:6" ht="24" hidden="1" x14ac:dyDescent="0.25">
      <c r="A531" s="23" t="s">
        <v>905</v>
      </c>
      <c r="B531" s="24">
        <v>302</v>
      </c>
      <c r="C531" s="28"/>
      <c r="D531" s="26"/>
      <c r="E531" s="40"/>
      <c r="F531" s="39" t="s">
        <v>1511</v>
      </c>
    </row>
    <row r="532" spans="1:6" ht="24" hidden="1" x14ac:dyDescent="0.25">
      <c r="A532" s="23" t="s">
        <v>905</v>
      </c>
      <c r="B532" s="24">
        <v>-1</v>
      </c>
      <c r="C532" s="28"/>
      <c r="D532" s="26"/>
      <c r="E532" s="40"/>
      <c r="F532" s="39" t="s">
        <v>1511</v>
      </c>
    </row>
    <row r="533" spans="1:6" ht="15" hidden="1" x14ac:dyDescent="0.25">
      <c r="A533" s="23"/>
      <c r="B533" s="24">
        <v>1</v>
      </c>
      <c r="C533" s="28"/>
      <c r="D533" s="30"/>
      <c r="E533" s="40"/>
      <c r="F533" s="39" t="s">
        <v>1511</v>
      </c>
    </row>
    <row r="534" spans="1:6" ht="15" hidden="1" x14ac:dyDescent="0.25">
      <c r="A534" s="23" t="s">
        <v>917</v>
      </c>
      <c r="B534" s="24"/>
      <c r="C534" s="28"/>
      <c r="D534" s="30"/>
      <c r="E534" s="40"/>
      <c r="F534" s="39" t="s">
        <v>1511</v>
      </c>
    </row>
    <row r="535" spans="1:6" ht="15" x14ac:dyDescent="0.25">
      <c r="A535" s="23" t="s">
        <v>917</v>
      </c>
      <c r="B535" s="24">
        <v>485</v>
      </c>
      <c r="C535" s="25" t="s">
        <v>190</v>
      </c>
      <c r="D535" s="26">
        <v>766</v>
      </c>
      <c r="E535" s="40">
        <f>'EXPERIENCIA EN TERRITORIO'!K429</f>
        <v>0</v>
      </c>
      <c r="F535" s="39"/>
    </row>
    <row r="536" spans="1:6" ht="15" x14ac:dyDescent="0.25">
      <c r="A536" s="23" t="s">
        <v>917</v>
      </c>
      <c r="B536" s="24">
        <v>318</v>
      </c>
      <c r="C536" s="25" t="s">
        <v>187</v>
      </c>
      <c r="D536" s="26">
        <v>837</v>
      </c>
      <c r="E536" s="40">
        <f>'EXPERIENCIA EN TERRITORIO'!K430</f>
        <v>0</v>
      </c>
      <c r="F536" s="39"/>
    </row>
    <row r="537" spans="1:6" ht="15" hidden="1" x14ac:dyDescent="0.25">
      <c r="A537" s="23" t="s">
        <v>917</v>
      </c>
      <c r="B537" s="24">
        <v>51</v>
      </c>
      <c r="C537" s="28"/>
      <c r="D537" s="26"/>
      <c r="E537" s="40"/>
      <c r="F537" s="39" t="s">
        <v>1511</v>
      </c>
    </row>
    <row r="538" spans="1:6" ht="15" hidden="1" x14ac:dyDescent="0.25">
      <c r="A538" s="23" t="s">
        <v>917</v>
      </c>
      <c r="B538" s="24">
        <v>281</v>
      </c>
      <c r="C538" s="28"/>
      <c r="D538" s="26"/>
      <c r="E538" s="40"/>
      <c r="F538" s="39" t="s">
        <v>1511</v>
      </c>
    </row>
    <row r="539" spans="1:6" ht="15" hidden="1" x14ac:dyDescent="0.25">
      <c r="A539" s="23" t="s">
        <v>917</v>
      </c>
      <c r="B539" s="24">
        <v>135</v>
      </c>
      <c r="C539" s="28"/>
      <c r="D539" s="26"/>
      <c r="E539" s="40"/>
      <c r="F539" s="39" t="s">
        <v>1511</v>
      </c>
    </row>
    <row r="540" spans="1:6" ht="15" hidden="1" x14ac:dyDescent="0.25">
      <c r="A540" s="23" t="s">
        <v>917</v>
      </c>
      <c r="B540" s="24">
        <v>333</v>
      </c>
      <c r="C540" s="28"/>
      <c r="D540" s="26"/>
      <c r="E540" s="40"/>
      <c r="F540" s="39" t="s">
        <v>1511</v>
      </c>
    </row>
    <row r="541" spans="1:6" ht="15" hidden="1" x14ac:dyDescent="0.25">
      <c r="A541" s="23" t="s">
        <v>917</v>
      </c>
      <c r="B541" s="24">
        <v>-1</v>
      </c>
      <c r="C541" s="28"/>
      <c r="D541" s="26"/>
      <c r="E541" s="40"/>
      <c r="F541" s="39" t="s">
        <v>1511</v>
      </c>
    </row>
    <row r="542" spans="1:6" ht="15" hidden="1" x14ac:dyDescent="0.25">
      <c r="A542" s="23" t="s">
        <v>917</v>
      </c>
      <c r="B542" s="24">
        <v>-1</v>
      </c>
      <c r="C542" s="28"/>
      <c r="D542" s="26"/>
      <c r="E542" s="40"/>
      <c r="F542" s="39" t="s">
        <v>1511</v>
      </c>
    </row>
    <row r="543" spans="1:6" ht="15" hidden="1" x14ac:dyDescent="0.25">
      <c r="A543" s="23"/>
      <c r="B543" s="24">
        <v>2</v>
      </c>
      <c r="C543" s="28"/>
      <c r="D543" s="30"/>
      <c r="E543" s="40"/>
      <c r="F543" s="39" t="s">
        <v>1511</v>
      </c>
    </row>
    <row r="544" spans="1:6" ht="15" hidden="1" x14ac:dyDescent="0.25">
      <c r="A544" s="23" t="s">
        <v>927</v>
      </c>
      <c r="B544" s="24"/>
      <c r="C544" s="28"/>
      <c r="D544" s="30"/>
      <c r="E544" s="40"/>
      <c r="F544" s="39" t="s">
        <v>1511</v>
      </c>
    </row>
    <row r="545" spans="1:6" ht="15" x14ac:dyDescent="0.25">
      <c r="A545" s="23" t="s">
        <v>927</v>
      </c>
      <c r="B545" s="24">
        <v>627</v>
      </c>
      <c r="C545" s="25" t="s">
        <v>43</v>
      </c>
      <c r="D545" s="26">
        <v>1657</v>
      </c>
      <c r="E545" s="40">
        <f>'EXPERIENCIA EN TERRITORIO'!K437</f>
        <v>0</v>
      </c>
      <c r="F545" s="39"/>
    </row>
    <row r="546" spans="1:6" ht="15" hidden="1" x14ac:dyDescent="0.25">
      <c r="A546" s="23" t="s">
        <v>927</v>
      </c>
      <c r="B546" s="24">
        <v>576</v>
      </c>
      <c r="C546" s="28"/>
      <c r="D546" s="26"/>
      <c r="E546" s="40"/>
      <c r="F546" s="39" t="s">
        <v>1511</v>
      </c>
    </row>
    <row r="547" spans="1:6" ht="15" hidden="1" x14ac:dyDescent="0.25">
      <c r="A547" s="23" t="s">
        <v>927</v>
      </c>
      <c r="B547" s="24">
        <v>456</v>
      </c>
      <c r="C547" s="28"/>
      <c r="D547" s="26"/>
      <c r="E547" s="40"/>
      <c r="F547" s="39" t="s">
        <v>1511</v>
      </c>
    </row>
    <row r="548" spans="1:6" ht="15" hidden="1" x14ac:dyDescent="0.25">
      <c r="A548" s="23" t="s">
        <v>927</v>
      </c>
      <c r="B548" s="24">
        <v>-1</v>
      </c>
      <c r="C548" s="28"/>
      <c r="D548" s="26"/>
      <c r="E548" s="40"/>
      <c r="F548" s="39" t="s">
        <v>1511</v>
      </c>
    </row>
    <row r="549" spans="1:6" ht="15" hidden="1" x14ac:dyDescent="0.25">
      <c r="A549" s="23" t="s">
        <v>927</v>
      </c>
      <c r="B549" s="24">
        <v>-1</v>
      </c>
      <c r="C549" s="28"/>
      <c r="D549" s="26"/>
      <c r="E549" s="40"/>
      <c r="F549" s="39" t="s">
        <v>1511</v>
      </c>
    </row>
    <row r="550" spans="1:6" ht="15" hidden="1" x14ac:dyDescent="0.25">
      <c r="A550" s="23" t="s">
        <v>927</v>
      </c>
      <c r="B550" s="24">
        <v>-1</v>
      </c>
      <c r="C550" s="28"/>
      <c r="D550" s="26"/>
      <c r="E550" s="40"/>
      <c r="F550" s="39" t="s">
        <v>1511</v>
      </c>
    </row>
    <row r="551" spans="1:6" ht="15" hidden="1" x14ac:dyDescent="0.25">
      <c r="A551" s="23" t="s">
        <v>927</v>
      </c>
      <c r="B551" s="24">
        <v>-1</v>
      </c>
      <c r="C551" s="28"/>
      <c r="D551" s="26"/>
      <c r="E551" s="40"/>
      <c r="F551" s="39" t="s">
        <v>1511</v>
      </c>
    </row>
    <row r="552" spans="1:6" ht="15" hidden="1" x14ac:dyDescent="0.25">
      <c r="A552" s="23" t="s">
        <v>927</v>
      </c>
      <c r="B552" s="24">
        <v>-1</v>
      </c>
      <c r="C552" s="28"/>
      <c r="D552" s="26"/>
      <c r="E552" s="40"/>
      <c r="F552" s="39" t="s">
        <v>1511</v>
      </c>
    </row>
    <row r="553" spans="1:6" ht="15" hidden="1" x14ac:dyDescent="0.25">
      <c r="A553" s="23"/>
      <c r="B553" s="24">
        <v>3</v>
      </c>
      <c r="C553" s="28"/>
      <c r="D553" s="30"/>
      <c r="E553" s="40"/>
      <c r="F553" s="39" t="s">
        <v>1511</v>
      </c>
    </row>
    <row r="554" spans="1:6" ht="24" hidden="1" x14ac:dyDescent="0.25">
      <c r="A554" s="23" t="s">
        <v>934</v>
      </c>
      <c r="B554" s="24"/>
      <c r="C554" s="28"/>
      <c r="D554" s="30"/>
      <c r="E554" s="40"/>
      <c r="F554" s="39" t="s">
        <v>1511</v>
      </c>
    </row>
    <row r="555" spans="1:6" ht="24" x14ac:dyDescent="0.25">
      <c r="A555" s="23" t="s">
        <v>934</v>
      </c>
      <c r="B555" s="24">
        <v>379</v>
      </c>
      <c r="C555" s="25" t="s">
        <v>195</v>
      </c>
      <c r="D555" s="26">
        <v>866</v>
      </c>
      <c r="E555" s="40">
        <f>'EXPERIENCIA EN TERRITORIO'!K445</f>
        <v>0</v>
      </c>
      <c r="F555" s="39"/>
    </row>
    <row r="556" spans="1:6" ht="24" x14ac:dyDescent="0.25">
      <c r="A556" s="23" t="s">
        <v>934</v>
      </c>
      <c r="B556" s="24">
        <v>326</v>
      </c>
      <c r="C556" s="25" t="s">
        <v>64</v>
      </c>
      <c r="D556" s="26">
        <v>575</v>
      </c>
      <c r="E556" s="40">
        <f>'EXPERIENCIA EN TERRITORIO'!K446</f>
        <v>0</v>
      </c>
      <c r="F556" s="39"/>
    </row>
    <row r="557" spans="1:6" ht="24" hidden="1" x14ac:dyDescent="0.25">
      <c r="A557" s="23" t="s">
        <v>934</v>
      </c>
      <c r="B557" s="24">
        <v>255</v>
      </c>
      <c r="C557" s="28"/>
      <c r="D557" s="26"/>
      <c r="E557" s="40"/>
      <c r="F557" s="39" t="s">
        <v>1511</v>
      </c>
    </row>
    <row r="558" spans="1:6" ht="24" hidden="1" x14ac:dyDescent="0.25">
      <c r="A558" s="23" t="s">
        <v>934</v>
      </c>
      <c r="B558" s="24">
        <v>320</v>
      </c>
      <c r="C558" s="28"/>
      <c r="D558" s="26"/>
      <c r="E558" s="40"/>
      <c r="F558" s="39" t="s">
        <v>1511</v>
      </c>
    </row>
    <row r="559" spans="1:6" ht="24" hidden="1" x14ac:dyDescent="0.25">
      <c r="A559" s="23" t="s">
        <v>934</v>
      </c>
      <c r="B559" s="24">
        <v>161</v>
      </c>
      <c r="C559" s="28"/>
      <c r="D559" s="26"/>
      <c r="E559" s="40"/>
      <c r="F559" s="39" t="s">
        <v>1511</v>
      </c>
    </row>
    <row r="560" spans="1:6" ht="24" hidden="1" x14ac:dyDescent="0.25">
      <c r="A560" s="23" t="s">
        <v>934</v>
      </c>
      <c r="B560" s="24">
        <v>-1</v>
      </c>
      <c r="C560" s="28"/>
      <c r="D560" s="26"/>
      <c r="E560" s="40"/>
      <c r="F560" s="39" t="s">
        <v>1511</v>
      </c>
    </row>
    <row r="561" spans="1:6" ht="24" hidden="1" x14ac:dyDescent="0.25">
      <c r="A561" s="23" t="s">
        <v>934</v>
      </c>
      <c r="B561" s="24">
        <v>-1</v>
      </c>
      <c r="C561" s="28"/>
      <c r="D561" s="26"/>
      <c r="E561" s="40"/>
      <c r="F561" s="39" t="s">
        <v>1511</v>
      </c>
    </row>
    <row r="562" spans="1:6" ht="24" hidden="1" x14ac:dyDescent="0.25">
      <c r="A562" s="23" t="s">
        <v>934</v>
      </c>
      <c r="B562" s="24">
        <v>-1</v>
      </c>
      <c r="C562" s="28"/>
      <c r="D562" s="26"/>
      <c r="E562" s="40"/>
      <c r="F562" s="39" t="s">
        <v>1511</v>
      </c>
    </row>
    <row r="563" spans="1:6" ht="15" hidden="1" x14ac:dyDescent="0.25">
      <c r="A563" s="23"/>
      <c r="B563" s="24">
        <v>3</v>
      </c>
      <c r="C563" s="28"/>
      <c r="D563" s="30"/>
      <c r="E563" s="40"/>
      <c r="F563" s="39" t="s">
        <v>1511</v>
      </c>
    </row>
    <row r="564" spans="1:6" ht="15" hidden="1" x14ac:dyDescent="0.25">
      <c r="A564" s="23" t="s">
        <v>942</v>
      </c>
      <c r="B564" s="24"/>
      <c r="C564" s="28"/>
      <c r="D564" s="30"/>
      <c r="E564" s="40"/>
      <c r="F564" s="39" t="s">
        <v>1511</v>
      </c>
    </row>
    <row r="565" spans="1:6" ht="15" x14ac:dyDescent="0.25">
      <c r="A565" s="23" t="s">
        <v>942</v>
      </c>
      <c r="B565" s="24">
        <v>119</v>
      </c>
      <c r="C565" s="25" t="s">
        <v>198</v>
      </c>
      <c r="D565" s="26">
        <v>119</v>
      </c>
      <c r="E565" s="40">
        <f>'EXPERIENCIA EN TERRITORIO'!K453</f>
        <v>0</v>
      </c>
      <c r="F565" s="39"/>
    </row>
    <row r="566" spans="1:6" ht="15" x14ac:dyDescent="0.25">
      <c r="A566" s="23" t="s">
        <v>942</v>
      </c>
      <c r="B566" s="24">
        <v>167</v>
      </c>
      <c r="C566" s="25" t="s">
        <v>187</v>
      </c>
      <c r="D566" s="26">
        <v>1570</v>
      </c>
      <c r="E566" s="40">
        <f>'EXPERIENCIA EN TERRITORIO'!K454</f>
        <v>0</v>
      </c>
      <c r="F566" s="39"/>
    </row>
    <row r="567" spans="1:6" ht="15" hidden="1" x14ac:dyDescent="0.25">
      <c r="A567" s="23" t="s">
        <v>942</v>
      </c>
      <c r="B567" s="24">
        <v>78</v>
      </c>
      <c r="C567" s="28"/>
      <c r="D567" s="26"/>
      <c r="E567" s="40"/>
      <c r="F567" s="39" t="s">
        <v>1511</v>
      </c>
    </row>
    <row r="568" spans="1:6" ht="15" hidden="1" x14ac:dyDescent="0.25">
      <c r="A568" s="23" t="s">
        <v>942</v>
      </c>
      <c r="B568" s="24">
        <v>254</v>
      </c>
      <c r="C568" s="28"/>
      <c r="D568" s="26"/>
      <c r="E568" s="40"/>
      <c r="F568" s="39" t="s">
        <v>1511</v>
      </c>
    </row>
    <row r="569" spans="1:6" ht="15" hidden="1" x14ac:dyDescent="0.25">
      <c r="A569" s="23" t="s">
        <v>942</v>
      </c>
      <c r="B569" s="24">
        <v>196</v>
      </c>
      <c r="C569" s="28"/>
      <c r="D569" s="26"/>
      <c r="E569" s="40"/>
      <c r="F569" s="39" t="s">
        <v>1511</v>
      </c>
    </row>
    <row r="570" spans="1:6" ht="15" hidden="1" x14ac:dyDescent="0.25">
      <c r="A570" s="23" t="s">
        <v>942</v>
      </c>
      <c r="B570" s="24">
        <v>118</v>
      </c>
      <c r="C570" s="28"/>
      <c r="D570" s="26"/>
      <c r="E570" s="40"/>
      <c r="F570" s="39" t="s">
        <v>1511</v>
      </c>
    </row>
    <row r="571" spans="1:6" ht="15" hidden="1" x14ac:dyDescent="0.25">
      <c r="A571" s="23" t="s">
        <v>942</v>
      </c>
      <c r="B571" s="24">
        <v>349</v>
      </c>
      <c r="C571" s="28"/>
      <c r="D571" s="26"/>
      <c r="E571" s="40"/>
      <c r="F571" s="39" t="s">
        <v>1511</v>
      </c>
    </row>
    <row r="572" spans="1:6" ht="15" hidden="1" x14ac:dyDescent="0.25">
      <c r="A572" s="23" t="s">
        <v>942</v>
      </c>
      <c r="B572" s="24">
        <v>408</v>
      </c>
      <c r="C572" s="28"/>
      <c r="D572" s="26"/>
      <c r="E572" s="40"/>
      <c r="F572" s="39" t="s">
        <v>1511</v>
      </c>
    </row>
    <row r="573" spans="1:6" ht="15" hidden="1" x14ac:dyDescent="0.25">
      <c r="A573" s="23"/>
      <c r="B573" s="24">
        <v>0</v>
      </c>
      <c r="C573" s="28"/>
      <c r="D573" s="30"/>
      <c r="E573" s="40"/>
      <c r="F573" s="39" t="s">
        <v>1511</v>
      </c>
    </row>
    <row r="574" spans="1:6" ht="36" hidden="1" x14ac:dyDescent="0.25">
      <c r="A574" s="23" t="s">
        <v>956</v>
      </c>
      <c r="B574" s="24"/>
      <c r="C574" s="28"/>
      <c r="D574" s="30"/>
      <c r="E574" s="40"/>
      <c r="F574" s="39" t="s">
        <v>1511</v>
      </c>
    </row>
    <row r="575" spans="1:6" ht="36" x14ac:dyDescent="0.25">
      <c r="A575" s="23" t="s">
        <v>956</v>
      </c>
      <c r="B575" s="24">
        <v>411</v>
      </c>
      <c r="C575" s="25" t="s">
        <v>124</v>
      </c>
      <c r="D575" s="26">
        <v>2582</v>
      </c>
      <c r="E575" s="40">
        <f>'EXPERIENCIA EN TERRITORIO'!K461</f>
        <v>0</v>
      </c>
      <c r="F575" s="39"/>
    </row>
    <row r="576" spans="1:6" ht="36" x14ac:dyDescent="0.25">
      <c r="A576" s="23" t="s">
        <v>956</v>
      </c>
      <c r="B576" s="24">
        <v>366</v>
      </c>
      <c r="C576" s="25" t="s">
        <v>27</v>
      </c>
      <c r="D576" s="26">
        <v>101</v>
      </c>
      <c r="E576" s="40">
        <f>'EXPERIENCIA EN TERRITORIO'!K462</f>
        <v>0</v>
      </c>
      <c r="F576" s="39"/>
    </row>
    <row r="577" spans="1:6" ht="36" hidden="1" x14ac:dyDescent="0.25">
      <c r="A577" s="23" t="s">
        <v>956</v>
      </c>
      <c r="B577" s="24">
        <v>317</v>
      </c>
      <c r="C577" s="25"/>
      <c r="D577" s="26"/>
      <c r="E577" s="40"/>
      <c r="F577" s="39" t="s">
        <v>1511</v>
      </c>
    </row>
    <row r="578" spans="1:6" ht="36" hidden="1" x14ac:dyDescent="0.25">
      <c r="A578" s="23" t="s">
        <v>956</v>
      </c>
      <c r="B578" s="24">
        <v>363</v>
      </c>
      <c r="C578" s="28"/>
      <c r="D578" s="26"/>
      <c r="E578" s="40"/>
      <c r="F578" s="39" t="s">
        <v>1511</v>
      </c>
    </row>
    <row r="579" spans="1:6" ht="36" hidden="1" x14ac:dyDescent="0.25">
      <c r="A579" s="23" t="s">
        <v>956</v>
      </c>
      <c r="B579" s="24">
        <v>318</v>
      </c>
      <c r="C579" s="28"/>
      <c r="D579" s="26"/>
      <c r="E579" s="40"/>
      <c r="F579" s="39" t="s">
        <v>1511</v>
      </c>
    </row>
    <row r="580" spans="1:6" ht="36" hidden="1" x14ac:dyDescent="0.25">
      <c r="A580" s="23" t="s">
        <v>956</v>
      </c>
      <c r="B580" s="24">
        <v>807</v>
      </c>
      <c r="C580" s="28"/>
      <c r="D580" s="26"/>
      <c r="E580" s="40"/>
      <c r="F580" s="39" t="s">
        <v>1511</v>
      </c>
    </row>
    <row r="581" spans="1:6" ht="36" hidden="1" x14ac:dyDescent="0.25">
      <c r="A581" s="23" t="s">
        <v>956</v>
      </c>
      <c r="B581" s="24">
        <v>101</v>
      </c>
      <c r="C581" s="28"/>
      <c r="D581" s="26"/>
      <c r="E581" s="40"/>
      <c r="F581" s="39" t="s">
        <v>1511</v>
      </c>
    </row>
    <row r="582" spans="1:6" ht="36" hidden="1" x14ac:dyDescent="0.25">
      <c r="A582" s="23" t="s">
        <v>956</v>
      </c>
      <c r="B582" s="24">
        <v>-1</v>
      </c>
      <c r="C582" s="28"/>
      <c r="D582" s="26"/>
      <c r="E582" s="40"/>
      <c r="F582" s="39" t="s">
        <v>1511</v>
      </c>
    </row>
    <row r="583" spans="1:6" ht="15" hidden="1" x14ac:dyDescent="0.25">
      <c r="A583" s="23"/>
      <c r="B583" s="24">
        <v>1</v>
      </c>
      <c r="C583" s="28"/>
      <c r="D583" s="30"/>
      <c r="E583" s="40"/>
      <c r="F583" s="39" t="s">
        <v>1511</v>
      </c>
    </row>
    <row r="584" spans="1:6" ht="24" hidden="1" x14ac:dyDescent="0.25">
      <c r="A584" s="23" t="s">
        <v>965</v>
      </c>
      <c r="B584" s="24"/>
      <c r="C584" s="28"/>
      <c r="D584" s="30"/>
      <c r="E584" s="40"/>
      <c r="F584" s="39" t="s">
        <v>1511</v>
      </c>
    </row>
    <row r="585" spans="1:6" ht="24" x14ac:dyDescent="0.25">
      <c r="A585" s="23" t="s">
        <v>965</v>
      </c>
      <c r="B585" s="24">
        <v>195</v>
      </c>
      <c r="C585" s="25" t="s">
        <v>27</v>
      </c>
      <c r="D585" s="26">
        <v>984</v>
      </c>
      <c r="E585" s="40">
        <f>'EXPERIENCIA EN TERRITORIO'!K469</f>
        <v>0</v>
      </c>
      <c r="F585" s="39"/>
    </row>
    <row r="586" spans="1:6" ht="24" hidden="1" x14ac:dyDescent="0.25">
      <c r="A586" s="23" t="s">
        <v>965</v>
      </c>
      <c r="B586" s="24">
        <v>365</v>
      </c>
      <c r="C586" s="28"/>
      <c r="D586" s="26"/>
      <c r="E586" s="40"/>
      <c r="F586" s="39" t="s">
        <v>1511</v>
      </c>
    </row>
    <row r="587" spans="1:6" ht="24" hidden="1" x14ac:dyDescent="0.25">
      <c r="A587" s="23" t="s">
        <v>965</v>
      </c>
      <c r="B587" s="24">
        <v>59</v>
      </c>
      <c r="C587" s="28"/>
      <c r="D587" s="26"/>
      <c r="E587" s="40"/>
      <c r="F587" s="39" t="s">
        <v>1511</v>
      </c>
    </row>
    <row r="588" spans="1:6" ht="24" hidden="1" x14ac:dyDescent="0.25">
      <c r="A588" s="23" t="s">
        <v>965</v>
      </c>
      <c r="B588" s="24">
        <v>365</v>
      </c>
      <c r="C588" s="28"/>
      <c r="D588" s="26"/>
      <c r="E588" s="40"/>
      <c r="F588" s="39" t="s">
        <v>1511</v>
      </c>
    </row>
    <row r="589" spans="1:6" ht="24" hidden="1" x14ac:dyDescent="0.25">
      <c r="A589" s="23" t="s">
        <v>965</v>
      </c>
      <c r="B589" s="24">
        <v>-1</v>
      </c>
      <c r="C589" s="28"/>
      <c r="D589" s="26"/>
      <c r="E589" s="40"/>
      <c r="F589" s="39" t="s">
        <v>1511</v>
      </c>
    </row>
    <row r="590" spans="1:6" ht="24" hidden="1" x14ac:dyDescent="0.25">
      <c r="A590" s="23" t="s">
        <v>965</v>
      </c>
      <c r="B590" s="24">
        <v>-1</v>
      </c>
      <c r="C590" s="28"/>
      <c r="D590" s="26"/>
      <c r="E590" s="40"/>
      <c r="F590" s="39" t="s">
        <v>1511</v>
      </c>
    </row>
    <row r="591" spans="1:6" ht="24" hidden="1" x14ac:dyDescent="0.25">
      <c r="A591" s="23" t="s">
        <v>965</v>
      </c>
      <c r="B591" s="24">
        <v>-1</v>
      </c>
      <c r="C591" s="28"/>
      <c r="D591" s="26"/>
      <c r="E591" s="40"/>
      <c r="F591" s="39" t="s">
        <v>1511</v>
      </c>
    </row>
    <row r="592" spans="1:6" ht="24" hidden="1" x14ac:dyDescent="0.25">
      <c r="A592" s="23" t="s">
        <v>965</v>
      </c>
      <c r="B592" s="24">
        <v>-1</v>
      </c>
      <c r="C592" s="28"/>
      <c r="D592" s="26"/>
      <c r="E592" s="40"/>
      <c r="F592" s="39" t="s">
        <v>1511</v>
      </c>
    </row>
    <row r="593" spans="1:6" ht="15" hidden="1" x14ac:dyDescent="0.25">
      <c r="A593" s="23"/>
      <c r="B593" s="24">
        <v>4</v>
      </c>
      <c r="C593" s="28"/>
      <c r="D593" s="30"/>
      <c r="E593" s="40"/>
      <c r="F593" s="39" t="s">
        <v>1511</v>
      </c>
    </row>
    <row r="594" spans="1:6" ht="24" hidden="1" x14ac:dyDescent="0.25">
      <c r="A594" s="23" t="s">
        <v>967</v>
      </c>
      <c r="B594" s="24"/>
      <c r="C594" s="28"/>
      <c r="D594" s="30"/>
      <c r="E594" s="40"/>
      <c r="F594" s="39" t="s">
        <v>1511</v>
      </c>
    </row>
    <row r="595" spans="1:6" ht="24" x14ac:dyDescent="0.25">
      <c r="A595" s="23" t="s">
        <v>967</v>
      </c>
      <c r="B595" s="24">
        <v>459</v>
      </c>
      <c r="C595" s="25" t="s">
        <v>43</v>
      </c>
      <c r="D595" s="26">
        <v>2156</v>
      </c>
      <c r="E595" s="40">
        <f>'EXPERIENCIA EN TERRITORIO'!K477</f>
        <v>0</v>
      </c>
      <c r="F595" s="39"/>
    </row>
    <row r="596" spans="1:6" ht="24" hidden="1" x14ac:dyDescent="0.25">
      <c r="A596" s="23" t="s">
        <v>967</v>
      </c>
      <c r="B596" s="24">
        <v>608</v>
      </c>
      <c r="C596" s="28"/>
      <c r="D596" s="26"/>
      <c r="E596" s="40"/>
      <c r="F596" s="39" t="s">
        <v>1511</v>
      </c>
    </row>
    <row r="597" spans="1:6" ht="24" hidden="1" x14ac:dyDescent="0.25">
      <c r="A597" s="23" t="s">
        <v>967</v>
      </c>
      <c r="B597" s="24">
        <v>385</v>
      </c>
      <c r="C597" s="28"/>
      <c r="D597" s="26"/>
      <c r="E597" s="40"/>
      <c r="F597" s="39" t="s">
        <v>1511</v>
      </c>
    </row>
    <row r="598" spans="1:6" ht="24" hidden="1" x14ac:dyDescent="0.25">
      <c r="A598" s="23" t="s">
        <v>967</v>
      </c>
      <c r="B598" s="24">
        <v>333</v>
      </c>
      <c r="C598" s="28"/>
      <c r="D598" s="26"/>
      <c r="E598" s="40"/>
      <c r="F598" s="39" t="s">
        <v>1511</v>
      </c>
    </row>
    <row r="599" spans="1:6" ht="24" hidden="1" x14ac:dyDescent="0.25">
      <c r="A599" s="23" t="s">
        <v>967</v>
      </c>
      <c r="B599" s="24">
        <v>371</v>
      </c>
      <c r="C599" s="28"/>
      <c r="D599" s="26"/>
      <c r="E599" s="40"/>
      <c r="F599" s="39" t="s">
        <v>1511</v>
      </c>
    </row>
    <row r="600" spans="1:6" ht="24" hidden="1" x14ac:dyDescent="0.25">
      <c r="A600" s="23" t="s">
        <v>967</v>
      </c>
      <c r="B600" s="24">
        <v>-1</v>
      </c>
      <c r="C600" s="28"/>
      <c r="D600" s="26"/>
      <c r="E600" s="40"/>
      <c r="F600" s="39" t="s">
        <v>1511</v>
      </c>
    </row>
    <row r="601" spans="1:6" ht="24" hidden="1" x14ac:dyDescent="0.25">
      <c r="A601" s="23" t="s">
        <v>967</v>
      </c>
      <c r="B601" s="24">
        <v>-1</v>
      </c>
      <c r="C601" s="28"/>
      <c r="D601" s="26"/>
      <c r="E601" s="40"/>
      <c r="F601" s="39" t="s">
        <v>1511</v>
      </c>
    </row>
    <row r="602" spans="1:6" ht="24" hidden="1" x14ac:dyDescent="0.25">
      <c r="A602" s="23" t="s">
        <v>967</v>
      </c>
      <c r="B602" s="24">
        <v>-1</v>
      </c>
      <c r="C602" s="28"/>
      <c r="D602" s="26"/>
      <c r="E602" s="40"/>
      <c r="F602" s="39" t="s">
        <v>1511</v>
      </c>
    </row>
    <row r="603" spans="1:6" ht="15" hidden="1" x14ac:dyDescent="0.25">
      <c r="A603" s="23"/>
      <c r="B603" s="24">
        <v>3</v>
      </c>
      <c r="C603" s="28"/>
      <c r="D603" s="30"/>
      <c r="E603" s="40"/>
      <c r="F603" s="39" t="s">
        <v>1511</v>
      </c>
    </row>
    <row r="604" spans="1:6" ht="15" hidden="1" x14ac:dyDescent="0.25">
      <c r="A604" s="23" t="s">
        <v>977</v>
      </c>
      <c r="B604" s="24"/>
      <c r="C604" s="28"/>
      <c r="D604" s="30"/>
      <c r="E604" s="40"/>
      <c r="F604" s="39" t="s">
        <v>1511</v>
      </c>
    </row>
    <row r="605" spans="1:6" ht="15" x14ac:dyDescent="0.25">
      <c r="A605" s="23" t="s">
        <v>977</v>
      </c>
      <c r="B605" s="24">
        <v>199</v>
      </c>
      <c r="C605" s="25" t="s">
        <v>204</v>
      </c>
      <c r="D605" s="26">
        <v>2003</v>
      </c>
      <c r="E605" s="40">
        <f>'EXPERIENCIA EN TERRITORIO'!K485</f>
        <v>0</v>
      </c>
      <c r="F605" s="39"/>
    </row>
    <row r="606" spans="1:6" ht="15" hidden="1" x14ac:dyDescent="0.25">
      <c r="A606" s="23" t="s">
        <v>977</v>
      </c>
      <c r="B606" s="24">
        <v>244</v>
      </c>
      <c r="C606" s="28"/>
      <c r="D606" s="26"/>
      <c r="E606" s="40"/>
      <c r="F606" s="39" t="s">
        <v>1511</v>
      </c>
    </row>
    <row r="607" spans="1:6" ht="15" hidden="1" x14ac:dyDescent="0.25">
      <c r="A607" s="23" t="s">
        <v>977</v>
      </c>
      <c r="B607" s="24">
        <v>182</v>
      </c>
      <c r="C607" s="28"/>
      <c r="D607" s="26"/>
      <c r="E607" s="40"/>
      <c r="F607" s="39" t="s">
        <v>1511</v>
      </c>
    </row>
    <row r="608" spans="1:6" ht="15" hidden="1" x14ac:dyDescent="0.25">
      <c r="A608" s="23" t="s">
        <v>977</v>
      </c>
      <c r="B608" s="24">
        <v>350</v>
      </c>
      <c r="C608" s="28"/>
      <c r="D608" s="26"/>
      <c r="E608" s="40"/>
      <c r="F608" s="39" t="s">
        <v>1511</v>
      </c>
    </row>
    <row r="609" spans="1:6" ht="15" hidden="1" x14ac:dyDescent="0.25">
      <c r="A609" s="23" t="s">
        <v>977</v>
      </c>
      <c r="B609" s="24">
        <v>377</v>
      </c>
      <c r="C609" s="28"/>
      <c r="D609" s="26"/>
      <c r="E609" s="40"/>
      <c r="F609" s="39" t="s">
        <v>1511</v>
      </c>
    </row>
    <row r="610" spans="1:6" ht="15" hidden="1" x14ac:dyDescent="0.25">
      <c r="A610" s="23" t="s">
        <v>977</v>
      </c>
      <c r="B610" s="24">
        <v>330</v>
      </c>
      <c r="C610" s="28"/>
      <c r="D610" s="26"/>
      <c r="E610" s="40"/>
      <c r="F610" s="39" t="s">
        <v>1511</v>
      </c>
    </row>
    <row r="611" spans="1:6" ht="15" hidden="1" x14ac:dyDescent="0.25">
      <c r="A611" s="23" t="s">
        <v>977</v>
      </c>
      <c r="B611" s="24">
        <v>321</v>
      </c>
      <c r="C611" s="28"/>
      <c r="D611" s="26"/>
      <c r="E611" s="40"/>
      <c r="F611" s="39" t="s">
        <v>1511</v>
      </c>
    </row>
    <row r="612" spans="1:6" ht="15" hidden="1" x14ac:dyDescent="0.25">
      <c r="A612" s="23" t="s">
        <v>977</v>
      </c>
      <c r="B612" s="24">
        <v>-1</v>
      </c>
      <c r="C612" s="28"/>
      <c r="D612" s="26"/>
      <c r="E612" s="40"/>
      <c r="F612" s="39" t="s">
        <v>1511</v>
      </c>
    </row>
    <row r="613" spans="1:6" ht="15" hidden="1" x14ac:dyDescent="0.25">
      <c r="A613" s="23"/>
      <c r="B613" s="24">
        <v>1</v>
      </c>
      <c r="C613" s="28"/>
      <c r="D613" s="30"/>
      <c r="E613" s="40"/>
      <c r="F613" s="39" t="s">
        <v>1511</v>
      </c>
    </row>
    <row r="614" spans="1:6" ht="24" hidden="1" x14ac:dyDescent="0.25">
      <c r="A614" s="23" t="s">
        <v>987</v>
      </c>
      <c r="B614" s="24"/>
      <c r="C614" s="28"/>
      <c r="D614" s="30"/>
      <c r="E614" s="40"/>
      <c r="F614" s="39" t="s">
        <v>1511</v>
      </c>
    </row>
    <row r="615" spans="1:6" ht="24" x14ac:dyDescent="0.25">
      <c r="A615" s="23" t="s">
        <v>987</v>
      </c>
      <c r="B615" s="24">
        <v>1612</v>
      </c>
      <c r="C615" s="25" t="s">
        <v>77</v>
      </c>
      <c r="D615" s="26">
        <v>3747</v>
      </c>
      <c r="E615" s="40">
        <f>'EXPERIENCIA EN TERRITORIO'!K493</f>
        <v>0</v>
      </c>
      <c r="F615" s="39"/>
    </row>
    <row r="616" spans="1:6" ht="24" hidden="1" x14ac:dyDescent="0.25">
      <c r="A616" s="23" t="s">
        <v>987</v>
      </c>
      <c r="B616" s="24">
        <v>1589</v>
      </c>
      <c r="C616" s="28"/>
      <c r="D616" s="26"/>
      <c r="E616" s="40"/>
      <c r="F616" s="39" t="s">
        <v>1511</v>
      </c>
    </row>
    <row r="617" spans="1:6" ht="24" hidden="1" x14ac:dyDescent="0.25">
      <c r="A617" s="23" t="s">
        <v>987</v>
      </c>
      <c r="B617" s="24">
        <v>188</v>
      </c>
      <c r="C617" s="28"/>
      <c r="D617" s="26"/>
      <c r="E617" s="40"/>
      <c r="F617" s="39" t="s">
        <v>1511</v>
      </c>
    </row>
    <row r="618" spans="1:6" ht="24" hidden="1" x14ac:dyDescent="0.25">
      <c r="A618" s="23" t="s">
        <v>987</v>
      </c>
      <c r="B618" s="24">
        <v>102</v>
      </c>
      <c r="C618" s="28"/>
      <c r="D618" s="26"/>
      <c r="E618" s="40"/>
      <c r="F618" s="39" t="s">
        <v>1511</v>
      </c>
    </row>
    <row r="619" spans="1:6" ht="24" hidden="1" x14ac:dyDescent="0.25">
      <c r="A619" s="23" t="s">
        <v>987</v>
      </c>
      <c r="B619" s="24">
        <v>150</v>
      </c>
      <c r="C619" s="28"/>
      <c r="D619" s="26"/>
      <c r="E619" s="40"/>
      <c r="F619" s="39" t="s">
        <v>1511</v>
      </c>
    </row>
    <row r="620" spans="1:6" ht="24" hidden="1" x14ac:dyDescent="0.25">
      <c r="A620" s="23" t="s">
        <v>987</v>
      </c>
      <c r="B620" s="24">
        <v>106</v>
      </c>
      <c r="C620" s="28"/>
      <c r="D620" s="26"/>
      <c r="E620" s="40"/>
      <c r="F620" s="39" t="s">
        <v>1511</v>
      </c>
    </row>
    <row r="621" spans="1:6" ht="24" hidden="1" x14ac:dyDescent="0.25">
      <c r="A621" s="23" t="s">
        <v>987</v>
      </c>
      <c r="B621" s="24">
        <v>-1</v>
      </c>
      <c r="C621" s="28"/>
      <c r="D621" s="26"/>
      <c r="E621" s="40"/>
      <c r="F621" s="39" t="s">
        <v>1511</v>
      </c>
    </row>
    <row r="622" spans="1:6" ht="24" hidden="1" x14ac:dyDescent="0.25">
      <c r="A622" s="23" t="s">
        <v>987</v>
      </c>
      <c r="B622" s="24">
        <v>-1</v>
      </c>
      <c r="C622" s="28"/>
      <c r="D622" s="26"/>
      <c r="E622" s="40"/>
      <c r="F622" s="39" t="s">
        <v>1511</v>
      </c>
    </row>
    <row r="623" spans="1:6" ht="15" hidden="1" x14ac:dyDescent="0.25">
      <c r="A623" s="23"/>
      <c r="B623" s="24">
        <v>2</v>
      </c>
      <c r="C623" s="28"/>
      <c r="D623" s="30"/>
      <c r="E623" s="40"/>
      <c r="F623" s="39" t="s">
        <v>1511</v>
      </c>
    </row>
    <row r="624" spans="1:6" ht="24" hidden="1" x14ac:dyDescent="0.25">
      <c r="A624" s="23" t="s">
        <v>997</v>
      </c>
      <c r="B624" s="24"/>
      <c r="C624" s="28"/>
      <c r="D624" s="30"/>
      <c r="E624" s="40"/>
      <c r="F624" s="39" t="s">
        <v>1511</v>
      </c>
    </row>
    <row r="625" spans="1:6" ht="24" x14ac:dyDescent="0.25">
      <c r="A625" s="23" t="s">
        <v>997</v>
      </c>
      <c r="B625" s="24">
        <v>363</v>
      </c>
      <c r="C625" s="25" t="s">
        <v>43</v>
      </c>
      <c r="D625" s="26">
        <v>1796</v>
      </c>
      <c r="E625" s="40">
        <f>'EXPERIENCIA EN TERRITORIO'!K501</f>
        <v>0</v>
      </c>
      <c r="F625" s="39"/>
    </row>
    <row r="626" spans="1:6" ht="24" hidden="1" x14ac:dyDescent="0.25">
      <c r="A626" s="23" t="s">
        <v>997</v>
      </c>
      <c r="B626" s="24">
        <v>344</v>
      </c>
      <c r="C626" s="28"/>
      <c r="D626" s="26"/>
      <c r="E626" s="40"/>
      <c r="F626" s="39" t="s">
        <v>1511</v>
      </c>
    </row>
    <row r="627" spans="1:6" ht="24" hidden="1" x14ac:dyDescent="0.25">
      <c r="A627" s="23" t="s">
        <v>997</v>
      </c>
      <c r="B627" s="24">
        <v>361</v>
      </c>
      <c r="C627" s="28"/>
      <c r="D627" s="26"/>
      <c r="E627" s="40"/>
      <c r="F627" s="39" t="s">
        <v>1511</v>
      </c>
    </row>
    <row r="628" spans="1:6" ht="24" hidden="1" x14ac:dyDescent="0.25">
      <c r="A628" s="23" t="s">
        <v>997</v>
      </c>
      <c r="B628" s="24">
        <v>728</v>
      </c>
      <c r="C628" s="28"/>
      <c r="D628" s="26"/>
      <c r="E628" s="40"/>
      <c r="F628" s="39" t="s">
        <v>1511</v>
      </c>
    </row>
    <row r="629" spans="1:6" ht="24" hidden="1" x14ac:dyDescent="0.25">
      <c r="A629" s="23" t="s">
        <v>997</v>
      </c>
      <c r="B629" s="24">
        <v>-1</v>
      </c>
      <c r="C629" s="28"/>
      <c r="D629" s="26"/>
      <c r="E629" s="40"/>
      <c r="F629" s="39" t="s">
        <v>1511</v>
      </c>
    </row>
    <row r="630" spans="1:6" ht="24" hidden="1" x14ac:dyDescent="0.25">
      <c r="A630" s="23" t="s">
        <v>997</v>
      </c>
      <c r="B630" s="24">
        <v>-1</v>
      </c>
      <c r="C630" s="28"/>
      <c r="D630" s="26"/>
      <c r="E630" s="40"/>
      <c r="F630" s="39" t="s">
        <v>1511</v>
      </c>
    </row>
    <row r="631" spans="1:6" ht="24" hidden="1" x14ac:dyDescent="0.25">
      <c r="A631" s="23" t="s">
        <v>997</v>
      </c>
      <c r="B631" s="24">
        <v>-1</v>
      </c>
      <c r="C631" s="28"/>
      <c r="D631" s="26"/>
      <c r="E631" s="40"/>
      <c r="F631" s="39" t="s">
        <v>1511</v>
      </c>
    </row>
    <row r="632" spans="1:6" ht="24" hidden="1" x14ac:dyDescent="0.25">
      <c r="A632" s="23" t="s">
        <v>997</v>
      </c>
      <c r="B632" s="24">
        <v>-1</v>
      </c>
      <c r="C632" s="28"/>
      <c r="D632" s="26"/>
      <c r="E632" s="40"/>
      <c r="F632" s="39" t="s">
        <v>1511</v>
      </c>
    </row>
    <row r="633" spans="1:6" ht="15" hidden="1" x14ac:dyDescent="0.25">
      <c r="A633" s="23"/>
      <c r="B633" s="24">
        <v>4</v>
      </c>
      <c r="C633" s="28"/>
      <c r="D633" s="30"/>
      <c r="E633" s="40"/>
      <c r="F633" s="39" t="s">
        <v>1511</v>
      </c>
    </row>
    <row r="634" spans="1:6" ht="24" hidden="1" x14ac:dyDescent="0.25">
      <c r="A634" s="23" t="s">
        <v>1003</v>
      </c>
      <c r="B634" s="24"/>
      <c r="C634" s="28"/>
      <c r="D634" s="30"/>
      <c r="E634" s="40"/>
      <c r="F634" s="39" t="s">
        <v>1511</v>
      </c>
    </row>
    <row r="635" spans="1:6" ht="24" x14ac:dyDescent="0.25">
      <c r="A635" s="23" t="s">
        <v>1003</v>
      </c>
      <c r="B635" s="24">
        <v>366</v>
      </c>
      <c r="C635" s="25" t="s">
        <v>210</v>
      </c>
      <c r="D635" s="26">
        <v>1812</v>
      </c>
      <c r="E635" s="40">
        <f>'EXPERIENCIA EN TERRITORIO'!K509</f>
        <v>0</v>
      </c>
      <c r="F635" s="39"/>
    </row>
    <row r="636" spans="1:6" ht="24" hidden="1" x14ac:dyDescent="0.25">
      <c r="A636" s="23" t="s">
        <v>1003</v>
      </c>
      <c r="B636" s="24">
        <v>377</v>
      </c>
      <c r="C636" s="28"/>
      <c r="D636" s="26"/>
      <c r="E636" s="40"/>
      <c r="F636" s="39" t="s">
        <v>1511</v>
      </c>
    </row>
    <row r="637" spans="1:6" ht="24" hidden="1" x14ac:dyDescent="0.25">
      <c r="A637" s="23" t="s">
        <v>1003</v>
      </c>
      <c r="B637" s="24">
        <v>325</v>
      </c>
      <c r="C637" s="28"/>
      <c r="D637" s="26"/>
      <c r="E637" s="40"/>
      <c r="F637" s="39" t="s">
        <v>1511</v>
      </c>
    </row>
    <row r="638" spans="1:6" ht="24" hidden="1" x14ac:dyDescent="0.25">
      <c r="A638" s="23" t="s">
        <v>1003</v>
      </c>
      <c r="B638" s="24">
        <v>324</v>
      </c>
      <c r="C638" s="28"/>
      <c r="D638" s="26"/>
      <c r="E638" s="40"/>
      <c r="F638" s="39" t="s">
        <v>1511</v>
      </c>
    </row>
    <row r="639" spans="1:6" ht="24" hidden="1" x14ac:dyDescent="0.25">
      <c r="A639" s="23" t="s">
        <v>1003</v>
      </c>
      <c r="B639" s="24">
        <v>319</v>
      </c>
      <c r="C639" s="28"/>
      <c r="D639" s="26"/>
      <c r="E639" s="40"/>
      <c r="F639" s="39" t="s">
        <v>1511</v>
      </c>
    </row>
    <row r="640" spans="1:6" ht="24" hidden="1" x14ac:dyDescent="0.25">
      <c r="A640" s="23" t="s">
        <v>1003</v>
      </c>
      <c r="B640" s="24">
        <v>101</v>
      </c>
      <c r="C640" s="28"/>
      <c r="D640" s="26"/>
      <c r="E640" s="40"/>
      <c r="F640" s="39" t="s">
        <v>1511</v>
      </c>
    </row>
    <row r="641" spans="1:6" ht="24" hidden="1" x14ac:dyDescent="0.25">
      <c r="A641" s="23" t="s">
        <v>1003</v>
      </c>
      <c r="B641" s="24">
        <v>-1</v>
      </c>
      <c r="C641" s="28"/>
      <c r="D641" s="26"/>
      <c r="E641" s="40"/>
      <c r="F641" s="39" t="s">
        <v>1511</v>
      </c>
    </row>
    <row r="642" spans="1:6" ht="24" hidden="1" x14ac:dyDescent="0.25">
      <c r="A642" s="23" t="s">
        <v>1003</v>
      </c>
      <c r="B642" s="24">
        <v>-1</v>
      </c>
      <c r="C642" s="28"/>
      <c r="D642" s="26"/>
      <c r="E642" s="40"/>
      <c r="F642" s="39" t="s">
        <v>1511</v>
      </c>
    </row>
    <row r="643" spans="1:6" ht="15" hidden="1" x14ac:dyDescent="0.25">
      <c r="A643" s="23"/>
      <c r="B643" s="24">
        <v>2</v>
      </c>
      <c r="C643" s="28"/>
      <c r="D643" s="30"/>
      <c r="E643" s="40"/>
      <c r="F643" s="39" t="s">
        <v>1511</v>
      </c>
    </row>
    <row r="644" spans="1:6" ht="15" hidden="1" x14ac:dyDescent="0.25">
      <c r="A644" s="23" t="s">
        <v>1011</v>
      </c>
      <c r="B644" s="24"/>
      <c r="C644" s="28"/>
      <c r="D644" s="30"/>
      <c r="E644" s="40"/>
      <c r="F644" s="39" t="s">
        <v>1511</v>
      </c>
    </row>
    <row r="645" spans="1:6" ht="15" x14ac:dyDescent="0.25">
      <c r="A645" s="23" t="s">
        <v>1011</v>
      </c>
      <c r="B645" s="24">
        <v>106</v>
      </c>
      <c r="C645" s="25" t="s">
        <v>58</v>
      </c>
      <c r="D645" s="26">
        <v>1758</v>
      </c>
      <c r="E645" s="40">
        <f>'EXPERIENCIA EN TERRITORIO'!K517</f>
        <v>0</v>
      </c>
      <c r="F645" s="39"/>
    </row>
    <row r="646" spans="1:6" ht="15" hidden="1" x14ac:dyDescent="0.25">
      <c r="A646" s="23" t="s">
        <v>1011</v>
      </c>
      <c r="B646" s="24">
        <v>140</v>
      </c>
      <c r="C646" s="28"/>
      <c r="D646" s="26"/>
      <c r="E646" s="40"/>
      <c r="F646" s="39" t="s">
        <v>1511</v>
      </c>
    </row>
    <row r="647" spans="1:6" ht="15" hidden="1" x14ac:dyDescent="0.25">
      <c r="A647" s="23" t="s">
        <v>1011</v>
      </c>
      <c r="B647" s="24">
        <v>275</v>
      </c>
      <c r="C647" s="28"/>
      <c r="D647" s="26"/>
      <c r="E647" s="40"/>
      <c r="F647" s="39" t="s">
        <v>1511</v>
      </c>
    </row>
    <row r="648" spans="1:6" ht="15" hidden="1" x14ac:dyDescent="0.25">
      <c r="A648" s="23" t="s">
        <v>1011</v>
      </c>
      <c r="B648" s="24">
        <v>41</v>
      </c>
      <c r="C648" s="28"/>
      <c r="D648" s="26"/>
      <c r="E648" s="40"/>
      <c r="F648" s="39" t="s">
        <v>1511</v>
      </c>
    </row>
    <row r="649" spans="1:6" ht="15" hidden="1" x14ac:dyDescent="0.25">
      <c r="A649" s="23" t="s">
        <v>1011</v>
      </c>
      <c r="B649" s="24">
        <v>365</v>
      </c>
      <c r="C649" s="28"/>
      <c r="D649" s="26"/>
      <c r="E649" s="40"/>
      <c r="F649" s="39" t="s">
        <v>1511</v>
      </c>
    </row>
    <row r="650" spans="1:6" ht="15" hidden="1" x14ac:dyDescent="0.25">
      <c r="A650" s="23" t="s">
        <v>1011</v>
      </c>
      <c r="B650" s="24">
        <v>226</v>
      </c>
      <c r="C650" s="28"/>
      <c r="D650" s="26"/>
      <c r="E650" s="40"/>
      <c r="F650" s="39" t="s">
        <v>1511</v>
      </c>
    </row>
    <row r="651" spans="1:6" ht="15" hidden="1" x14ac:dyDescent="0.25">
      <c r="A651" s="23" t="s">
        <v>1011</v>
      </c>
      <c r="B651" s="24">
        <v>134</v>
      </c>
      <c r="C651" s="28"/>
      <c r="D651" s="26"/>
      <c r="E651" s="40"/>
      <c r="F651" s="39" t="s">
        <v>1511</v>
      </c>
    </row>
    <row r="652" spans="1:6" ht="15" hidden="1" x14ac:dyDescent="0.25">
      <c r="A652" s="23" t="s">
        <v>1011</v>
      </c>
      <c r="B652" s="24">
        <v>471</v>
      </c>
      <c r="C652" s="28"/>
      <c r="D652" s="26"/>
      <c r="E652" s="40"/>
      <c r="F652" s="39" t="s">
        <v>1511</v>
      </c>
    </row>
    <row r="653" spans="1:6" ht="15" hidden="1" x14ac:dyDescent="0.25">
      <c r="A653" s="23"/>
      <c r="B653" s="24">
        <v>0</v>
      </c>
      <c r="C653" s="28"/>
      <c r="D653" s="30"/>
      <c r="E653" s="40"/>
      <c r="F653" s="39" t="s">
        <v>1511</v>
      </c>
    </row>
    <row r="654" spans="1:6" ht="15" hidden="1" x14ac:dyDescent="0.25">
      <c r="A654" s="23" t="s">
        <v>1024</v>
      </c>
      <c r="B654" s="24"/>
      <c r="C654" s="28"/>
      <c r="D654" s="30"/>
      <c r="E654" s="40"/>
      <c r="F654" s="39" t="s">
        <v>1511</v>
      </c>
    </row>
    <row r="655" spans="1:6" ht="15" x14ac:dyDescent="0.25">
      <c r="A655" s="23" t="s">
        <v>1024</v>
      </c>
      <c r="B655" s="24">
        <v>253</v>
      </c>
      <c r="C655" s="25" t="s">
        <v>378</v>
      </c>
      <c r="D655" s="26">
        <v>2084</v>
      </c>
      <c r="E655" s="40">
        <f>'EXPERIENCIA EN TERRITORIO'!K525</f>
        <v>0</v>
      </c>
      <c r="F655" s="39"/>
    </row>
    <row r="656" spans="1:6" ht="15" hidden="1" x14ac:dyDescent="0.25">
      <c r="A656" s="23" t="s">
        <v>1024</v>
      </c>
      <c r="B656" s="24">
        <v>333</v>
      </c>
      <c r="C656" s="28"/>
      <c r="D656" s="26"/>
      <c r="E656" s="40"/>
      <c r="F656" s="39" t="s">
        <v>1511</v>
      </c>
    </row>
    <row r="657" spans="1:6" ht="15" hidden="1" x14ac:dyDescent="0.25">
      <c r="A657" s="23" t="s">
        <v>1024</v>
      </c>
      <c r="B657" s="24">
        <v>303</v>
      </c>
      <c r="C657" s="28"/>
      <c r="D657" s="26"/>
      <c r="E657" s="40"/>
      <c r="F657" s="39" t="s">
        <v>1511</v>
      </c>
    </row>
    <row r="658" spans="1:6" ht="15" hidden="1" x14ac:dyDescent="0.25">
      <c r="A658" s="23" t="s">
        <v>1024</v>
      </c>
      <c r="B658" s="24">
        <v>276</v>
      </c>
      <c r="C658" s="28"/>
      <c r="D658" s="26"/>
      <c r="E658" s="40"/>
      <c r="F658" s="39" t="s">
        <v>1511</v>
      </c>
    </row>
    <row r="659" spans="1:6" ht="15" hidden="1" x14ac:dyDescent="0.25">
      <c r="A659" s="23" t="s">
        <v>1024</v>
      </c>
      <c r="B659" s="24">
        <v>345</v>
      </c>
      <c r="C659" s="28"/>
      <c r="D659" s="26"/>
      <c r="E659" s="40"/>
      <c r="F659" s="39" t="s">
        <v>1511</v>
      </c>
    </row>
    <row r="660" spans="1:6" ht="15" hidden="1" x14ac:dyDescent="0.25">
      <c r="A660" s="23" t="s">
        <v>1024</v>
      </c>
      <c r="B660" s="24">
        <v>151</v>
      </c>
      <c r="C660" s="28"/>
      <c r="D660" s="26"/>
      <c r="E660" s="40"/>
      <c r="F660" s="39" t="s">
        <v>1511</v>
      </c>
    </row>
    <row r="661" spans="1:6" ht="15" hidden="1" x14ac:dyDescent="0.25">
      <c r="A661" s="23" t="s">
        <v>1024</v>
      </c>
      <c r="B661" s="24">
        <v>423</v>
      </c>
      <c r="C661" s="28"/>
      <c r="D661" s="26"/>
      <c r="E661" s="40"/>
      <c r="F661" s="39" t="s">
        <v>1511</v>
      </c>
    </row>
    <row r="662" spans="1:6" ht="15" hidden="1" x14ac:dyDescent="0.25">
      <c r="A662" s="23" t="s">
        <v>1024</v>
      </c>
      <c r="B662" s="24">
        <v>-1</v>
      </c>
      <c r="C662" s="28"/>
      <c r="D662" s="26"/>
      <c r="E662" s="40"/>
      <c r="F662" s="39" t="s">
        <v>1511</v>
      </c>
    </row>
    <row r="663" spans="1:6" ht="15" hidden="1" x14ac:dyDescent="0.25">
      <c r="A663" s="23"/>
      <c r="B663" s="24">
        <v>1</v>
      </c>
      <c r="C663" s="28"/>
      <c r="D663" s="30"/>
      <c r="E663" s="40"/>
      <c r="F663" s="39" t="s">
        <v>1511</v>
      </c>
    </row>
    <row r="664" spans="1:6" ht="15" hidden="1" x14ac:dyDescent="0.25">
      <c r="A664" s="23" t="s">
        <v>1033</v>
      </c>
      <c r="B664" s="24"/>
      <c r="C664" s="28"/>
      <c r="D664" s="30"/>
      <c r="E664" s="40"/>
      <c r="F664" s="39" t="s">
        <v>1511</v>
      </c>
    </row>
    <row r="665" spans="1:6" ht="15" x14ac:dyDescent="0.25">
      <c r="A665" s="23" t="s">
        <v>1033</v>
      </c>
      <c r="B665" s="24">
        <v>363</v>
      </c>
      <c r="C665" s="25" t="s">
        <v>195</v>
      </c>
      <c r="D665" s="26">
        <v>2490</v>
      </c>
      <c r="E665" s="40">
        <f>'EXPERIENCIA EN TERRITORIO'!K533</f>
        <v>0</v>
      </c>
      <c r="F665" s="39"/>
    </row>
    <row r="666" spans="1:6" ht="15" hidden="1" x14ac:dyDescent="0.25">
      <c r="A666" s="23" t="s">
        <v>1033</v>
      </c>
      <c r="B666" s="24">
        <v>272</v>
      </c>
      <c r="C666" s="28"/>
      <c r="D666" s="26"/>
      <c r="E666" s="40"/>
      <c r="F666" s="39" t="s">
        <v>1511</v>
      </c>
    </row>
    <row r="667" spans="1:6" ht="15" hidden="1" x14ac:dyDescent="0.25">
      <c r="A667" s="23" t="s">
        <v>1033</v>
      </c>
      <c r="B667" s="24">
        <v>372</v>
      </c>
      <c r="C667" s="28"/>
      <c r="D667" s="26"/>
      <c r="E667" s="40"/>
      <c r="F667" s="39" t="s">
        <v>1511</v>
      </c>
    </row>
    <row r="668" spans="1:6" ht="15" hidden="1" x14ac:dyDescent="0.25">
      <c r="A668" s="23" t="s">
        <v>1033</v>
      </c>
      <c r="B668" s="24">
        <v>363</v>
      </c>
      <c r="C668" s="28"/>
      <c r="D668" s="26"/>
      <c r="E668" s="40"/>
      <c r="F668" s="39" t="s">
        <v>1511</v>
      </c>
    </row>
    <row r="669" spans="1:6" ht="15" hidden="1" x14ac:dyDescent="0.25">
      <c r="A669" s="23" t="s">
        <v>1033</v>
      </c>
      <c r="B669" s="24">
        <v>60</v>
      </c>
      <c r="C669" s="28"/>
      <c r="D669" s="26"/>
      <c r="E669" s="40"/>
      <c r="F669" s="39" t="s">
        <v>1511</v>
      </c>
    </row>
    <row r="670" spans="1:6" ht="15" hidden="1" x14ac:dyDescent="0.25">
      <c r="A670" s="23" t="s">
        <v>1033</v>
      </c>
      <c r="B670" s="24">
        <v>636</v>
      </c>
      <c r="C670" s="28"/>
      <c r="D670" s="26"/>
      <c r="E670" s="40"/>
      <c r="F670" s="39" t="s">
        <v>1511</v>
      </c>
    </row>
    <row r="671" spans="1:6" ht="15" hidden="1" x14ac:dyDescent="0.25">
      <c r="A671" s="23" t="s">
        <v>1033</v>
      </c>
      <c r="B671" s="24">
        <v>424</v>
      </c>
      <c r="C671" s="28"/>
      <c r="D671" s="26"/>
      <c r="E671" s="40"/>
      <c r="F671" s="39" t="s">
        <v>1511</v>
      </c>
    </row>
    <row r="672" spans="1:6" ht="15" hidden="1" x14ac:dyDescent="0.25">
      <c r="A672" s="23" t="s">
        <v>1033</v>
      </c>
      <c r="B672" s="24">
        <v>-1</v>
      </c>
      <c r="C672" s="28"/>
      <c r="D672" s="26"/>
      <c r="E672" s="40"/>
      <c r="F672" s="39" t="s">
        <v>1511</v>
      </c>
    </row>
    <row r="673" spans="1:6" ht="15" hidden="1" x14ac:dyDescent="0.25">
      <c r="A673" s="23"/>
      <c r="B673" s="24">
        <v>1</v>
      </c>
      <c r="C673" s="28"/>
      <c r="D673" s="30"/>
      <c r="E673" s="40"/>
      <c r="F673" s="39" t="s">
        <v>1511</v>
      </c>
    </row>
    <row r="674" spans="1:6" ht="24" hidden="1" x14ac:dyDescent="0.25">
      <c r="A674" s="23" t="s">
        <v>1044</v>
      </c>
      <c r="B674" s="24"/>
      <c r="C674" s="28"/>
      <c r="D674" s="30"/>
      <c r="E674" s="40"/>
      <c r="F674" s="39" t="s">
        <v>1511</v>
      </c>
    </row>
    <row r="675" spans="1:6" ht="24" x14ac:dyDescent="0.25">
      <c r="A675" s="23" t="s">
        <v>1044</v>
      </c>
      <c r="B675" s="24">
        <v>364</v>
      </c>
      <c r="C675" s="25" t="s">
        <v>62</v>
      </c>
      <c r="D675" s="26">
        <v>1763</v>
      </c>
      <c r="E675" s="40">
        <f>'EXPERIENCIA EN TERRITORIO'!K541</f>
        <v>0</v>
      </c>
      <c r="F675" s="39"/>
    </row>
    <row r="676" spans="1:6" ht="24" x14ac:dyDescent="0.25">
      <c r="A676" s="23" t="s">
        <v>1044</v>
      </c>
      <c r="B676" s="24">
        <v>278</v>
      </c>
      <c r="C676" s="25" t="s">
        <v>223</v>
      </c>
      <c r="D676" s="26">
        <v>278</v>
      </c>
      <c r="E676" s="40">
        <f>'EXPERIENCIA EN TERRITORIO'!K542</f>
        <v>0</v>
      </c>
      <c r="F676" s="39"/>
    </row>
    <row r="677" spans="1:6" ht="24" hidden="1" x14ac:dyDescent="0.25">
      <c r="A677" s="23" t="s">
        <v>1044</v>
      </c>
      <c r="B677" s="24">
        <v>364</v>
      </c>
      <c r="C677" s="28"/>
      <c r="D677" s="26"/>
      <c r="E677" s="40"/>
      <c r="F677" s="39" t="s">
        <v>1511</v>
      </c>
    </row>
    <row r="678" spans="1:6" ht="24" hidden="1" x14ac:dyDescent="0.25">
      <c r="A678" s="23" t="s">
        <v>1044</v>
      </c>
      <c r="B678" s="24">
        <v>235</v>
      </c>
      <c r="C678" s="28"/>
      <c r="D678" s="26"/>
      <c r="E678" s="40"/>
      <c r="F678" s="39" t="s">
        <v>1511</v>
      </c>
    </row>
    <row r="679" spans="1:6" ht="24" hidden="1" x14ac:dyDescent="0.25">
      <c r="A679" s="23" t="s">
        <v>1044</v>
      </c>
      <c r="B679" s="24">
        <v>100</v>
      </c>
      <c r="C679" s="28"/>
      <c r="D679" s="26"/>
      <c r="E679" s="40"/>
      <c r="F679" s="39" t="s">
        <v>1511</v>
      </c>
    </row>
    <row r="680" spans="1:6" ht="24" hidden="1" x14ac:dyDescent="0.25">
      <c r="A680" s="23" t="s">
        <v>1044</v>
      </c>
      <c r="B680" s="24">
        <v>178</v>
      </c>
      <c r="C680" s="28"/>
      <c r="D680" s="26"/>
      <c r="E680" s="40"/>
      <c r="F680" s="39" t="s">
        <v>1511</v>
      </c>
    </row>
    <row r="681" spans="1:6" ht="24" hidden="1" x14ac:dyDescent="0.25">
      <c r="A681" s="23" t="s">
        <v>1044</v>
      </c>
      <c r="B681" s="24">
        <v>371</v>
      </c>
      <c r="C681" s="28"/>
      <c r="D681" s="26"/>
      <c r="E681" s="40"/>
      <c r="F681" s="39" t="s">
        <v>1511</v>
      </c>
    </row>
    <row r="682" spans="1:6" ht="24" hidden="1" x14ac:dyDescent="0.25">
      <c r="A682" s="23" t="s">
        <v>1044</v>
      </c>
      <c r="B682" s="24">
        <v>151</v>
      </c>
      <c r="C682" s="28"/>
      <c r="D682" s="26"/>
      <c r="E682" s="40"/>
      <c r="F682" s="39" t="s">
        <v>1511</v>
      </c>
    </row>
    <row r="683" spans="1:6" ht="15" hidden="1" x14ac:dyDescent="0.25">
      <c r="A683" s="23"/>
      <c r="B683" s="24">
        <v>0</v>
      </c>
      <c r="C683" s="28"/>
      <c r="D683" s="30"/>
      <c r="E683" s="40"/>
      <c r="F683" s="39" t="s">
        <v>1511</v>
      </c>
    </row>
    <row r="684" spans="1:6" ht="24" hidden="1" x14ac:dyDescent="0.25">
      <c r="A684" s="23" t="s">
        <v>1054</v>
      </c>
      <c r="B684" s="24"/>
      <c r="C684" s="28"/>
      <c r="D684" s="30"/>
      <c r="E684" s="40"/>
      <c r="F684" s="39" t="s">
        <v>1511</v>
      </c>
    </row>
    <row r="685" spans="1:6" ht="24" x14ac:dyDescent="0.25">
      <c r="A685" s="23" t="s">
        <v>1054</v>
      </c>
      <c r="B685" s="24">
        <v>318</v>
      </c>
      <c r="C685" s="25" t="s">
        <v>1055</v>
      </c>
      <c r="D685" s="26">
        <v>2287</v>
      </c>
      <c r="E685" s="40">
        <f>'EXPERIENCIA EN TERRITORIO'!K549</f>
        <v>0</v>
      </c>
      <c r="F685" s="39"/>
    </row>
    <row r="686" spans="1:6" ht="24" hidden="1" x14ac:dyDescent="0.25">
      <c r="A686" s="23" t="s">
        <v>1054</v>
      </c>
      <c r="B686" s="24">
        <v>363</v>
      </c>
      <c r="C686" s="28"/>
      <c r="D686" s="26"/>
      <c r="E686" s="40"/>
      <c r="F686" s="39" t="s">
        <v>1511</v>
      </c>
    </row>
    <row r="687" spans="1:6" ht="24" hidden="1" x14ac:dyDescent="0.25">
      <c r="A687" s="23" t="s">
        <v>1054</v>
      </c>
      <c r="B687" s="24">
        <v>323</v>
      </c>
      <c r="C687" s="28"/>
      <c r="D687" s="26"/>
      <c r="E687" s="40"/>
      <c r="F687" s="39" t="s">
        <v>1511</v>
      </c>
    </row>
    <row r="688" spans="1:6" ht="24" hidden="1" x14ac:dyDescent="0.25">
      <c r="A688" s="23" t="s">
        <v>1054</v>
      </c>
      <c r="B688" s="24">
        <v>376</v>
      </c>
      <c r="C688" s="28"/>
      <c r="D688" s="26"/>
      <c r="E688" s="40"/>
      <c r="F688" s="39" t="s">
        <v>1511</v>
      </c>
    </row>
    <row r="689" spans="1:6" ht="24" hidden="1" x14ac:dyDescent="0.25">
      <c r="A689" s="23" t="s">
        <v>1054</v>
      </c>
      <c r="B689" s="24">
        <v>422</v>
      </c>
      <c r="C689" s="28"/>
      <c r="D689" s="26"/>
      <c r="E689" s="40"/>
      <c r="F689" s="39" t="s">
        <v>1511</v>
      </c>
    </row>
    <row r="690" spans="1:6" ht="24" hidden="1" x14ac:dyDescent="0.25">
      <c r="A690" s="23" t="s">
        <v>1054</v>
      </c>
      <c r="B690" s="24">
        <v>485</v>
      </c>
      <c r="C690" s="28"/>
      <c r="D690" s="26"/>
      <c r="E690" s="40"/>
      <c r="F690" s="39" t="s">
        <v>1511</v>
      </c>
    </row>
    <row r="691" spans="1:6" ht="24" hidden="1" x14ac:dyDescent="0.25">
      <c r="A691" s="23" t="s">
        <v>1054</v>
      </c>
      <c r="B691" s="24">
        <v>-1</v>
      </c>
      <c r="C691" s="28"/>
      <c r="D691" s="26"/>
      <c r="E691" s="40"/>
      <c r="F691" s="39" t="s">
        <v>1511</v>
      </c>
    </row>
    <row r="692" spans="1:6" ht="24" hidden="1" x14ac:dyDescent="0.25">
      <c r="A692" s="23" t="s">
        <v>1054</v>
      </c>
      <c r="B692" s="24">
        <v>-1</v>
      </c>
      <c r="C692" s="28"/>
      <c r="D692" s="26"/>
      <c r="E692" s="40"/>
      <c r="F692" s="39" t="s">
        <v>1511</v>
      </c>
    </row>
    <row r="693" spans="1:6" ht="15" hidden="1" x14ac:dyDescent="0.25">
      <c r="A693" s="23"/>
      <c r="B693" s="24">
        <v>2</v>
      </c>
      <c r="C693" s="28"/>
      <c r="D693" s="30"/>
      <c r="E693" s="40"/>
      <c r="F693" s="39" t="s">
        <v>1511</v>
      </c>
    </row>
    <row r="694" spans="1:6" ht="15" hidden="1" x14ac:dyDescent="0.25">
      <c r="A694" s="23" t="s">
        <v>1067</v>
      </c>
      <c r="B694" s="24"/>
      <c r="C694" s="28"/>
      <c r="D694" s="30"/>
      <c r="E694" s="40"/>
      <c r="F694" s="39" t="s">
        <v>1511</v>
      </c>
    </row>
    <row r="695" spans="1:6" ht="15" x14ac:dyDescent="0.25">
      <c r="A695" s="23" t="s">
        <v>1067</v>
      </c>
      <c r="B695" s="24">
        <v>333</v>
      </c>
      <c r="C695" s="25" t="s">
        <v>183</v>
      </c>
      <c r="D695" s="26">
        <v>1605</v>
      </c>
      <c r="E695" s="40">
        <f>'EXPERIENCIA EN TERRITORIO'!K557</f>
        <v>0</v>
      </c>
      <c r="F695" s="39"/>
    </row>
    <row r="696" spans="1:6" ht="15" hidden="1" x14ac:dyDescent="0.25">
      <c r="A696" s="23" t="s">
        <v>1067</v>
      </c>
      <c r="B696" s="24">
        <v>303</v>
      </c>
      <c r="C696" s="28"/>
      <c r="D696" s="26"/>
      <c r="E696" s="40"/>
      <c r="F696" s="39" t="s">
        <v>1511</v>
      </c>
    </row>
    <row r="697" spans="1:6" ht="15" hidden="1" x14ac:dyDescent="0.25">
      <c r="A697" s="23" t="s">
        <v>1067</v>
      </c>
      <c r="B697" s="24">
        <v>304</v>
      </c>
      <c r="C697" s="28"/>
      <c r="D697" s="26"/>
      <c r="E697" s="40"/>
      <c r="F697" s="39" t="s">
        <v>1511</v>
      </c>
    </row>
    <row r="698" spans="1:6" ht="15" hidden="1" x14ac:dyDescent="0.25">
      <c r="A698" s="23" t="s">
        <v>1067</v>
      </c>
      <c r="B698" s="24">
        <v>332</v>
      </c>
      <c r="C698" s="28"/>
      <c r="D698" s="26"/>
      <c r="E698" s="40"/>
      <c r="F698" s="39" t="s">
        <v>1511</v>
      </c>
    </row>
    <row r="699" spans="1:6" ht="15" hidden="1" x14ac:dyDescent="0.25">
      <c r="A699" s="23" t="s">
        <v>1067</v>
      </c>
      <c r="B699" s="24">
        <v>333</v>
      </c>
      <c r="C699" s="28"/>
      <c r="D699" s="26"/>
      <c r="E699" s="40"/>
      <c r="F699" s="39" t="s">
        <v>1511</v>
      </c>
    </row>
    <row r="700" spans="1:6" ht="15" hidden="1" x14ac:dyDescent="0.25">
      <c r="A700" s="23" t="s">
        <v>1067</v>
      </c>
      <c r="B700" s="24">
        <v>-1</v>
      </c>
      <c r="C700" s="28"/>
      <c r="D700" s="26"/>
      <c r="E700" s="40"/>
      <c r="F700" s="39" t="s">
        <v>1511</v>
      </c>
    </row>
    <row r="701" spans="1:6" ht="15" hidden="1" x14ac:dyDescent="0.25">
      <c r="A701" s="23" t="s">
        <v>1067</v>
      </c>
      <c r="B701" s="24">
        <v>-1</v>
      </c>
      <c r="C701" s="28"/>
      <c r="D701" s="26"/>
      <c r="E701" s="40"/>
      <c r="F701" s="39" t="s">
        <v>1511</v>
      </c>
    </row>
    <row r="702" spans="1:6" ht="15" hidden="1" x14ac:dyDescent="0.25">
      <c r="A702" s="23" t="s">
        <v>1067</v>
      </c>
      <c r="B702" s="24">
        <v>-1</v>
      </c>
      <c r="C702" s="28"/>
      <c r="D702" s="26"/>
      <c r="E702" s="40"/>
      <c r="F702" s="39" t="s">
        <v>1511</v>
      </c>
    </row>
    <row r="703" spans="1:6" ht="15" hidden="1" x14ac:dyDescent="0.25">
      <c r="A703" s="23"/>
      <c r="B703" s="24">
        <v>3</v>
      </c>
      <c r="C703" s="28"/>
      <c r="D703" s="30"/>
      <c r="E703" s="40"/>
      <c r="F703" s="39" t="s">
        <v>1511</v>
      </c>
    </row>
    <row r="704" spans="1:6" ht="36" hidden="1" x14ac:dyDescent="0.25">
      <c r="A704" s="23" t="s">
        <v>230</v>
      </c>
      <c r="B704" s="24"/>
      <c r="C704" s="28"/>
      <c r="D704" s="30"/>
      <c r="E704" s="40"/>
      <c r="F704" s="39" t="s">
        <v>1511</v>
      </c>
    </row>
    <row r="705" spans="1:6" ht="36" x14ac:dyDescent="0.25">
      <c r="A705" s="23" t="s">
        <v>230</v>
      </c>
      <c r="B705" s="24">
        <v>181</v>
      </c>
      <c r="C705" s="25" t="s">
        <v>168</v>
      </c>
      <c r="D705" s="26">
        <v>1417</v>
      </c>
      <c r="E705" s="40">
        <f>'EXPERIENCIA EN TERRITORIO'!K565</f>
        <v>0</v>
      </c>
      <c r="F705" s="39"/>
    </row>
    <row r="706" spans="1:6" ht="36" hidden="1" x14ac:dyDescent="0.25">
      <c r="A706" s="23" t="s">
        <v>230</v>
      </c>
      <c r="B706" s="24">
        <v>97</v>
      </c>
      <c r="C706" s="28"/>
      <c r="D706" s="26"/>
      <c r="E706" s="40"/>
      <c r="F706" s="39" t="s">
        <v>1511</v>
      </c>
    </row>
    <row r="707" spans="1:6" ht="36" hidden="1" x14ac:dyDescent="0.25">
      <c r="A707" s="23" t="s">
        <v>230</v>
      </c>
      <c r="B707" s="24">
        <v>166</v>
      </c>
      <c r="C707" s="28"/>
      <c r="D707" s="26"/>
      <c r="E707" s="40"/>
      <c r="F707" s="39" t="s">
        <v>1511</v>
      </c>
    </row>
    <row r="708" spans="1:6" ht="36" hidden="1" x14ac:dyDescent="0.25">
      <c r="A708" s="23" t="s">
        <v>230</v>
      </c>
      <c r="B708" s="24">
        <v>135</v>
      </c>
      <c r="C708" s="28"/>
      <c r="D708" s="26"/>
      <c r="E708" s="40"/>
      <c r="F708" s="39" t="s">
        <v>1511</v>
      </c>
    </row>
    <row r="709" spans="1:6" ht="36" hidden="1" x14ac:dyDescent="0.25">
      <c r="A709" s="23" t="s">
        <v>230</v>
      </c>
      <c r="B709" s="24">
        <v>16</v>
      </c>
      <c r="C709" s="28"/>
      <c r="D709" s="26"/>
      <c r="E709" s="40"/>
      <c r="F709" s="39" t="s">
        <v>1511</v>
      </c>
    </row>
    <row r="710" spans="1:6" ht="36" hidden="1" x14ac:dyDescent="0.25">
      <c r="A710" s="23" t="s">
        <v>230</v>
      </c>
      <c r="B710" s="24">
        <v>348</v>
      </c>
      <c r="C710" s="28"/>
      <c r="D710" s="26"/>
      <c r="E710" s="40"/>
      <c r="F710" s="39" t="s">
        <v>1511</v>
      </c>
    </row>
    <row r="711" spans="1:6" ht="36" hidden="1" x14ac:dyDescent="0.25">
      <c r="A711" s="23" t="s">
        <v>230</v>
      </c>
      <c r="B711" s="24">
        <v>227</v>
      </c>
      <c r="C711" s="28"/>
      <c r="D711" s="26"/>
      <c r="E711" s="40"/>
      <c r="F711" s="39" t="s">
        <v>1511</v>
      </c>
    </row>
    <row r="712" spans="1:6" ht="36" hidden="1" x14ac:dyDescent="0.25">
      <c r="A712" s="23" t="s">
        <v>230</v>
      </c>
      <c r="B712" s="24">
        <v>247</v>
      </c>
      <c r="C712" s="28"/>
      <c r="D712" s="26"/>
      <c r="E712" s="40"/>
      <c r="F712" s="39" t="s">
        <v>1511</v>
      </c>
    </row>
    <row r="713" spans="1:6" ht="15" hidden="1" x14ac:dyDescent="0.25">
      <c r="A713" s="23"/>
      <c r="B713" s="24">
        <v>0</v>
      </c>
      <c r="C713" s="28"/>
      <c r="D713" s="30"/>
      <c r="E713" s="40"/>
      <c r="F713" s="39" t="s">
        <v>1511</v>
      </c>
    </row>
    <row r="714" spans="1:6" ht="24" hidden="1" x14ac:dyDescent="0.25">
      <c r="A714" s="23" t="s">
        <v>231</v>
      </c>
      <c r="B714" s="24"/>
      <c r="C714" s="28"/>
      <c r="D714" s="30"/>
      <c r="E714" s="40"/>
      <c r="F714" s="39" t="s">
        <v>1511</v>
      </c>
    </row>
    <row r="715" spans="1:6" ht="24" x14ac:dyDescent="0.25">
      <c r="A715" s="23" t="s">
        <v>231</v>
      </c>
      <c r="B715" s="24">
        <v>332</v>
      </c>
      <c r="C715" s="25" t="s">
        <v>27</v>
      </c>
      <c r="D715" s="26">
        <v>1863</v>
      </c>
      <c r="E715" s="40">
        <f>'EXPERIENCIA EN TERRITORIO'!K573</f>
        <v>0</v>
      </c>
      <c r="F715" s="39"/>
    </row>
    <row r="716" spans="1:6" ht="24" hidden="1" x14ac:dyDescent="0.25">
      <c r="A716" s="23" t="s">
        <v>231</v>
      </c>
      <c r="B716" s="24">
        <v>120</v>
      </c>
      <c r="C716" s="28"/>
      <c r="D716" s="26"/>
      <c r="E716" s="40"/>
      <c r="F716" s="39" t="s">
        <v>1511</v>
      </c>
    </row>
    <row r="717" spans="1:6" ht="24" hidden="1" x14ac:dyDescent="0.25">
      <c r="A717" s="23" t="s">
        <v>231</v>
      </c>
      <c r="B717" s="24">
        <v>272</v>
      </c>
      <c r="C717" s="28"/>
      <c r="D717" s="26"/>
      <c r="E717" s="40"/>
      <c r="F717" s="39" t="s">
        <v>1511</v>
      </c>
    </row>
    <row r="718" spans="1:6" ht="24" hidden="1" x14ac:dyDescent="0.25">
      <c r="A718" s="23" t="s">
        <v>231</v>
      </c>
      <c r="B718" s="24">
        <v>90</v>
      </c>
      <c r="C718" s="28"/>
      <c r="D718" s="26"/>
      <c r="E718" s="40"/>
      <c r="F718" s="39" t="s">
        <v>1511</v>
      </c>
    </row>
    <row r="719" spans="1:6" ht="24" hidden="1" x14ac:dyDescent="0.25">
      <c r="A719" s="23" t="s">
        <v>231</v>
      </c>
      <c r="B719" s="24">
        <v>364</v>
      </c>
      <c r="C719" s="28"/>
      <c r="D719" s="26"/>
      <c r="E719" s="40"/>
      <c r="F719" s="39" t="s">
        <v>1511</v>
      </c>
    </row>
    <row r="720" spans="1:6" ht="24" hidden="1" x14ac:dyDescent="0.25">
      <c r="A720" s="23" t="s">
        <v>231</v>
      </c>
      <c r="B720" s="24">
        <v>364</v>
      </c>
      <c r="C720" s="28"/>
      <c r="D720" s="26"/>
      <c r="E720" s="40"/>
      <c r="F720" s="39" t="s">
        <v>1511</v>
      </c>
    </row>
    <row r="721" spans="1:6" ht="24" hidden="1" x14ac:dyDescent="0.25">
      <c r="A721" s="23" t="s">
        <v>231</v>
      </c>
      <c r="B721" s="24">
        <v>321</v>
      </c>
      <c r="C721" s="28"/>
      <c r="D721" s="26"/>
      <c r="E721" s="40"/>
      <c r="F721" s="39" t="s">
        <v>1511</v>
      </c>
    </row>
    <row r="722" spans="1:6" ht="24" hidden="1" x14ac:dyDescent="0.25">
      <c r="A722" s="23" t="s">
        <v>231</v>
      </c>
      <c r="B722" s="24">
        <v>-1</v>
      </c>
      <c r="C722" s="28"/>
      <c r="D722" s="26"/>
      <c r="E722" s="40"/>
      <c r="F722" s="39" t="s">
        <v>1511</v>
      </c>
    </row>
    <row r="723" spans="1:6" ht="15" hidden="1" x14ac:dyDescent="0.25">
      <c r="A723" s="23"/>
      <c r="B723" s="24">
        <v>1</v>
      </c>
      <c r="C723" s="28"/>
      <c r="D723" s="30"/>
      <c r="E723" s="40"/>
      <c r="F723" s="39" t="s">
        <v>1511</v>
      </c>
    </row>
    <row r="724" spans="1:6" ht="15" hidden="1" x14ac:dyDescent="0.25">
      <c r="A724" s="23" t="s">
        <v>1088</v>
      </c>
      <c r="B724" s="24"/>
      <c r="C724" s="28"/>
      <c r="D724" s="30"/>
      <c r="E724" s="40"/>
      <c r="F724" s="39" t="s">
        <v>1511</v>
      </c>
    </row>
    <row r="725" spans="1:6" ht="15" x14ac:dyDescent="0.25">
      <c r="A725" s="23" t="s">
        <v>1088</v>
      </c>
      <c r="B725" s="24">
        <v>363</v>
      </c>
      <c r="C725" s="25" t="s">
        <v>27</v>
      </c>
      <c r="D725" s="26">
        <v>1510</v>
      </c>
      <c r="E725" s="40">
        <f>'EXPERIENCIA EN TERRITORIO'!K581</f>
        <v>0</v>
      </c>
      <c r="F725" s="39"/>
    </row>
    <row r="726" spans="1:6" ht="15" hidden="1" x14ac:dyDescent="0.25">
      <c r="A726" s="23" t="s">
        <v>1088</v>
      </c>
      <c r="B726" s="24">
        <v>363</v>
      </c>
      <c r="C726" s="28"/>
      <c r="D726" s="26"/>
      <c r="E726" s="40"/>
      <c r="F726" s="39" t="s">
        <v>1511</v>
      </c>
    </row>
    <row r="727" spans="1:6" ht="15" hidden="1" x14ac:dyDescent="0.25">
      <c r="A727" s="23" t="s">
        <v>1088</v>
      </c>
      <c r="B727" s="24">
        <v>29</v>
      </c>
      <c r="C727" s="28"/>
      <c r="D727" s="26"/>
      <c r="E727" s="40"/>
      <c r="F727" s="39" t="s">
        <v>1511</v>
      </c>
    </row>
    <row r="728" spans="1:6" ht="15" hidden="1" x14ac:dyDescent="0.25">
      <c r="A728" s="23" t="s">
        <v>1088</v>
      </c>
      <c r="B728" s="24">
        <v>363</v>
      </c>
      <c r="C728" s="28"/>
      <c r="D728" s="26"/>
      <c r="E728" s="40"/>
      <c r="F728" s="39" t="s">
        <v>1511</v>
      </c>
    </row>
    <row r="729" spans="1:6" ht="15" hidden="1" x14ac:dyDescent="0.25">
      <c r="A729" s="23" t="s">
        <v>1088</v>
      </c>
      <c r="B729" s="24">
        <v>29</v>
      </c>
      <c r="C729" s="28"/>
      <c r="D729" s="26"/>
      <c r="E729" s="40"/>
      <c r="F729" s="39" t="s">
        <v>1511</v>
      </c>
    </row>
    <row r="730" spans="1:6" ht="15" hidden="1" x14ac:dyDescent="0.25">
      <c r="A730" s="23" t="s">
        <v>1088</v>
      </c>
      <c r="B730" s="24">
        <v>363</v>
      </c>
      <c r="C730" s="28"/>
      <c r="D730" s="26"/>
      <c r="E730" s="40"/>
      <c r="F730" s="39" t="s">
        <v>1511</v>
      </c>
    </row>
    <row r="731" spans="1:6" ht="15" hidden="1" x14ac:dyDescent="0.25">
      <c r="A731" s="23" t="s">
        <v>1088</v>
      </c>
      <c r="B731" s="24">
        <v>-1</v>
      </c>
      <c r="C731" s="28"/>
      <c r="D731" s="26"/>
      <c r="E731" s="40"/>
      <c r="F731" s="39" t="s">
        <v>1511</v>
      </c>
    </row>
    <row r="732" spans="1:6" ht="15" hidden="1" x14ac:dyDescent="0.25">
      <c r="A732" s="23" t="s">
        <v>1088</v>
      </c>
      <c r="B732" s="24">
        <v>-1</v>
      </c>
      <c r="C732" s="28"/>
      <c r="D732" s="26"/>
      <c r="E732" s="40"/>
      <c r="F732" s="39" t="s">
        <v>1511</v>
      </c>
    </row>
    <row r="733" spans="1:6" ht="15" hidden="1" x14ac:dyDescent="0.25">
      <c r="A733" s="23"/>
      <c r="B733" s="24">
        <v>2</v>
      </c>
      <c r="C733" s="28"/>
      <c r="D733" s="30"/>
      <c r="E733" s="40"/>
      <c r="F733" s="39" t="s">
        <v>1511</v>
      </c>
    </row>
    <row r="734" spans="1:6" ht="24" hidden="1" x14ac:dyDescent="0.25">
      <c r="A734" s="23" t="s">
        <v>233</v>
      </c>
      <c r="B734" s="24"/>
      <c r="C734" s="28"/>
      <c r="D734" s="30"/>
      <c r="E734" s="40"/>
      <c r="F734" s="39" t="s">
        <v>1511</v>
      </c>
    </row>
    <row r="735" spans="1:6" ht="24" x14ac:dyDescent="0.25">
      <c r="A735" s="23" t="s">
        <v>233</v>
      </c>
      <c r="B735" s="24">
        <v>133</v>
      </c>
      <c r="C735" s="25" t="s">
        <v>43</v>
      </c>
      <c r="D735" s="26">
        <v>1545</v>
      </c>
      <c r="E735" s="40">
        <f>'EXPERIENCIA EN TERRITORIO'!K589</f>
        <v>0</v>
      </c>
      <c r="F735" s="39"/>
    </row>
    <row r="736" spans="1:6" ht="24" hidden="1" x14ac:dyDescent="0.25">
      <c r="A736" s="23" t="s">
        <v>233</v>
      </c>
      <c r="B736" s="24">
        <v>168</v>
      </c>
      <c r="C736" s="28"/>
      <c r="D736" s="26"/>
      <c r="E736" s="40"/>
      <c r="F736" s="39" t="s">
        <v>1511</v>
      </c>
    </row>
    <row r="737" spans="1:6" ht="24" hidden="1" x14ac:dyDescent="0.25">
      <c r="A737" s="23" t="s">
        <v>233</v>
      </c>
      <c r="B737" s="24">
        <v>101</v>
      </c>
      <c r="C737" s="28"/>
      <c r="D737" s="26"/>
      <c r="E737" s="40"/>
      <c r="F737" s="39" t="s">
        <v>1511</v>
      </c>
    </row>
    <row r="738" spans="1:6" ht="24" hidden="1" x14ac:dyDescent="0.25">
      <c r="A738" s="23" t="s">
        <v>233</v>
      </c>
      <c r="B738" s="24">
        <v>135</v>
      </c>
      <c r="C738" s="28"/>
      <c r="D738" s="26"/>
      <c r="E738" s="40"/>
      <c r="F738" s="39" t="s">
        <v>1511</v>
      </c>
    </row>
    <row r="739" spans="1:6" ht="24" hidden="1" x14ac:dyDescent="0.25">
      <c r="A739" s="23" t="s">
        <v>233</v>
      </c>
      <c r="B739" s="24">
        <v>185</v>
      </c>
      <c r="C739" s="28"/>
      <c r="D739" s="26"/>
      <c r="E739" s="40"/>
      <c r="F739" s="39" t="s">
        <v>1511</v>
      </c>
    </row>
    <row r="740" spans="1:6" ht="24" hidden="1" x14ac:dyDescent="0.25">
      <c r="A740" s="23" t="s">
        <v>233</v>
      </c>
      <c r="B740" s="24">
        <v>121</v>
      </c>
      <c r="C740" s="28"/>
      <c r="D740" s="26"/>
      <c r="E740" s="40"/>
      <c r="F740" s="39" t="s">
        <v>1511</v>
      </c>
    </row>
    <row r="741" spans="1:6" ht="24" hidden="1" x14ac:dyDescent="0.25">
      <c r="A741" s="23" t="s">
        <v>233</v>
      </c>
      <c r="B741" s="24">
        <v>365</v>
      </c>
      <c r="C741" s="28"/>
      <c r="D741" s="26"/>
      <c r="E741" s="40"/>
      <c r="F741" s="39" t="s">
        <v>1511</v>
      </c>
    </row>
    <row r="742" spans="1:6" ht="24" hidden="1" x14ac:dyDescent="0.25">
      <c r="A742" s="23" t="s">
        <v>233</v>
      </c>
      <c r="B742" s="24">
        <v>337</v>
      </c>
      <c r="C742" s="28"/>
      <c r="D742" s="26"/>
      <c r="E742" s="40"/>
      <c r="F742" s="39" t="s">
        <v>1511</v>
      </c>
    </row>
    <row r="743" spans="1:6" ht="15" hidden="1" x14ac:dyDescent="0.25">
      <c r="A743" s="23"/>
      <c r="B743" s="24">
        <v>0</v>
      </c>
      <c r="C743" s="28"/>
      <c r="D743" s="30"/>
      <c r="E743" s="40"/>
      <c r="F743" s="39" t="s">
        <v>1511</v>
      </c>
    </row>
    <row r="744" spans="1:6" ht="24" hidden="1" x14ac:dyDescent="0.25">
      <c r="A744" s="23" t="s">
        <v>234</v>
      </c>
      <c r="B744" s="24"/>
      <c r="C744" s="28"/>
      <c r="D744" s="30"/>
      <c r="E744" s="40"/>
      <c r="F744" s="39" t="s">
        <v>1511</v>
      </c>
    </row>
    <row r="745" spans="1:6" ht="24" x14ac:dyDescent="0.25">
      <c r="A745" s="23" t="s">
        <v>234</v>
      </c>
      <c r="B745" s="24">
        <v>95</v>
      </c>
      <c r="C745" s="25" t="s">
        <v>368</v>
      </c>
      <c r="D745" s="26">
        <v>1083</v>
      </c>
      <c r="E745" s="40">
        <f>'EXPERIENCIA EN TERRITORIO'!K597</f>
        <v>0</v>
      </c>
      <c r="F745" s="39"/>
    </row>
    <row r="746" spans="1:6" ht="24" hidden="1" x14ac:dyDescent="0.25">
      <c r="A746" s="23" t="s">
        <v>234</v>
      </c>
      <c r="B746" s="24">
        <v>335</v>
      </c>
      <c r="C746" s="28"/>
      <c r="D746" s="26"/>
      <c r="E746" s="40"/>
      <c r="F746" s="39" t="s">
        <v>1511</v>
      </c>
    </row>
    <row r="747" spans="1:6" ht="24" hidden="1" x14ac:dyDescent="0.25">
      <c r="A747" s="23" t="s">
        <v>234</v>
      </c>
      <c r="B747" s="24">
        <v>33</v>
      </c>
      <c r="C747" s="28"/>
      <c r="D747" s="26"/>
      <c r="E747" s="40"/>
      <c r="F747" s="39" t="s">
        <v>1511</v>
      </c>
    </row>
    <row r="748" spans="1:6" ht="24" hidden="1" x14ac:dyDescent="0.25">
      <c r="A748" s="23" t="s">
        <v>234</v>
      </c>
      <c r="B748" s="24">
        <v>318</v>
      </c>
      <c r="C748" s="28"/>
      <c r="D748" s="26"/>
      <c r="E748" s="40"/>
      <c r="F748" s="39" t="s">
        <v>1511</v>
      </c>
    </row>
    <row r="749" spans="1:6" ht="24" hidden="1" x14ac:dyDescent="0.25">
      <c r="A749" s="23" t="s">
        <v>234</v>
      </c>
      <c r="B749" s="24">
        <v>236</v>
      </c>
      <c r="C749" s="28"/>
      <c r="D749" s="26"/>
      <c r="E749" s="40"/>
      <c r="F749" s="39" t="s">
        <v>1511</v>
      </c>
    </row>
    <row r="750" spans="1:6" ht="24" hidden="1" x14ac:dyDescent="0.25">
      <c r="A750" s="23" t="s">
        <v>234</v>
      </c>
      <c r="B750" s="24">
        <v>43</v>
      </c>
      <c r="C750" s="28"/>
      <c r="D750" s="26"/>
      <c r="E750" s="40"/>
      <c r="F750" s="39" t="s">
        <v>1511</v>
      </c>
    </row>
    <row r="751" spans="1:6" ht="24" hidden="1" x14ac:dyDescent="0.25">
      <c r="A751" s="23" t="s">
        <v>234</v>
      </c>
      <c r="B751" s="24">
        <v>23</v>
      </c>
      <c r="C751" s="28"/>
      <c r="D751" s="26"/>
      <c r="E751" s="40"/>
      <c r="F751" s="39" t="s">
        <v>1511</v>
      </c>
    </row>
    <row r="752" spans="1:6" ht="24" hidden="1" x14ac:dyDescent="0.25">
      <c r="A752" s="23" t="s">
        <v>234</v>
      </c>
      <c r="B752" s="24">
        <v>-1</v>
      </c>
      <c r="C752" s="28"/>
      <c r="D752" s="26"/>
      <c r="E752" s="40"/>
      <c r="F752" s="39" t="s">
        <v>1511</v>
      </c>
    </row>
    <row r="753" spans="1:6" ht="15" hidden="1" x14ac:dyDescent="0.25">
      <c r="A753" s="23"/>
      <c r="B753" s="24">
        <v>1</v>
      </c>
      <c r="C753" s="28"/>
      <c r="D753" s="30"/>
      <c r="E753" s="40"/>
      <c r="F753" s="39" t="s">
        <v>1511</v>
      </c>
    </row>
    <row r="754" spans="1:6" ht="24" hidden="1" x14ac:dyDescent="0.25">
      <c r="A754" s="23" t="s">
        <v>235</v>
      </c>
      <c r="B754" s="24"/>
      <c r="C754" s="28"/>
      <c r="D754" s="30"/>
      <c r="E754" s="40"/>
      <c r="F754" s="39" t="s">
        <v>1511</v>
      </c>
    </row>
    <row r="755" spans="1:6" ht="24" x14ac:dyDescent="0.25">
      <c r="A755" s="23" t="s">
        <v>235</v>
      </c>
      <c r="B755" s="24">
        <v>243</v>
      </c>
      <c r="C755" s="25" t="s">
        <v>523</v>
      </c>
      <c r="D755" s="26">
        <v>1209</v>
      </c>
      <c r="E755" s="40">
        <f>'EXPERIENCIA EN TERRITORIO'!K605</f>
        <v>0</v>
      </c>
      <c r="F755" s="39"/>
    </row>
    <row r="756" spans="1:6" ht="24" x14ac:dyDescent="0.25">
      <c r="A756" s="23" t="s">
        <v>235</v>
      </c>
      <c r="B756" s="24">
        <v>358</v>
      </c>
      <c r="C756" s="25" t="s">
        <v>62</v>
      </c>
      <c r="D756" s="26">
        <v>455</v>
      </c>
      <c r="E756" s="40">
        <f>'EXPERIENCIA EN TERRITORIO'!K606</f>
        <v>0</v>
      </c>
      <c r="F756" s="39"/>
    </row>
    <row r="757" spans="1:6" ht="24" hidden="1" x14ac:dyDescent="0.25">
      <c r="A757" s="23" t="s">
        <v>235</v>
      </c>
      <c r="B757" s="24">
        <v>334</v>
      </c>
      <c r="C757" s="28"/>
      <c r="D757" s="26"/>
      <c r="E757" s="40"/>
      <c r="F757" s="39" t="s">
        <v>1511</v>
      </c>
    </row>
    <row r="758" spans="1:6" ht="24" hidden="1" x14ac:dyDescent="0.25">
      <c r="A758" s="23" t="s">
        <v>235</v>
      </c>
      <c r="B758" s="24">
        <v>212</v>
      </c>
      <c r="C758" s="28"/>
      <c r="D758" s="26"/>
      <c r="E758" s="40"/>
      <c r="F758" s="39" t="s">
        <v>1511</v>
      </c>
    </row>
    <row r="759" spans="1:6" ht="24" hidden="1" x14ac:dyDescent="0.25">
      <c r="A759" s="23" t="s">
        <v>235</v>
      </c>
      <c r="B759" s="24">
        <v>243</v>
      </c>
      <c r="C759" s="28"/>
      <c r="D759" s="26"/>
      <c r="E759" s="40"/>
      <c r="F759" s="39" t="s">
        <v>1511</v>
      </c>
    </row>
    <row r="760" spans="1:6" ht="24" hidden="1" x14ac:dyDescent="0.25">
      <c r="A760" s="23" t="s">
        <v>235</v>
      </c>
      <c r="B760" s="24">
        <v>274</v>
      </c>
      <c r="C760" s="28"/>
      <c r="D760" s="26"/>
      <c r="E760" s="40"/>
      <c r="F760" s="39" t="s">
        <v>1511</v>
      </c>
    </row>
    <row r="761" spans="1:6" ht="24" hidden="1" x14ac:dyDescent="0.25">
      <c r="A761" s="23" t="s">
        <v>235</v>
      </c>
      <c r="B761" s="24">
        <v>-1</v>
      </c>
      <c r="C761" s="28"/>
      <c r="D761" s="26"/>
      <c r="E761" s="40"/>
      <c r="F761" s="39" t="s">
        <v>1511</v>
      </c>
    </row>
    <row r="762" spans="1:6" ht="24" hidden="1" x14ac:dyDescent="0.25">
      <c r="A762" s="23" t="s">
        <v>235</v>
      </c>
      <c r="B762" s="24">
        <v>-1</v>
      </c>
      <c r="C762" s="28"/>
      <c r="D762" s="26"/>
      <c r="E762" s="40"/>
      <c r="F762" s="39" t="s">
        <v>1511</v>
      </c>
    </row>
    <row r="763" spans="1:6" ht="15" hidden="1" x14ac:dyDescent="0.25">
      <c r="A763" s="23"/>
      <c r="B763" s="24">
        <v>2</v>
      </c>
      <c r="C763" s="28"/>
      <c r="D763" s="30"/>
      <c r="E763" s="40"/>
      <c r="F763" s="39" t="s">
        <v>1511</v>
      </c>
    </row>
    <row r="764" spans="1:6" ht="15" hidden="1" x14ac:dyDescent="0.25">
      <c r="A764" s="23" t="s">
        <v>238</v>
      </c>
      <c r="B764" s="24"/>
      <c r="C764" s="28"/>
      <c r="D764" s="30"/>
      <c r="E764" s="40"/>
      <c r="F764" s="39" t="s">
        <v>1511</v>
      </c>
    </row>
    <row r="765" spans="1:6" ht="15" x14ac:dyDescent="0.25">
      <c r="A765" s="23" t="s">
        <v>238</v>
      </c>
      <c r="B765" s="24">
        <v>303</v>
      </c>
      <c r="C765" s="25" t="s">
        <v>27</v>
      </c>
      <c r="D765" s="26">
        <v>1498</v>
      </c>
      <c r="E765" s="40">
        <f>'EXPERIENCIA EN TERRITORIO'!K613</f>
        <v>0</v>
      </c>
      <c r="F765" s="39"/>
    </row>
    <row r="766" spans="1:6" ht="15" hidden="1" x14ac:dyDescent="0.25">
      <c r="A766" s="23" t="s">
        <v>238</v>
      </c>
      <c r="B766" s="24">
        <v>340</v>
      </c>
      <c r="C766" s="28"/>
      <c r="D766" s="26"/>
      <c r="E766" s="40"/>
      <c r="F766" s="39" t="s">
        <v>1511</v>
      </c>
    </row>
    <row r="767" spans="1:6" ht="15" hidden="1" x14ac:dyDescent="0.25">
      <c r="A767" s="23" t="s">
        <v>238</v>
      </c>
      <c r="B767" s="24">
        <v>326</v>
      </c>
      <c r="C767" s="28"/>
      <c r="D767" s="26"/>
      <c r="E767" s="40"/>
      <c r="F767" s="39" t="s">
        <v>1511</v>
      </c>
    </row>
    <row r="768" spans="1:6" ht="15" hidden="1" x14ac:dyDescent="0.25">
      <c r="A768" s="23" t="s">
        <v>238</v>
      </c>
      <c r="B768" s="24">
        <v>172</v>
      </c>
      <c r="C768" s="28"/>
      <c r="D768" s="26"/>
      <c r="E768" s="40"/>
      <c r="F768" s="39" t="s">
        <v>1511</v>
      </c>
    </row>
    <row r="769" spans="1:6" ht="15" hidden="1" x14ac:dyDescent="0.25">
      <c r="A769" s="23" t="s">
        <v>238</v>
      </c>
      <c r="B769" s="24">
        <v>182</v>
      </c>
      <c r="C769" s="28"/>
      <c r="D769" s="26"/>
      <c r="E769" s="40"/>
      <c r="F769" s="39" t="s">
        <v>1511</v>
      </c>
    </row>
    <row r="770" spans="1:6" ht="15" hidden="1" x14ac:dyDescent="0.25">
      <c r="A770" s="23" t="s">
        <v>238</v>
      </c>
      <c r="B770" s="24">
        <v>175</v>
      </c>
      <c r="C770" s="28"/>
      <c r="D770" s="26"/>
      <c r="E770" s="40"/>
      <c r="F770" s="39" t="s">
        <v>1511</v>
      </c>
    </row>
    <row r="771" spans="1:6" ht="15" hidden="1" x14ac:dyDescent="0.25">
      <c r="A771" s="23" t="s">
        <v>238</v>
      </c>
      <c r="B771" s="24">
        <v>-1</v>
      </c>
      <c r="C771" s="28"/>
      <c r="D771" s="26"/>
      <c r="E771" s="40"/>
      <c r="F771" s="39" t="s">
        <v>1511</v>
      </c>
    </row>
    <row r="772" spans="1:6" ht="15" hidden="1" x14ac:dyDescent="0.25">
      <c r="A772" s="23" t="s">
        <v>238</v>
      </c>
      <c r="B772" s="24">
        <v>-1</v>
      </c>
      <c r="C772" s="28"/>
      <c r="D772" s="26"/>
      <c r="E772" s="40"/>
      <c r="F772" s="39" t="s">
        <v>1511</v>
      </c>
    </row>
    <row r="773" spans="1:6" ht="15" hidden="1" x14ac:dyDescent="0.25">
      <c r="A773" s="23"/>
      <c r="B773" s="24">
        <v>2</v>
      </c>
      <c r="C773" s="28"/>
      <c r="D773" s="30"/>
      <c r="E773" s="40"/>
      <c r="F773" s="39" t="s">
        <v>1511</v>
      </c>
    </row>
    <row r="774" spans="1:6" ht="24" hidden="1" x14ac:dyDescent="0.25">
      <c r="A774" s="23" t="s">
        <v>1124</v>
      </c>
      <c r="B774" s="24"/>
      <c r="C774" s="28"/>
      <c r="D774" s="30"/>
      <c r="E774" s="40"/>
      <c r="F774" s="39" t="s">
        <v>1511</v>
      </c>
    </row>
    <row r="775" spans="1:6" ht="24" x14ac:dyDescent="0.25">
      <c r="A775" s="23" t="s">
        <v>1124</v>
      </c>
      <c r="B775" s="24">
        <v>194</v>
      </c>
      <c r="C775" s="25" t="s">
        <v>118</v>
      </c>
      <c r="D775" s="26">
        <v>194</v>
      </c>
      <c r="E775" s="40">
        <f>'EXPERIENCIA EN TERRITORIO'!K621</f>
        <v>0</v>
      </c>
      <c r="F775" s="39"/>
    </row>
    <row r="776" spans="1:6" ht="24" x14ac:dyDescent="0.25">
      <c r="A776" s="23" t="s">
        <v>1124</v>
      </c>
      <c r="B776" s="24">
        <v>246</v>
      </c>
      <c r="C776" s="25" t="s">
        <v>223</v>
      </c>
      <c r="D776" s="26">
        <v>1458</v>
      </c>
      <c r="E776" s="40">
        <f>'EXPERIENCIA EN TERRITORIO'!K622</f>
        <v>0</v>
      </c>
      <c r="F776" s="39"/>
    </row>
    <row r="777" spans="1:6" ht="24" hidden="1" x14ac:dyDescent="0.25">
      <c r="A777" s="23" t="s">
        <v>1124</v>
      </c>
      <c r="B777" s="24">
        <v>330</v>
      </c>
      <c r="C777" s="28"/>
      <c r="D777" s="26"/>
      <c r="E777" s="40"/>
      <c r="F777" s="39" t="s">
        <v>1511</v>
      </c>
    </row>
    <row r="778" spans="1:6" ht="24" hidden="1" x14ac:dyDescent="0.25">
      <c r="A778" s="23" t="s">
        <v>1124</v>
      </c>
      <c r="B778" s="24">
        <v>237</v>
      </c>
      <c r="C778" s="28"/>
      <c r="D778" s="26"/>
      <c r="E778" s="40"/>
      <c r="F778" s="39" t="s">
        <v>1511</v>
      </c>
    </row>
    <row r="779" spans="1:6" ht="24" hidden="1" x14ac:dyDescent="0.25">
      <c r="A779" s="23" t="s">
        <v>1124</v>
      </c>
      <c r="B779" s="24">
        <v>315</v>
      </c>
      <c r="C779" s="28"/>
      <c r="D779" s="26"/>
      <c r="E779" s="40"/>
      <c r="F779" s="39" t="s">
        <v>1511</v>
      </c>
    </row>
    <row r="780" spans="1:6" ht="24" hidden="1" x14ac:dyDescent="0.25">
      <c r="A780" s="23" t="s">
        <v>1124</v>
      </c>
      <c r="B780" s="24">
        <v>28</v>
      </c>
      <c r="C780" s="28"/>
      <c r="D780" s="26"/>
      <c r="E780" s="40"/>
      <c r="F780" s="39" t="s">
        <v>1511</v>
      </c>
    </row>
    <row r="781" spans="1:6" ht="24" hidden="1" x14ac:dyDescent="0.25">
      <c r="A781" s="23" t="s">
        <v>1124</v>
      </c>
      <c r="B781" s="24">
        <v>134</v>
      </c>
      <c r="C781" s="28"/>
      <c r="D781" s="26"/>
      <c r="E781" s="40"/>
      <c r="F781" s="39" t="s">
        <v>1511</v>
      </c>
    </row>
    <row r="782" spans="1:6" ht="24" hidden="1" x14ac:dyDescent="0.25">
      <c r="A782" s="23" t="s">
        <v>1124</v>
      </c>
      <c r="B782" s="24">
        <v>168</v>
      </c>
      <c r="C782" s="28"/>
      <c r="D782" s="26"/>
      <c r="E782" s="40"/>
      <c r="F782" s="39" t="s">
        <v>1511</v>
      </c>
    </row>
    <row r="783" spans="1:6" ht="15" hidden="1" x14ac:dyDescent="0.25">
      <c r="A783" s="23"/>
      <c r="B783" s="24">
        <v>0</v>
      </c>
      <c r="C783" s="28"/>
      <c r="D783" s="30"/>
      <c r="E783" s="40"/>
      <c r="F783" s="39" t="s">
        <v>1511</v>
      </c>
    </row>
    <row r="784" spans="1:6" ht="15" hidden="1" x14ac:dyDescent="0.25">
      <c r="A784" s="23" t="s">
        <v>1129</v>
      </c>
      <c r="B784" s="24"/>
      <c r="C784" s="28"/>
      <c r="D784" s="30"/>
      <c r="E784" s="40"/>
      <c r="F784" s="39" t="s">
        <v>1511</v>
      </c>
    </row>
    <row r="785" spans="1:6" ht="15" x14ac:dyDescent="0.25">
      <c r="A785" s="23" t="s">
        <v>1129</v>
      </c>
      <c r="B785" s="24">
        <v>252</v>
      </c>
      <c r="C785" s="25" t="s">
        <v>62</v>
      </c>
      <c r="D785" s="26">
        <v>252</v>
      </c>
      <c r="E785" s="40">
        <f>'EXPERIENCIA EN TERRITORIO'!K629</f>
        <v>0</v>
      </c>
      <c r="F785" s="39"/>
    </row>
    <row r="786" spans="1:6" ht="15" x14ac:dyDescent="0.25">
      <c r="A786" s="23" t="s">
        <v>1129</v>
      </c>
      <c r="B786" s="24">
        <v>180</v>
      </c>
      <c r="C786" s="25" t="s">
        <v>27</v>
      </c>
      <c r="D786" s="26">
        <v>1682</v>
      </c>
      <c r="E786" s="40">
        <f>'EXPERIENCIA EN TERRITORIO'!K630</f>
        <v>0</v>
      </c>
      <c r="F786" s="39"/>
    </row>
    <row r="787" spans="1:6" ht="15" hidden="1" x14ac:dyDescent="0.25">
      <c r="A787" s="23" t="s">
        <v>1129</v>
      </c>
      <c r="B787" s="24">
        <v>181</v>
      </c>
      <c r="C787" s="28"/>
      <c r="D787" s="26"/>
      <c r="E787" s="40"/>
      <c r="F787" s="39" t="s">
        <v>1511</v>
      </c>
    </row>
    <row r="788" spans="1:6" ht="15" hidden="1" x14ac:dyDescent="0.25">
      <c r="A788" s="23" t="s">
        <v>1129</v>
      </c>
      <c r="B788" s="24">
        <v>151</v>
      </c>
      <c r="C788" s="28"/>
      <c r="D788" s="26"/>
      <c r="E788" s="40"/>
      <c r="F788" s="39" t="s">
        <v>1511</v>
      </c>
    </row>
    <row r="789" spans="1:6" ht="15" hidden="1" x14ac:dyDescent="0.25">
      <c r="A789" s="23" t="s">
        <v>1129</v>
      </c>
      <c r="B789" s="24">
        <v>120</v>
      </c>
      <c r="C789" s="28"/>
      <c r="D789" s="26"/>
      <c r="E789" s="40"/>
      <c r="F789" s="39" t="s">
        <v>1511</v>
      </c>
    </row>
    <row r="790" spans="1:6" ht="15" hidden="1" x14ac:dyDescent="0.25">
      <c r="A790" s="23" t="s">
        <v>1129</v>
      </c>
      <c r="B790" s="24">
        <v>110</v>
      </c>
      <c r="C790" s="28"/>
      <c r="D790" s="26"/>
      <c r="E790" s="40"/>
      <c r="F790" s="39" t="s">
        <v>1511</v>
      </c>
    </row>
    <row r="791" spans="1:6" ht="15" hidden="1" x14ac:dyDescent="0.25">
      <c r="A791" s="23" t="s">
        <v>1129</v>
      </c>
      <c r="B791" s="24">
        <v>332</v>
      </c>
      <c r="C791" s="28"/>
      <c r="D791" s="26"/>
      <c r="E791" s="40"/>
      <c r="F791" s="39" t="s">
        <v>1511</v>
      </c>
    </row>
    <row r="792" spans="1:6" ht="15" hidden="1" x14ac:dyDescent="0.25">
      <c r="A792" s="23" t="s">
        <v>1129</v>
      </c>
      <c r="B792" s="24">
        <v>608</v>
      </c>
      <c r="C792" s="28"/>
      <c r="D792" s="26"/>
      <c r="E792" s="40"/>
      <c r="F792" s="39" t="s">
        <v>1511</v>
      </c>
    </row>
    <row r="793" spans="1:6" ht="15" hidden="1" x14ac:dyDescent="0.25">
      <c r="A793" s="23"/>
      <c r="B793" s="24">
        <v>0</v>
      </c>
      <c r="C793" s="28"/>
      <c r="D793" s="30"/>
      <c r="E793" s="40"/>
      <c r="F793" s="39" t="s">
        <v>1511</v>
      </c>
    </row>
    <row r="794" spans="1:6" ht="15" hidden="1" x14ac:dyDescent="0.25">
      <c r="A794" s="23" t="s">
        <v>1139</v>
      </c>
      <c r="B794" s="24"/>
      <c r="C794" s="28"/>
      <c r="D794" s="30"/>
      <c r="E794" s="40"/>
      <c r="F794" s="39" t="s">
        <v>1511</v>
      </c>
    </row>
    <row r="795" spans="1:6" ht="15" x14ac:dyDescent="0.25">
      <c r="A795" s="23" t="s">
        <v>1139</v>
      </c>
      <c r="B795" s="24">
        <v>377</v>
      </c>
      <c r="C795" s="25" t="s">
        <v>58</v>
      </c>
      <c r="D795" s="26">
        <v>1971</v>
      </c>
      <c r="E795" s="40">
        <f>'EXPERIENCIA EN TERRITORIO'!K637</f>
        <v>0</v>
      </c>
      <c r="F795" s="39"/>
    </row>
    <row r="796" spans="1:6" ht="15" hidden="1" x14ac:dyDescent="0.25">
      <c r="A796" s="23" t="s">
        <v>1139</v>
      </c>
      <c r="B796" s="24">
        <v>317</v>
      </c>
      <c r="C796" s="28"/>
      <c r="D796" s="26"/>
      <c r="E796" s="40"/>
      <c r="F796" s="39" t="s">
        <v>1511</v>
      </c>
    </row>
    <row r="797" spans="1:6" ht="15" hidden="1" x14ac:dyDescent="0.25">
      <c r="A797" s="23" t="s">
        <v>1139</v>
      </c>
      <c r="B797" s="24">
        <v>361</v>
      </c>
      <c r="C797" s="28"/>
      <c r="D797" s="26"/>
      <c r="E797" s="40"/>
      <c r="F797" s="39" t="s">
        <v>1511</v>
      </c>
    </row>
    <row r="798" spans="1:6" ht="15" hidden="1" x14ac:dyDescent="0.25">
      <c r="A798" s="23" t="s">
        <v>1139</v>
      </c>
      <c r="B798" s="24">
        <v>271</v>
      </c>
      <c r="C798" s="28"/>
      <c r="D798" s="26"/>
      <c r="E798" s="40"/>
      <c r="F798" s="39" t="s">
        <v>1511</v>
      </c>
    </row>
    <row r="799" spans="1:6" ht="15" hidden="1" x14ac:dyDescent="0.25">
      <c r="A799" s="23" t="s">
        <v>1139</v>
      </c>
      <c r="B799" s="24">
        <v>173</v>
      </c>
      <c r="C799" s="28"/>
      <c r="D799" s="26"/>
      <c r="E799" s="40"/>
      <c r="F799" s="39" t="s">
        <v>1511</v>
      </c>
    </row>
    <row r="800" spans="1:6" ht="15" hidden="1" x14ac:dyDescent="0.25">
      <c r="A800" s="23" t="s">
        <v>1139</v>
      </c>
      <c r="B800" s="24">
        <v>151</v>
      </c>
      <c r="C800" s="28"/>
      <c r="D800" s="26"/>
      <c r="E800" s="40"/>
      <c r="F800" s="39" t="s">
        <v>1511</v>
      </c>
    </row>
    <row r="801" spans="1:6" ht="15" hidden="1" x14ac:dyDescent="0.25">
      <c r="A801" s="23" t="s">
        <v>1139</v>
      </c>
      <c r="B801" s="24">
        <v>321</v>
      </c>
      <c r="C801" s="28"/>
      <c r="D801" s="26"/>
      <c r="E801" s="40"/>
      <c r="F801" s="39" t="s">
        <v>1511</v>
      </c>
    </row>
    <row r="802" spans="1:6" ht="15" hidden="1" x14ac:dyDescent="0.25">
      <c r="A802" s="23" t="s">
        <v>1139</v>
      </c>
      <c r="B802" s="24">
        <v>-1</v>
      </c>
      <c r="C802" s="28"/>
      <c r="D802" s="26"/>
      <c r="E802" s="40"/>
      <c r="F802" s="39" t="s">
        <v>1511</v>
      </c>
    </row>
    <row r="803" spans="1:6" ht="15" hidden="1" x14ac:dyDescent="0.25">
      <c r="A803" s="23"/>
      <c r="B803" s="24">
        <v>1</v>
      </c>
      <c r="C803" s="28"/>
      <c r="D803" s="30"/>
      <c r="E803" s="40"/>
      <c r="F803" s="39" t="s">
        <v>1511</v>
      </c>
    </row>
    <row r="804" spans="1:6" ht="15" hidden="1" x14ac:dyDescent="0.25">
      <c r="A804" s="23" t="s">
        <v>1147</v>
      </c>
      <c r="B804" s="24"/>
      <c r="C804" s="28"/>
      <c r="D804" s="30"/>
      <c r="E804" s="40"/>
      <c r="F804" s="39" t="s">
        <v>1511</v>
      </c>
    </row>
    <row r="805" spans="1:6" ht="15" x14ac:dyDescent="0.25">
      <c r="A805" s="23" t="s">
        <v>1147</v>
      </c>
      <c r="B805" s="24">
        <v>732</v>
      </c>
      <c r="C805" s="25" t="s">
        <v>101</v>
      </c>
      <c r="D805" s="26">
        <v>732</v>
      </c>
      <c r="E805" s="40">
        <f>'EXPERIENCIA EN TERRITORIO'!K645</f>
        <v>0</v>
      </c>
      <c r="F805" s="39"/>
    </row>
    <row r="806" spans="1:6" ht="15" x14ac:dyDescent="0.25">
      <c r="A806" s="23" t="s">
        <v>1147</v>
      </c>
      <c r="B806" s="24">
        <v>1096</v>
      </c>
      <c r="C806" s="25" t="s">
        <v>62</v>
      </c>
      <c r="D806" s="26">
        <v>2191</v>
      </c>
      <c r="E806" s="40">
        <f>'EXPERIENCIA EN TERRITORIO'!K646</f>
        <v>0</v>
      </c>
      <c r="F806" s="39"/>
    </row>
    <row r="807" spans="1:6" ht="15" x14ac:dyDescent="0.25">
      <c r="A807" s="23" t="s">
        <v>1147</v>
      </c>
      <c r="B807" s="24">
        <v>365</v>
      </c>
      <c r="C807" s="25" t="s">
        <v>27</v>
      </c>
      <c r="D807" s="26">
        <v>1464</v>
      </c>
      <c r="E807" s="40">
        <f>'EXPERIENCIA EN TERRITORIO'!K647</f>
        <v>0</v>
      </c>
      <c r="F807" s="39"/>
    </row>
    <row r="808" spans="1:6" ht="15" hidden="1" x14ac:dyDescent="0.25">
      <c r="A808" s="23" t="s">
        <v>1147</v>
      </c>
      <c r="B808" s="24">
        <v>730</v>
      </c>
      <c r="C808" s="28"/>
      <c r="D808" s="26"/>
      <c r="E808" s="40"/>
      <c r="F808" s="39" t="s">
        <v>1511</v>
      </c>
    </row>
    <row r="809" spans="1:6" ht="15" hidden="1" x14ac:dyDescent="0.25">
      <c r="A809" s="23" t="s">
        <v>1147</v>
      </c>
      <c r="B809" s="24">
        <v>733</v>
      </c>
      <c r="C809" s="28"/>
      <c r="D809" s="26"/>
      <c r="E809" s="40"/>
      <c r="F809" s="39" t="s">
        <v>1511</v>
      </c>
    </row>
    <row r="810" spans="1:6" ht="15" hidden="1" x14ac:dyDescent="0.25">
      <c r="A810" s="23" t="s">
        <v>1147</v>
      </c>
      <c r="B810" s="24">
        <v>731</v>
      </c>
      <c r="C810" s="28"/>
      <c r="D810" s="26"/>
      <c r="E810" s="40"/>
      <c r="F810" s="39" t="s">
        <v>1511</v>
      </c>
    </row>
    <row r="811" spans="1:6" ht="15" hidden="1" x14ac:dyDescent="0.25">
      <c r="A811" s="23" t="s">
        <v>1147</v>
      </c>
      <c r="B811" s="24">
        <v>-1</v>
      </c>
      <c r="C811" s="28"/>
      <c r="D811" s="26"/>
      <c r="E811" s="40"/>
      <c r="F811" s="39" t="s">
        <v>1511</v>
      </c>
    </row>
    <row r="812" spans="1:6" ht="15" hidden="1" x14ac:dyDescent="0.25">
      <c r="A812" s="23" t="s">
        <v>1147</v>
      </c>
      <c r="B812" s="24">
        <v>-1</v>
      </c>
      <c r="C812" s="28"/>
      <c r="D812" s="26"/>
      <c r="E812" s="40"/>
      <c r="F812" s="39" t="s">
        <v>1511</v>
      </c>
    </row>
    <row r="813" spans="1:6" ht="15" hidden="1" x14ac:dyDescent="0.25">
      <c r="A813" s="23"/>
      <c r="B813" s="24">
        <v>2</v>
      </c>
      <c r="C813" s="28"/>
      <c r="D813" s="30"/>
      <c r="E813" s="40"/>
      <c r="F813" s="39" t="s">
        <v>1511</v>
      </c>
    </row>
    <row r="814" spans="1:6" ht="15" hidden="1" x14ac:dyDescent="0.25">
      <c r="A814" s="23" t="s">
        <v>1164</v>
      </c>
      <c r="B814" s="24"/>
      <c r="C814" s="28"/>
      <c r="D814" s="30"/>
      <c r="E814" s="40"/>
      <c r="F814" s="39" t="s">
        <v>1511</v>
      </c>
    </row>
    <row r="815" spans="1:6" ht="15" x14ac:dyDescent="0.25">
      <c r="A815" s="23" t="s">
        <v>1164</v>
      </c>
      <c r="B815" s="24">
        <v>363</v>
      </c>
      <c r="C815" s="25" t="s">
        <v>43</v>
      </c>
      <c r="D815" s="26">
        <v>2193</v>
      </c>
      <c r="E815" s="40">
        <f>'EXPERIENCIA EN TERRITORIO'!K653</f>
        <v>0</v>
      </c>
      <c r="F815" s="39"/>
    </row>
    <row r="816" spans="1:6" ht="15" hidden="1" x14ac:dyDescent="0.25">
      <c r="A816" s="23" t="s">
        <v>1164</v>
      </c>
      <c r="B816" s="24">
        <v>365</v>
      </c>
      <c r="C816" s="28"/>
      <c r="D816" s="26"/>
      <c r="E816" s="40"/>
      <c r="F816" s="39" t="s">
        <v>1511</v>
      </c>
    </row>
    <row r="817" spans="1:6" ht="15" hidden="1" x14ac:dyDescent="0.25">
      <c r="A817" s="23" t="s">
        <v>1164</v>
      </c>
      <c r="B817" s="24">
        <v>277</v>
      </c>
      <c r="C817" s="28"/>
      <c r="D817" s="26"/>
      <c r="E817" s="40"/>
      <c r="F817" s="39" t="s">
        <v>1511</v>
      </c>
    </row>
    <row r="818" spans="1:6" ht="15" hidden="1" x14ac:dyDescent="0.25">
      <c r="A818" s="23" t="s">
        <v>1164</v>
      </c>
      <c r="B818" s="24">
        <v>364</v>
      </c>
      <c r="C818" s="28"/>
      <c r="D818" s="26"/>
      <c r="E818" s="40"/>
      <c r="F818" s="39" t="s">
        <v>1511</v>
      </c>
    </row>
    <row r="819" spans="1:6" ht="15" hidden="1" x14ac:dyDescent="0.25">
      <c r="A819" s="23" t="s">
        <v>1164</v>
      </c>
      <c r="B819" s="24">
        <v>364</v>
      </c>
      <c r="C819" s="28"/>
      <c r="D819" s="26"/>
      <c r="E819" s="40"/>
      <c r="F819" s="39" t="s">
        <v>1511</v>
      </c>
    </row>
    <row r="820" spans="1:6" ht="15" hidden="1" x14ac:dyDescent="0.25">
      <c r="A820" s="23" t="s">
        <v>1164</v>
      </c>
      <c r="B820" s="24">
        <v>230</v>
      </c>
      <c r="C820" s="28"/>
      <c r="D820" s="26"/>
      <c r="E820" s="40"/>
      <c r="F820" s="39" t="s">
        <v>1511</v>
      </c>
    </row>
    <row r="821" spans="1:6" ht="15" hidden="1" x14ac:dyDescent="0.25">
      <c r="A821" s="23" t="s">
        <v>1164</v>
      </c>
      <c r="B821" s="24">
        <v>230</v>
      </c>
      <c r="C821" s="28"/>
      <c r="D821" s="26"/>
      <c r="E821" s="40"/>
      <c r="F821" s="39" t="s">
        <v>1511</v>
      </c>
    </row>
    <row r="822" spans="1:6" ht="15" hidden="1" x14ac:dyDescent="0.25">
      <c r="A822" s="23" t="s">
        <v>1164</v>
      </c>
      <c r="B822" s="24">
        <v>-1</v>
      </c>
      <c r="C822" s="28"/>
      <c r="D822" s="26"/>
      <c r="E822" s="40"/>
      <c r="F822" s="39" t="s">
        <v>1511</v>
      </c>
    </row>
    <row r="823" spans="1:6" ht="15" hidden="1" x14ac:dyDescent="0.25">
      <c r="A823" s="23"/>
      <c r="B823" s="24">
        <v>1</v>
      </c>
      <c r="C823" s="28"/>
      <c r="D823" s="30"/>
      <c r="E823" s="40"/>
      <c r="F823" s="39" t="s">
        <v>1511</v>
      </c>
    </row>
    <row r="824" spans="1:6" ht="24" hidden="1" x14ac:dyDescent="0.25">
      <c r="A824" s="23" t="s">
        <v>1174</v>
      </c>
      <c r="B824" s="24"/>
      <c r="C824" s="28"/>
      <c r="D824" s="30"/>
      <c r="E824" s="40"/>
      <c r="F824" s="39" t="s">
        <v>1511</v>
      </c>
    </row>
    <row r="825" spans="1:6" ht="24" x14ac:dyDescent="0.25">
      <c r="A825" s="23" t="s">
        <v>1174</v>
      </c>
      <c r="B825" s="24">
        <v>282</v>
      </c>
      <c r="C825" s="25" t="s">
        <v>35</v>
      </c>
      <c r="D825" s="26">
        <v>1558</v>
      </c>
      <c r="E825" s="40">
        <f>'EXPERIENCIA EN TERRITORIO'!K661</f>
        <v>0</v>
      </c>
      <c r="F825" s="39"/>
    </row>
    <row r="826" spans="1:6" ht="24" x14ac:dyDescent="0.25">
      <c r="A826" s="23" t="s">
        <v>1174</v>
      </c>
      <c r="B826" s="24">
        <v>365</v>
      </c>
      <c r="C826" s="25" t="s">
        <v>258</v>
      </c>
      <c r="D826" s="26">
        <v>305</v>
      </c>
      <c r="E826" s="40">
        <f>'EXPERIENCIA EN TERRITORIO'!K662</f>
        <v>0</v>
      </c>
      <c r="F826" s="39"/>
    </row>
    <row r="827" spans="1:6" ht="24" hidden="1" x14ac:dyDescent="0.25">
      <c r="A827" s="23" t="s">
        <v>1174</v>
      </c>
      <c r="B827" s="24">
        <v>275</v>
      </c>
      <c r="C827" s="28"/>
      <c r="D827" s="26"/>
      <c r="E827" s="40"/>
      <c r="F827" s="39" t="s">
        <v>1511</v>
      </c>
    </row>
    <row r="828" spans="1:6" ht="24" hidden="1" x14ac:dyDescent="0.25">
      <c r="A828" s="23" t="s">
        <v>1174</v>
      </c>
      <c r="B828" s="24">
        <v>250</v>
      </c>
      <c r="C828" s="28"/>
      <c r="D828" s="26"/>
      <c r="E828" s="40"/>
      <c r="F828" s="39" t="s">
        <v>1511</v>
      </c>
    </row>
    <row r="829" spans="1:6" ht="24" hidden="1" x14ac:dyDescent="0.25">
      <c r="A829" s="23" t="s">
        <v>1174</v>
      </c>
      <c r="B829" s="24">
        <v>305</v>
      </c>
      <c r="C829" s="28"/>
      <c r="D829" s="26"/>
      <c r="E829" s="40"/>
      <c r="F829" s="39" t="s">
        <v>1511</v>
      </c>
    </row>
    <row r="830" spans="1:6" ht="24" hidden="1" x14ac:dyDescent="0.25">
      <c r="A830" s="23" t="s">
        <v>1174</v>
      </c>
      <c r="B830" s="24">
        <v>119</v>
      </c>
      <c r="C830" s="28"/>
      <c r="D830" s="26"/>
      <c r="E830" s="40"/>
      <c r="F830" s="39" t="s">
        <v>1511</v>
      </c>
    </row>
    <row r="831" spans="1:6" ht="24" hidden="1" x14ac:dyDescent="0.25">
      <c r="A831" s="23" t="s">
        <v>1174</v>
      </c>
      <c r="B831" s="24">
        <v>166</v>
      </c>
      <c r="C831" s="28"/>
      <c r="D831" s="26"/>
      <c r="E831" s="40"/>
      <c r="F831" s="39" t="s">
        <v>1511</v>
      </c>
    </row>
    <row r="832" spans="1:6" ht="24" hidden="1" x14ac:dyDescent="0.25">
      <c r="A832" s="23" t="s">
        <v>1174</v>
      </c>
      <c r="B832" s="24">
        <v>101</v>
      </c>
      <c r="C832" s="28"/>
      <c r="D832" s="26"/>
      <c r="E832" s="40"/>
      <c r="F832" s="39" t="s">
        <v>1511</v>
      </c>
    </row>
    <row r="833" spans="1:6" ht="15" hidden="1" x14ac:dyDescent="0.25">
      <c r="A833" s="23"/>
      <c r="B833" s="24">
        <v>0</v>
      </c>
      <c r="C833" s="28"/>
      <c r="D833" s="30"/>
      <c r="E833" s="40"/>
      <c r="F833" s="39" t="s">
        <v>1511</v>
      </c>
    </row>
    <row r="834" spans="1:6" ht="15" hidden="1" x14ac:dyDescent="0.25">
      <c r="A834" s="23" t="s">
        <v>1188</v>
      </c>
      <c r="B834" s="24"/>
      <c r="C834" s="28"/>
      <c r="D834" s="30"/>
      <c r="E834" s="40"/>
      <c r="F834" s="39" t="s">
        <v>1511</v>
      </c>
    </row>
    <row r="835" spans="1:6" ht="15" x14ac:dyDescent="0.25">
      <c r="A835" s="23" t="s">
        <v>1188</v>
      </c>
      <c r="B835" s="24">
        <v>397</v>
      </c>
      <c r="C835" s="25" t="s">
        <v>195</v>
      </c>
      <c r="D835" s="26">
        <v>2307</v>
      </c>
      <c r="E835" s="40">
        <f>'EXPERIENCIA EN TERRITORIO'!K669</f>
        <v>0</v>
      </c>
      <c r="F835" s="39"/>
    </row>
    <row r="836" spans="1:6" ht="15" hidden="1" x14ac:dyDescent="0.25">
      <c r="A836" s="23" t="s">
        <v>1188</v>
      </c>
      <c r="B836" s="24">
        <v>334</v>
      </c>
      <c r="C836" s="28"/>
      <c r="D836" s="26"/>
      <c r="E836" s="40"/>
      <c r="F836" s="39" t="s">
        <v>1511</v>
      </c>
    </row>
    <row r="837" spans="1:6" ht="15" hidden="1" x14ac:dyDescent="0.25">
      <c r="A837" s="23" t="s">
        <v>1188</v>
      </c>
      <c r="B837" s="24">
        <v>307</v>
      </c>
      <c r="C837" s="28"/>
      <c r="D837" s="26"/>
      <c r="E837" s="40"/>
      <c r="F837" s="39" t="s">
        <v>1511</v>
      </c>
    </row>
    <row r="838" spans="1:6" ht="15" hidden="1" x14ac:dyDescent="0.25">
      <c r="A838" s="23" t="s">
        <v>1188</v>
      </c>
      <c r="B838" s="24">
        <v>363</v>
      </c>
      <c r="C838" s="28"/>
      <c r="D838" s="26"/>
      <c r="E838" s="40"/>
      <c r="F838" s="39" t="s">
        <v>1511</v>
      </c>
    </row>
    <row r="839" spans="1:6" ht="15" hidden="1" x14ac:dyDescent="0.25">
      <c r="A839" s="23" t="s">
        <v>1188</v>
      </c>
      <c r="B839" s="24">
        <v>245</v>
      </c>
      <c r="C839" s="28"/>
      <c r="D839" s="26"/>
      <c r="E839" s="40"/>
      <c r="F839" s="39" t="s">
        <v>1511</v>
      </c>
    </row>
    <row r="840" spans="1:6" ht="15" hidden="1" x14ac:dyDescent="0.25">
      <c r="A840" s="23" t="s">
        <v>1188</v>
      </c>
      <c r="B840" s="24">
        <v>371</v>
      </c>
      <c r="C840" s="28"/>
      <c r="D840" s="26"/>
      <c r="E840" s="40"/>
      <c r="F840" s="39" t="s">
        <v>1511</v>
      </c>
    </row>
    <row r="841" spans="1:6" ht="15" hidden="1" x14ac:dyDescent="0.25">
      <c r="A841" s="23" t="s">
        <v>1188</v>
      </c>
      <c r="B841" s="24">
        <v>134</v>
      </c>
      <c r="C841" s="28"/>
      <c r="D841" s="26"/>
      <c r="E841" s="40"/>
      <c r="F841" s="39" t="s">
        <v>1511</v>
      </c>
    </row>
    <row r="842" spans="1:6" ht="15" hidden="1" x14ac:dyDescent="0.25">
      <c r="A842" s="23" t="s">
        <v>1188</v>
      </c>
      <c r="B842" s="24">
        <v>156</v>
      </c>
      <c r="C842" s="28"/>
      <c r="D842" s="26"/>
      <c r="E842" s="40"/>
      <c r="F842" s="39" t="s">
        <v>1511</v>
      </c>
    </row>
    <row r="843" spans="1:6" ht="15" hidden="1" x14ac:dyDescent="0.25">
      <c r="A843" s="23"/>
      <c r="B843" s="24">
        <v>0</v>
      </c>
      <c r="C843" s="28"/>
      <c r="D843" s="30"/>
      <c r="E843" s="40"/>
      <c r="F843" s="39" t="s">
        <v>1511</v>
      </c>
    </row>
    <row r="844" spans="1:6" ht="15" hidden="1" x14ac:dyDescent="0.25">
      <c r="A844" s="23" t="s">
        <v>260</v>
      </c>
      <c r="B844" s="24"/>
      <c r="C844" s="28"/>
      <c r="D844" s="30"/>
      <c r="E844" s="40"/>
      <c r="F844" s="39" t="s">
        <v>1511</v>
      </c>
    </row>
    <row r="845" spans="1:6" ht="15" x14ac:dyDescent="0.25">
      <c r="A845" s="23" t="s">
        <v>260</v>
      </c>
      <c r="B845" s="24">
        <v>-1</v>
      </c>
      <c r="C845" s="25" t="s">
        <v>81</v>
      </c>
      <c r="D845" s="26">
        <v>1382</v>
      </c>
      <c r="E845" s="40">
        <f>'EXPERIENCIA EN TERRITORIO'!K677</f>
        <v>0</v>
      </c>
      <c r="F845" s="39"/>
    </row>
    <row r="846" spans="1:6" ht="15" hidden="1" x14ac:dyDescent="0.25">
      <c r="A846" s="23" t="s">
        <v>260</v>
      </c>
      <c r="B846" s="24">
        <v>-1</v>
      </c>
      <c r="C846" s="28"/>
      <c r="D846" s="26"/>
      <c r="E846" s="40"/>
      <c r="F846" s="39" t="s">
        <v>1511</v>
      </c>
    </row>
    <row r="847" spans="1:6" ht="15" hidden="1" x14ac:dyDescent="0.25">
      <c r="A847" s="23" t="s">
        <v>260</v>
      </c>
      <c r="B847" s="24">
        <v>-1</v>
      </c>
      <c r="C847" s="28"/>
      <c r="D847" s="26"/>
      <c r="E847" s="40"/>
      <c r="F847" s="39" t="s">
        <v>1511</v>
      </c>
    </row>
    <row r="848" spans="1:6" ht="15" hidden="1" x14ac:dyDescent="0.25">
      <c r="A848" s="23" t="s">
        <v>260</v>
      </c>
      <c r="B848" s="24">
        <v>336</v>
      </c>
      <c r="C848" s="28"/>
      <c r="D848" s="26"/>
      <c r="E848" s="40"/>
      <c r="F848" s="39" t="s">
        <v>1511</v>
      </c>
    </row>
    <row r="849" spans="1:6" ht="15" hidden="1" x14ac:dyDescent="0.25">
      <c r="A849" s="23" t="s">
        <v>260</v>
      </c>
      <c r="B849" s="24">
        <v>381</v>
      </c>
      <c r="C849" s="28"/>
      <c r="D849" s="26"/>
      <c r="E849" s="40"/>
      <c r="F849" s="39" t="s">
        <v>1511</v>
      </c>
    </row>
    <row r="850" spans="1:6" ht="15" hidden="1" x14ac:dyDescent="0.25">
      <c r="A850" s="23" t="s">
        <v>260</v>
      </c>
      <c r="B850" s="24">
        <v>243</v>
      </c>
      <c r="C850" s="28"/>
      <c r="D850" s="26"/>
      <c r="E850" s="40"/>
      <c r="F850" s="39" t="s">
        <v>1511</v>
      </c>
    </row>
    <row r="851" spans="1:6" ht="15" hidden="1" x14ac:dyDescent="0.25">
      <c r="A851" s="23" t="s">
        <v>260</v>
      </c>
      <c r="B851" s="24">
        <v>322</v>
      </c>
      <c r="C851" s="28"/>
      <c r="D851" s="26"/>
      <c r="E851" s="40"/>
      <c r="F851" s="39" t="s">
        <v>1511</v>
      </c>
    </row>
    <row r="852" spans="1:6" ht="15" hidden="1" x14ac:dyDescent="0.25">
      <c r="A852" s="23" t="s">
        <v>260</v>
      </c>
      <c r="B852" s="24">
        <v>100</v>
      </c>
      <c r="C852" s="28"/>
      <c r="D852" s="26"/>
      <c r="E852" s="40"/>
      <c r="F852" s="39" t="s">
        <v>1511</v>
      </c>
    </row>
    <row r="853" spans="1:6" ht="15" hidden="1" x14ac:dyDescent="0.25">
      <c r="A853" s="23"/>
      <c r="B853" s="24">
        <v>3</v>
      </c>
      <c r="C853" s="28"/>
      <c r="D853" s="30"/>
      <c r="E853" s="40"/>
      <c r="F853" s="39" t="s">
        <v>1511</v>
      </c>
    </row>
    <row r="854" spans="1:6" ht="24" hidden="1" x14ac:dyDescent="0.25">
      <c r="A854" s="23" t="s">
        <v>261</v>
      </c>
      <c r="B854" s="24"/>
      <c r="C854" s="28"/>
      <c r="D854" s="30"/>
      <c r="E854" s="40"/>
      <c r="F854" s="39" t="s">
        <v>1511</v>
      </c>
    </row>
    <row r="855" spans="1:6" ht="24" x14ac:dyDescent="0.25">
      <c r="A855" s="23" t="s">
        <v>261</v>
      </c>
      <c r="B855" s="24">
        <v>-1</v>
      </c>
      <c r="C855" s="25" t="s">
        <v>62</v>
      </c>
      <c r="D855" s="26">
        <v>966</v>
      </c>
      <c r="E855" s="40">
        <f>'EXPERIENCIA EN TERRITORIO'!K685</f>
        <v>0</v>
      </c>
      <c r="F855" s="39"/>
    </row>
    <row r="856" spans="1:6" ht="24" x14ac:dyDescent="0.25">
      <c r="A856" s="23" t="s">
        <v>261</v>
      </c>
      <c r="B856" s="24">
        <v>-1</v>
      </c>
      <c r="C856" s="25" t="s">
        <v>523</v>
      </c>
      <c r="D856" s="26">
        <v>214</v>
      </c>
      <c r="E856" s="40">
        <f>'EXPERIENCIA EN TERRITORIO'!K686</f>
        <v>0</v>
      </c>
      <c r="F856" s="39"/>
    </row>
    <row r="857" spans="1:6" ht="24" hidden="1" x14ac:dyDescent="0.25">
      <c r="A857" s="23" t="s">
        <v>261</v>
      </c>
      <c r="B857" s="24">
        <v>-1</v>
      </c>
      <c r="C857" s="28"/>
      <c r="D857" s="26"/>
      <c r="E857" s="40"/>
      <c r="F857" s="39" t="s">
        <v>1511</v>
      </c>
    </row>
    <row r="858" spans="1:6" ht="24" hidden="1" x14ac:dyDescent="0.25">
      <c r="A858" s="23" t="s">
        <v>261</v>
      </c>
      <c r="B858" s="24">
        <v>323</v>
      </c>
      <c r="C858" s="28"/>
      <c r="D858" s="26"/>
      <c r="E858" s="40"/>
      <c r="F858" s="39" t="s">
        <v>1511</v>
      </c>
    </row>
    <row r="859" spans="1:6" ht="24" hidden="1" x14ac:dyDescent="0.25">
      <c r="A859" s="23" t="s">
        <v>261</v>
      </c>
      <c r="B859" s="24">
        <v>188</v>
      </c>
      <c r="C859" s="28"/>
      <c r="D859" s="26"/>
      <c r="E859" s="40"/>
      <c r="F859" s="39" t="s">
        <v>1511</v>
      </c>
    </row>
    <row r="860" spans="1:6" ht="24" hidden="1" x14ac:dyDescent="0.25">
      <c r="A860" s="23" t="s">
        <v>261</v>
      </c>
      <c r="B860" s="24">
        <v>120</v>
      </c>
      <c r="C860" s="28"/>
      <c r="D860" s="26"/>
      <c r="E860" s="40"/>
      <c r="F860" s="39" t="s">
        <v>1511</v>
      </c>
    </row>
    <row r="861" spans="1:6" ht="24" hidden="1" x14ac:dyDescent="0.25">
      <c r="A861" s="23" t="s">
        <v>261</v>
      </c>
      <c r="B861" s="24">
        <v>335</v>
      </c>
      <c r="C861" s="28"/>
      <c r="D861" s="26"/>
      <c r="E861" s="40"/>
      <c r="F861" s="39" t="s">
        <v>1511</v>
      </c>
    </row>
    <row r="862" spans="1:6" ht="24" hidden="1" x14ac:dyDescent="0.25">
      <c r="A862" s="23" t="s">
        <v>261</v>
      </c>
      <c r="B862" s="24">
        <v>214</v>
      </c>
      <c r="C862" s="28"/>
      <c r="D862" s="26"/>
      <c r="E862" s="40"/>
      <c r="F862" s="39" t="s">
        <v>1511</v>
      </c>
    </row>
    <row r="863" spans="1:6" ht="15" hidden="1" x14ac:dyDescent="0.25">
      <c r="A863" s="23"/>
      <c r="B863" s="24">
        <v>3</v>
      </c>
      <c r="C863" s="28"/>
      <c r="D863" s="30"/>
      <c r="E863" s="40"/>
      <c r="F863" s="39" t="s">
        <v>1511</v>
      </c>
    </row>
    <row r="864" spans="1:6" ht="15" hidden="1" x14ac:dyDescent="0.25">
      <c r="A864" s="23" t="s">
        <v>262</v>
      </c>
      <c r="B864" s="24"/>
      <c r="C864" s="28"/>
      <c r="D864" s="30"/>
      <c r="E864" s="40"/>
      <c r="F864" s="39" t="s">
        <v>1511</v>
      </c>
    </row>
    <row r="865" spans="1:6" ht="15" x14ac:dyDescent="0.25">
      <c r="A865" s="23" t="s">
        <v>262</v>
      </c>
      <c r="B865" s="24">
        <v>393</v>
      </c>
      <c r="C865" s="25" t="s">
        <v>43</v>
      </c>
      <c r="D865" s="26">
        <v>1510</v>
      </c>
      <c r="E865" s="40">
        <f>'EXPERIENCIA EN TERRITORIO'!K693</f>
        <v>0</v>
      </c>
      <c r="F865" s="39"/>
    </row>
    <row r="866" spans="1:6" ht="15" hidden="1" x14ac:dyDescent="0.25">
      <c r="A866" s="23" t="s">
        <v>262</v>
      </c>
      <c r="B866" s="24">
        <v>366</v>
      </c>
      <c r="C866" s="28"/>
      <c r="D866" s="26"/>
      <c r="E866" s="40"/>
      <c r="F866" s="39" t="s">
        <v>1511</v>
      </c>
    </row>
    <row r="867" spans="1:6" ht="15" hidden="1" x14ac:dyDescent="0.25">
      <c r="A867" s="23" t="s">
        <v>262</v>
      </c>
      <c r="B867" s="24">
        <v>402</v>
      </c>
      <c r="C867" s="28"/>
      <c r="D867" s="26"/>
      <c r="E867" s="40"/>
      <c r="F867" s="39" t="s">
        <v>1511</v>
      </c>
    </row>
    <row r="868" spans="1:6" ht="15" hidden="1" x14ac:dyDescent="0.25">
      <c r="A868" s="23" t="s">
        <v>262</v>
      </c>
      <c r="B868" s="24">
        <v>334</v>
      </c>
      <c r="C868" s="28"/>
      <c r="D868" s="26"/>
      <c r="E868" s="40"/>
      <c r="F868" s="39" t="s">
        <v>1511</v>
      </c>
    </row>
    <row r="869" spans="1:6" ht="15" hidden="1" x14ac:dyDescent="0.25">
      <c r="A869" s="23" t="s">
        <v>262</v>
      </c>
      <c r="B869" s="24">
        <v>15</v>
      </c>
      <c r="C869" s="28"/>
      <c r="D869" s="26"/>
      <c r="E869" s="40"/>
      <c r="F869" s="39" t="s">
        <v>1511</v>
      </c>
    </row>
    <row r="870" spans="1:6" ht="15" hidden="1" x14ac:dyDescent="0.25">
      <c r="A870" s="23" t="s">
        <v>262</v>
      </c>
      <c r="B870" s="24">
        <v>-1</v>
      </c>
      <c r="C870" s="28"/>
      <c r="D870" s="26"/>
      <c r="E870" s="40"/>
      <c r="F870" s="39" t="s">
        <v>1511</v>
      </c>
    </row>
    <row r="871" spans="1:6" ht="15" hidden="1" x14ac:dyDescent="0.25">
      <c r="A871" s="23" t="s">
        <v>262</v>
      </c>
      <c r="B871" s="24">
        <v>-1</v>
      </c>
      <c r="C871" s="28"/>
      <c r="D871" s="26"/>
      <c r="E871" s="40"/>
      <c r="F871" s="39" t="s">
        <v>1511</v>
      </c>
    </row>
    <row r="872" spans="1:6" ht="15" hidden="1" x14ac:dyDescent="0.25">
      <c r="A872" s="23" t="s">
        <v>262</v>
      </c>
      <c r="B872" s="24">
        <v>-1</v>
      </c>
      <c r="C872" s="28"/>
      <c r="D872" s="26"/>
      <c r="E872" s="40"/>
      <c r="F872" s="39" t="s">
        <v>1511</v>
      </c>
    </row>
    <row r="873" spans="1:6" ht="15" hidden="1" x14ac:dyDescent="0.25">
      <c r="A873" s="23"/>
      <c r="B873" s="24">
        <v>3</v>
      </c>
      <c r="C873" s="28"/>
      <c r="D873" s="30"/>
      <c r="E873" s="40"/>
      <c r="F873" s="39" t="s">
        <v>1511</v>
      </c>
    </row>
    <row r="874" spans="1:6" ht="24" hidden="1" x14ac:dyDescent="0.25">
      <c r="A874" s="23" t="s">
        <v>267</v>
      </c>
      <c r="B874" s="24"/>
      <c r="C874" s="28"/>
      <c r="D874" s="30"/>
      <c r="E874" s="40"/>
      <c r="F874" s="39" t="s">
        <v>1511</v>
      </c>
    </row>
    <row r="875" spans="1:6" ht="24" x14ac:dyDescent="0.25">
      <c r="A875" s="23" t="s">
        <v>267</v>
      </c>
      <c r="B875" s="24">
        <v>471</v>
      </c>
      <c r="C875" s="25" t="s">
        <v>35</v>
      </c>
      <c r="D875" s="26">
        <v>1488</v>
      </c>
      <c r="E875" s="40">
        <f>'EXPERIENCIA EN TERRITORIO'!K701</f>
        <v>0</v>
      </c>
      <c r="F875" s="39"/>
    </row>
    <row r="876" spans="1:6" ht="24" x14ac:dyDescent="0.25">
      <c r="A876" s="23" t="s">
        <v>267</v>
      </c>
      <c r="B876" s="24">
        <v>365</v>
      </c>
      <c r="C876" s="25" t="s">
        <v>258</v>
      </c>
      <c r="D876" s="26">
        <v>366</v>
      </c>
      <c r="E876" s="40">
        <f>'EXPERIENCIA EN TERRITORIO'!K702</f>
        <v>0</v>
      </c>
      <c r="F876" s="39"/>
    </row>
    <row r="877" spans="1:6" ht="24" hidden="1" x14ac:dyDescent="0.25">
      <c r="A877" s="23" t="s">
        <v>267</v>
      </c>
      <c r="B877" s="24">
        <v>235</v>
      </c>
      <c r="C877" s="28"/>
      <c r="D877" s="26"/>
      <c r="E877" s="40"/>
      <c r="F877" s="39" t="s">
        <v>1511</v>
      </c>
    </row>
    <row r="878" spans="1:6" ht="24" hidden="1" x14ac:dyDescent="0.25">
      <c r="A878" s="23" t="s">
        <v>267</v>
      </c>
      <c r="B878" s="24">
        <v>366</v>
      </c>
      <c r="C878" s="28"/>
      <c r="D878" s="26"/>
      <c r="E878" s="40"/>
      <c r="F878" s="39" t="s">
        <v>1511</v>
      </c>
    </row>
    <row r="879" spans="1:6" ht="24" hidden="1" x14ac:dyDescent="0.25">
      <c r="A879" s="23" t="s">
        <v>267</v>
      </c>
      <c r="B879" s="24">
        <v>150</v>
      </c>
      <c r="C879" s="28"/>
      <c r="D879" s="26"/>
      <c r="E879" s="40"/>
      <c r="F879" s="39" t="s">
        <v>1511</v>
      </c>
    </row>
    <row r="880" spans="1:6" ht="24" hidden="1" x14ac:dyDescent="0.25">
      <c r="A880" s="23" t="s">
        <v>267</v>
      </c>
      <c r="B880" s="24">
        <v>166</v>
      </c>
      <c r="C880" s="28"/>
      <c r="D880" s="26"/>
      <c r="E880" s="40"/>
      <c r="F880" s="39" t="s">
        <v>1511</v>
      </c>
    </row>
    <row r="881" spans="1:6" ht="24" hidden="1" x14ac:dyDescent="0.25">
      <c r="A881" s="23" t="s">
        <v>267</v>
      </c>
      <c r="B881" s="24">
        <v>101</v>
      </c>
      <c r="C881" s="28"/>
      <c r="D881" s="26"/>
      <c r="E881" s="40"/>
      <c r="F881" s="39" t="s">
        <v>1511</v>
      </c>
    </row>
    <row r="882" spans="1:6" ht="24" hidden="1" x14ac:dyDescent="0.25">
      <c r="A882" s="23" t="s">
        <v>267</v>
      </c>
      <c r="B882" s="24">
        <v>-1</v>
      </c>
      <c r="C882" s="28"/>
      <c r="D882" s="26"/>
      <c r="E882" s="40"/>
      <c r="F882" s="39" t="s">
        <v>1511</v>
      </c>
    </row>
    <row r="883" spans="1:6" ht="15" hidden="1" x14ac:dyDescent="0.25">
      <c r="A883" s="23"/>
      <c r="B883" s="24">
        <v>1</v>
      </c>
      <c r="C883" s="28"/>
      <c r="D883" s="30"/>
      <c r="E883" s="40"/>
      <c r="F883" s="39" t="s">
        <v>1511</v>
      </c>
    </row>
    <row r="884" spans="1:6" ht="15" hidden="1" x14ac:dyDescent="0.25">
      <c r="A884" s="23" t="s">
        <v>275</v>
      </c>
      <c r="B884" s="24"/>
      <c r="C884" s="28"/>
      <c r="D884" s="30"/>
      <c r="E884" s="40"/>
      <c r="F884" s="39" t="s">
        <v>1511</v>
      </c>
    </row>
    <row r="885" spans="1:6" ht="15" x14ac:dyDescent="0.25">
      <c r="A885" s="23" t="s">
        <v>275</v>
      </c>
      <c r="B885" s="24">
        <v>-1</v>
      </c>
      <c r="C885" s="25" t="s">
        <v>378</v>
      </c>
      <c r="D885" s="26">
        <v>739</v>
      </c>
      <c r="E885" s="40">
        <f>'EXPERIENCIA EN TERRITORIO'!K709</f>
        <v>0</v>
      </c>
      <c r="F885" s="39"/>
    </row>
    <row r="886" spans="1:6" ht="15" hidden="1" x14ac:dyDescent="0.25">
      <c r="A886" s="23" t="s">
        <v>275</v>
      </c>
      <c r="B886" s="24">
        <v>-1</v>
      </c>
      <c r="C886" s="28"/>
      <c r="D886" s="26"/>
      <c r="E886" s="40"/>
      <c r="F886" s="39" t="s">
        <v>1511</v>
      </c>
    </row>
    <row r="887" spans="1:6" ht="15" hidden="1" x14ac:dyDescent="0.25">
      <c r="A887" s="23" t="s">
        <v>275</v>
      </c>
      <c r="B887" s="24">
        <v>-1</v>
      </c>
      <c r="C887" s="28"/>
      <c r="D887" s="26"/>
      <c r="E887" s="40"/>
      <c r="F887" s="39" t="s">
        <v>1511</v>
      </c>
    </row>
    <row r="888" spans="1:6" ht="15" hidden="1" x14ac:dyDescent="0.25">
      <c r="A888" s="23" t="s">
        <v>275</v>
      </c>
      <c r="B888" s="24">
        <v>333</v>
      </c>
      <c r="C888" s="28"/>
      <c r="D888" s="26"/>
      <c r="E888" s="40"/>
      <c r="F888" s="39" t="s">
        <v>1511</v>
      </c>
    </row>
    <row r="889" spans="1:6" ht="15" hidden="1" x14ac:dyDescent="0.25">
      <c r="A889" s="23" t="s">
        <v>275</v>
      </c>
      <c r="B889" s="24">
        <v>135</v>
      </c>
      <c r="C889" s="28"/>
      <c r="D889" s="26"/>
      <c r="E889" s="40"/>
      <c r="F889" s="39" t="s">
        <v>1511</v>
      </c>
    </row>
    <row r="890" spans="1:6" ht="15" hidden="1" x14ac:dyDescent="0.25">
      <c r="A890" s="23" t="s">
        <v>275</v>
      </c>
      <c r="B890" s="24">
        <v>170</v>
      </c>
      <c r="C890" s="28"/>
      <c r="D890" s="26"/>
      <c r="E890" s="40"/>
      <c r="F890" s="39" t="s">
        <v>1511</v>
      </c>
    </row>
    <row r="891" spans="1:6" ht="15" hidden="1" x14ac:dyDescent="0.25">
      <c r="A891" s="23" t="s">
        <v>275</v>
      </c>
      <c r="B891" s="24">
        <v>101</v>
      </c>
      <c r="C891" s="28"/>
      <c r="D891" s="26"/>
      <c r="E891" s="40"/>
      <c r="F891" s="39" t="s">
        <v>1511</v>
      </c>
    </row>
    <row r="892" spans="1:6" ht="15" hidden="1" x14ac:dyDescent="0.25">
      <c r="A892" s="23" t="s">
        <v>275</v>
      </c>
      <c r="B892" s="24">
        <v>-1</v>
      </c>
      <c r="C892" s="28"/>
      <c r="D892" s="26"/>
      <c r="E892" s="40"/>
      <c r="F892" s="39" t="s">
        <v>1511</v>
      </c>
    </row>
    <row r="893" spans="1:6" ht="15" hidden="1" x14ac:dyDescent="0.25">
      <c r="A893" s="23"/>
      <c r="B893" s="24">
        <v>4</v>
      </c>
      <c r="C893" s="28"/>
      <c r="D893" s="30"/>
      <c r="E893" s="40"/>
      <c r="F893" s="39" t="s">
        <v>1511</v>
      </c>
    </row>
    <row r="894" spans="1:6" ht="24" hidden="1" x14ac:dyDescent="0.25">
      <c r="A894" s="23" t="s">
        <v>276</v>
      </c>
      <c r="B894" s="24"/>
      <c r="C894" s="28"/>
      <c r="D894" s="30"/>
      <c r="E894" s="40"/>
      <c r="F894" s="39" t="s">
        <v>1511</v>
      </c>
    </row>
    <row r="895" spans="1:6" ht="24" x14ac:dyDescent="0.25">
      <c r="A895" s="23" t="s">
        <v>276</v>
      </c>
      <c r="B895" s="24">
        <v>65</v>
      </c>
      <c r="C895" s="25" t="s">
        <v>27</v>
      </c>
      <c r="D895" s="26">
        <v>0</v>
      </c>
      <c r="E895" s="40"/>
      <c r="F895" s="39"/>
    </row>
    <row r="896" spans="1:6" ht="24" hidden="1" x14ac:dyDescent="0.25">
      <c r="A896" s="23" t="s">
        <v>276</v>
      </c>
      <c r="B896" s="24">
        <v>268</v>
      </c>
      <c r="C896" s="28"/>
      <c r="D896" s="26"/>
      <c r="E896" s="40"/>
      <c r="F896" s="39" t="s">
        <v>1511</v>
      </c>
    </row>
    <row r="897" spans="1:6" ht="24" hidden="1" x14ac:dyDescent="0.25">
      <c r="A897" s="23" t="s">
        <v>276</v>
      </c>
      <c r="B897" s="24">
        <v>38</v>
      </c>
      <c r="C897" s="28"/>
      <c r="D897" s="26"/>
      <c r="E897" s="40"/>
      <c r="F897" s="39" t="s">
        <v>1511</v>
      </c>
    </row>
    <row r="898" spans="1:6" ht="24" hidden="1" x14ac:dyDescent="0.25">
      <c r="A898" s="23" t="s">
        <v>276</v>
      </c>
      <c r="B898" s="24">
        <v>333</v>
      </c>
      <c r="C898" s="28"/>
      <c r="D898" s="26"/>
      <c r="E898" s="40"/>
      <c r="F898" s="39" t="s">
        <v>1511</v>
      </c>
    </row>
    <row r="899" spans="1:6" ht="24" hidden="1" x14ac:dyDescent="0.25">
      <c r="A899" s="23" t="s">
        <v>276</v>
      </c>
      <c r="B899" s="24">
        <v>22</v>
      </c>
      <c r="C899" s="28"/>
      <c r="D899" s="26"/>
      <c r="E899" s="40"/>
      <c r="F899" s="39" t="s">
        <v>1511</v>
      </c>
    </row>
    <row r="900" spans="1:6" ht="24" hidden="1" x14ac:dyDescent="0.25">
      <c r="A900" s="23" t="s">
        <v>276</v>
      </c>
      <c r="B900" s="24">
        <v>332</v>
      </c>
      <c r="C900" s="28"/>
      <c r="D900" s="26"/>
      <c r="E900" s="40"/>
      <c r="F900" s="39" t="s">
        <v>1511</v>
      </c>
    </row>
    <row r="901" spans="1:6" ht="24" hidden="1" x14ac:dyDescent="0.25">
      <c r="A901" s="23" t="s">
        <v>276</v>
      </c>
      <c r="B901" s="24">
        <v>372</v>
      </c>
      <c r="C901" s="28"/>
      <c r="D901" s="26"/>
      <c r="E901" s="40"/>
      <c r="F901" s="39" t="s">
        <v>1511</v>
      </c>
    </row>
    <row r="902" spans="1:6" ht="24" hidden="1" x14ac:dyDescent="0.25">
      <c r="A902" s="23" t="s">
        <v>276</v>
      </c>
      <c r="B902" s="24">
        <v>342</v>
      </c>
      <c r="C902" s="28"/>
      <c r="D902" s="26"/>
      <c r="E902" s="40"/>
      <c r="F902" s="39" t="s">
        <v>1511</v>
      </c>
    </row>
    <row r="903" spans="1:6" ht="15" hidden="1" x14ac:dyDescent="0.25">
      <c r="A903" s="23"/>
      <c r="B903" s="24">
        <v>-1772</v>
      </c>
      <c r="C903" s="28"/>
      <c r="D903" s="30"/>
      <c r="E903" s="40"/>
      <c r="F903" s="39" t="s">
        <v>1511</v>
      </c>
    </row>
    <row r="904" spans="1:6" ht="24" hidden="1" x14ac:dyDescent="0.25">
      <c r="A904" s="23" t="s">
        <v>277</v>
      </c>
      <c r="B904" s="24"/>
      <c r="C904" s="28"/>
      <c r="D904" s="30"/>
      <c r="E904" s="40"/>
      <c r="F904" s="39" t="s">
        <v>1511</v>
      </c>
    </row>
    <row r="905" spans="1:6" ht="24" x14ac:dyDescent="0.25">
      <c r="A905" s="23" t="s">
        <v>277</v>
      </c>
      <c r="B905" s="24">
        <v>960</v>
      </c>
      <c r="C905" s="25" t="s">
        <v>204</v>
      </c>
      <c r="D905" s="26">
        <v>1684</v>
      </c>
      <c r="E905" s="40">
        <f>'EXPERIENCIA EN TERRITORIO'!K725</f>
        <v>0</v>
      </c>
      <c r="F905" s="39"/>
    </row>
    <row r="906" spans="1:6" ht="24" hidden="1" x14ac:dyDescent="0.25">
      <c r="A906" s="23" t="s">
        <v>277</v>
      </c>
      <c r="B906" s="24">
        <v>724</v>
      </c>
      <c r="C906" s="28"/>
      <c r="D906" s="26"/>
      <c r="E906" s="40"/>
      <c r="F906" s="39" t="s">
        <v>1511</v>
      </c>
    </row>
    <row r="907" spans="1:6" ht="24" hidden="1" x14ac:dyDescent="0.25">
      <c r="A907" s="23" t="s">
        <v>277</v>
      </c>
      <c r="B907" s="24">
        <v>-1</v>
      </c>
      <c r="C907" s="28"/>
      <c r="D907" s="26"/>
      <c r="E907" s="40"/>
      <c r="F907" s="39" t="s">
        <v>1511</v>
      </c>
    </row>
    <row r="908" spans="1:6" ht="24" hidden="1" x14ac:dyDescent="0.25">
      <c r="A908" s="23" t="s">
        <v>277</v>
      </c>
      <c r="B908" s="24">
        <v>-1</v>
      </c>
      <c r="C908" s="28"/>
      <c r="D908" s="26"/>
      <c r="E908" s="40"/>
      <c r="F908" s="39" t="s">
        <v>1511</v>
      </c>
    </row>
    <row r="909" spans="1:6" ht="24" hidden="1" x14ac:dyDescent="0.25">
      <c r="A909" s="23" t="s">
        <v>277</v>
      </c>
      <c r="B909" s="24">
        <v>-1</v>
      </c>
      <c r="C909" s="28"/>
      <c r="D909" s="26"/>
      <c r="E909" s="40"/>
      <c r="F909" s="39" t="s">
        <v>1511</v>
      </c>
    </row>
    <row r="910" spans="1:6" ht="24" hidden="1" x14ac:dyDescent="0.25">
      <c r="A910" s="23" t="s">
        <v>277</v>
      </c>
      <c r="B910" s="24">
        <v>-1</v>
      </c>
      <c r="C910" s="28"/>
      <c r="D910" s="26"/>
      <c r="E910" s="40"/>
      <c r="F910" s="39" t="s">
        <v>1511</v>
      </c>
    </row>
    <row r="911" spans="1:6" ht="24" hidden="1" x14ac:dyDescent="0.25">
      <c r="A911" s="23" t="s">
        <v>277</v>
      </c>
      <c r="B911" s="24">
        <v>-1</v>
      </c>
      <c r="C911" s="28"/>
      <c r="D911" s="26"/>
      <c r="E911" s="40"/>
      <c r="F911" s="39" t="s">
        <v>1511</v>
      </c>
    </row>
    <row r="912" spans="1:6" ht="24" hidden="1" x14ac:dyDescent="0.25">
      <c r="A912" s="23" t="s">
        <v>277</v>
      </c>
      <c r="B912" s="24">
        <v>-1</v>
      </c>
      <c r="C912" s="28"/>
      <c r="D912" s="26"/>
      <c r="E912" s="40"/>
      <c r="F912" s="39" t="s">
        <v>1511</v>
      </c>
    </row>
    <row r="913" spans="1:6" ht="15" hidden="1" x14ac:dyDescent="0.25">
      <c r="A913" s="23"/>
      <c r="B913" s="24">
        <v>6</v>
      </c>
      <c r="C913" s="28"/>
      <c r="D913" s="30"/>
      <c r="E913" s="40"/>
      <c r="F913" s="39" t="s">
        <v>1511</v>
      </c>
    </row>
    <row r="914" spans="1:6" ht="15" hidden="1" x14ac:dyDescent="0.25">
      <c r="A914" s="23" t="s">
        <v>280</v>
      </c>
      <c r="B914" s="24"/>
      <c r="C914" s="28"/>
      <c r="D914" s="30"/>
      <c r="E914" s="40"/>
      <c r="F914" s="39" t="s">
        <v>1511</v>
      </c>
    </row>
    <row r="915" spans="1:6" ht="15" x14ac:dyDescent="0.25">
      <c r="A915" s="23" t="s">
        <v>280</v>
      </c>
      <c r="B915" s="24">
        <v>228</v>
      </c>
      <c r="C915" s="25" t="s">
        <v>281</v>
      </c>
      <c r="D915" s="26">
        <v>2029</v>
      </c>
      <c r="E915" s="40">
        <f>'EXPERIENCIA EN TERRITORIO'!K733</f>
        <v>0</v>
      </c>
      <c r="F915" s="39"/>
    </row>
    <row r="916" spans="1:6" ht="15" x14ac:dyDescent="0.25">
      <c r="A916" s="23" t="s">
        <v>280</v>
      </c>
      <c r="B916" s="24">
        <v>181</v>
      </c>
      <c r="C916" s="25" t="s">
        <v>282</v>
      </c>
      <c r="D916" s="26">
        <v>181</v>
      </c>
      <c r="E916" s="40">
        <f>'EXPERIENCIA EN TERRITORIO'!K734</f>
        <v>0</v>
      </c>
      <c r="F916" s="39"/>
    </row>
    <row r="917" spans="1:6" ht="15" hidden="1" x14ac:dyDescent="0.25">
      <c r="A917" s="23" t="s">
        <v>280</v>
      </c>
      <c r="B917" s="24">
        <v>156</v>
      </c>
      <c r="C917" s="28"/>
      <c r="D917" s="26"/>
      <c r="E917" s="40"/>
      <c r="F917" s="39" t="s">
        <v>1511</v>
      </c>
    </row>
    <row r="918" spans="1:6" ht="15" hidden="1" x14ac:dyDescent="0.25">
      <c r="A918" s="23" t="s">
        <v>280</v>
      </c>
      <c r="B918" s="24">
        <v>300</v>
      </c>
      <c r="C918" s="28"/>
      <c r="D918" s="26"/>
      <c r="E918" s="40"/>
      <c r="F918" s="39" t="s">
        <v>1511</v>
      </c>
    </row>
    <row r="919" spans="1:6" ht="15" hidden="1" x14ac:dyDescent="0.25">
      <c r="A919" s="23" t="s">
        <v>280</v>
      </c>
      <c r="B919" s="24">
        <v>300</v>
      </c>
      <c r="C919" s="28"/>
      <c r="D919" s="26"/>
      <c r="E919" s="40"/>
      <c r="F919" s="39" t="s">
        <v>1511</v>
      </c>
    </row>
    <row r="920" spans="1:6" ht="15" hidden="1" x14ac:dyDescent="0.25">
      <c r="A920" s="23" t="s">
        <v>280</v>
      </c>
      <c r="B920" s="24">
        <v>319</v>
      </c>
      <c r="C920" s="28"/>
      <c r="D920" s="26"/>
      <c r="E920" s="40"/>
      <c r="F920" s="39" t="s">
        <v>1511</v>
      </c>
    </row>
    <row r="921" spans="1:6" ht="15" hidden="1" x14ac:dyDescent="0.25">
      <c r="A921" s="23" t="s">
        <v>280</v>
      </c>
      <c r="B921" s="24">
        <v>363</v>
      </c>
      <c r="C921" s="28"/>
      <c r="D921" s="26"/>
      <c r="E921" s="40"/>
      <c r="F921" s="39" t="s">
        <v>1511</v>
      </c>
    </row>
    <row r="922" spans="1:6" ht="15" hidden="1" x14ac:dyDescent="0.25">
      <c r="A922" s="23" t="s">
        <v>280</v>
      </c>
      <c r="B922" s="24">
        <v>363</v>
      </c>
      <c r="C922" s="28"/>
      <c r="D922" s="26"/>
      <c r="E922" s="40"/>
      <c r="F922" s="39" t="s">
        <v>1511</v>
      </c>
    </row>
    <row r="923" spans="1:6" ht="15" hidden="1" x14ac:dyDescent="0.25">
      <c r="A923" s="23"/>
      <c r="B923" s="24">
        <v>0</v>
      </c>
      <c r="C923" s="28"/>
      <c r="D923" s="30"/>
      <c r="E923" s="40"/>
      <c r="F923" s="39" t="s">
        <v>1511</v>
      </c>
    </row>
    <row r="924" spans="1:6" ht="24" hidden="1" x14ac:dyDescent="0.25">
      <c r="A924" s="23" t="s">
        <v>283</v>
      </c>
      <c r="B924" s="24"/>
      <c r="C924" s="28"/>
      <c r="D924" s="30"/>
      <c r="E924" s="40"/>
      <c r="F924" s="39" t="s">
        <v>1511</v>
      </c>
    </row>
    <row r="925" spans="1:6" ht="24" x14ac:dyDescent="0.25">
      <c r="A925" s="23" t="s">
        <v>283</v>
      </c>
      <c r="B925" s="24">
        <v>335</v>
      </c>
      <c r="C925" s="25" t="s">
        <v>118</v>
      </c>
      <c r="D925" s="26">
        <v>1677</v>
      </c>
      <c r="E925" s="40">
        <f>'EXPERIENCIA EN TERRITORIO'!K741</f>
        <v>0</v>
      </c>
      <c r="F925" s="39"/>
    </row>
    <row r="926" spans="1:6" ht="24" hidden="1" x14ac:dyDescent="0.25">
      <c r="A926" s="23" t="s">
        <v>283</v>
      </c>
      <c r="B926" s="24">
        <v>365</v>
      </c>
      <c r="C926" s="28"/>
      <c r="D926" s="26"/>
      <c r="E926" s="40"/>
      <c r="F926" s="39" t="s">
        <v>1511</v>
      </c>
    </row>
    <row r="927" spans="1:6" ht="24" hidden="1" x14ac:dyDescent="0.25">
      <c r="A927" s="23" t="s">
        <v>283</v>
      </c>
      <c r="B927" s="24">
        <v>322</v>
      </c>
      <c r="C927" s="28"/>
      <c r="D927" s="26"/>
      <c r="E927" s="40"/>
      <c r="F927" s="39" t="s">
        <v>1511</v>
      </c>
    </row>
    <row r="928" spans="1:6" ht="24" hidden="1" x14ac:dyDescent="0.25">
      <c r="A928" s="23" t="s">
        <v>283</v>
      </c>
      <c r="B928" s="24">
        <v>33</v>
      </c>
      <c r="C928" s="28"/>
      <c r="D928" s="26"/>
      <c r="E928" s="40"/>
      <c r="F928" s="39" t="s">
        <v>1511</v>
      </c>
    </row>
    <row r="929" spans="1:6" ht="24" hidden="1" x14ac:dyDescent="0.25">
      <c r="A929" s="23" t="s">
        <v>283</v>
      </c>
      <c r="B929" s="24">
        <v>337</v>
      </c>
      <c r="C929" s="28"/>
      <c r="D929" s="26"/>
      <c r="E929" s="40"/>
      <c r="F929" s="39" t="s">
        <v>1511</v>
      </c>
    </row>
    <row r="930" spans="1:6" ht="24" hidden="1" x14ac:dyDescent="0.25">
      <c r="A930" s="23" t="s">
        <v>283</v>
      </c>
      <c r="B930" s="24">
        <v>181</v>
      </c>
      <c r="C930" s="28"/>
      <c r="D930" s="26"/>
      <c r="E930" s="40"/>
      <c r="F930" s="39" t="s">
        <v>1511</v>
      </c>
    </row>
    <row r="931" spans="1:6" ht="24" hidden="1" x14ac:dyDescent="0.25">
      <c r="A931" s="23" t="s">
        <v>283</v>
      </c>
      <c r="B931" s="24">
        <v>104</v>
      </c>
      <c r="C931" s="28"/>
      <c r="D931" s="26"/>
      <c r="E931" s="40"/>
      <c r="F931" s="39" t="s">
        <v>1511</v>
      </c>
    </row>
    <row r="932" spans="1:6" ht="24" hidden="1" x14ac:dyDescent="0.25">
      <c r="A932" s="23" t="s">
        <v>283</v>
      </c>
      <c r="B932" s="24">
        <v>-1</v>
      </c>
      <c r="C932" s="28"/>
      <c r="D932" s="26"/>
      <c r="E932" s="40"/>
      <c r="F932" s="39" t="s">
        <v>1511</v>
      </c>
    </row>
    <row r="933" spans="1:6" ht="15" hidden="1" x14ac:dyDescent="0.25">
      <c r="A933" s="23"/>
      <c r="B933" s="24">
        <v>1</v>
      </c>
      <c r="C933" s="28"/>
      <c r="D933" s="30"/>
      <c r="E933" s="40"/>
      <c r="F933" s="39" t="s">
        <v>1511</v>
      </c>
    </row>
    <row r="934" spans="1:6" ht="24" hidden="1" x14ac:dyDescent="0.25">
      <c r="A934" s="23" t="s">
        <v>285</v>
      </c>
      <c r="B934" s="24"/>
      <c r="C934" s="28"/>
      <c r="D934" s="30"/>
      <c r="E934" s="40"/>
      <c r="F934" s="39" t="s">
        <v>1511</v>
      </c>
    </row>
    <row r="935" spans="1:6" ht="24" x14ac:dyDescent="0.25">
      <c r="A935" s="23" t="s">
        <v>285</v>
      </c>
      <c r="B935" s="24">
        <v>336</v>
      </c>
      <c r="C935" s="25" t="s">
        <v>62</v>
      </c>
      <c r="D935" s="26">
        <v>682</v>
      </c>
      <c r="E935" s="40">
        <f>'EXPERIENCIA EN TERRITORIO'!K749</f>
        <v>0</v>
      </c>
      <c r="F935" s="39"/>
    </row>
    <row r="936" spans="1:6" ht="24" hidden="1" x14ac:dyDescent="0.25">
      <c r="A936" s="23" t="s">
        <v>285</v>
      </c>
      <c r="B936" s="24">
        <v>28</v>
      </c>
      <c r="C936" s="28"/>
      <c r="D936" s="26"/>
      <c r="E936" s="40"/>
      <c r="F936" s="39" t="s">
        <v>1511</v>
      </c>
    </row>
    <row r="937" spans="1:6" ht="24" hidden="1" x14ac:dyDescent="0.25">
      <c r="A937" s="23" t="s">
        <v>285</v>
      </c>
      <c r="B937" s="24">
        <v>318</v>
      </c>
      <c r="C937" s="28"/>
      <c r="D937" s="26"/>
      <c r="E937" s="40"/>
      <c r="F937" s="39" t="s">
        <v>1511</v>
      </c>
    </row>
    <row r="938" spans="1:6" ht="24" hidden="1" x14ac:dyDescent="0.25">
      <c r="A938" s="23" t="s">
        <v>285</v>
      </c>
      <c r="B938" s="24">
        <v>-1</v>
      </c>
      <c r="C938" s="28"/>
      <c r="D938" s="26"/>
      <c r="E938" s="40"/>
      <c r="F938" s="39" t="s">
        <v>1511</v>
      </c>
    </row>
    <row r="939" spans="1:6" ht="24" hidden="1" x14ac:dyDescent="0.25">
      <c r="A939" s="23" t="s">
        <v>285</v>
      </c>
      <c r="B939" s="24">
        <v>-1</v>
      </c>
      <c r="C939" s="28"/>
      <c r="D939" s="26"/>
      <c r="E939" s="40"/>
      <c r="F939" s="39" t="s">
        <v>1511</v>
      </c>
    </row>
    <row r="940" spans="1:6" ht="24" hidden="1" x14ac:dyDescent="0.25">
      <c r="A940" s="23" t="s">
        <v>285</v>
      </c>
      <c r="B940" s="24">
        <v>-1</v>
      </c>
      <c r="C940" s="28"/>
      <c r="D940" s="26"/>
      <c r="E940" s="40"/>
      <c r="F940" s="39" t="s">
        <v>1511</v>
      </c>
    </row>
    <row r="941" spans="1:6" ht="24" hidden="1" x14ac:dyDescent="0.25">
      <c r="A941" s="23" t="s">
        <v>285</v>
      </c>
      <c r="B941" s="24">
        <v>-1</v>
      </c>
      <c r="C941" s="28"/>
      <c r="D941" s="26"/>
      <c r="E941" s="40"/>
      <c r="F941" s="39" t="s">
        <v>1511</v>
      </c>
    </row>
    <row r="942" spans="1:6" ht="24" hidden="1" x14ac:dyDescent="0.25">
      <c r="A942" s="23" t="s">
        <v>285</v>
      </c>
      <c r="B942" s="24">
        <v>-1</v>
      </c>
      <c r="C942" s="28"/>
      <c r="D942" s="26"/>
      <c r="E942" s="40"/>
      <c r="F942" s="39" t="s">
        <v>1511</v>
      </c>
    </row>
    <row r="943" spans="1:6" ht="15" hidden="1" x14ac:dyDescent="0.25">
      <c r="A943" s="23"/>
      <c r="B943" s="24">
        <v>5</v>
      </c>
      <c r="C943" s="28"/>
      <c r="D943" s="30"/>
      <c r="E943" s="40"/>
      <c r="F943" s="39" t="s">
        <v>1511</v>
      </c>
    </row>
    <row r="944" spans="1:6" ht="15" hidden="1" x14ac:dyDescent="0.25">
      <c r="A944" s="23" t="s">
        <v>288</v>
      </c>
      <c r="B944" s="24"/>
      <c r="C944" s="28"/>
      <c r="D944" s="30"/>
      <c r="E944" s="40"/>
      <c r="F944" s="39" t="s">
        <v>1511</v>
      </c>
    </row>
    <row r="945" spans="1:6" ht="15" x14ac:dyDescent="0.25">
      <c r="A945" s="23" t="s">
        <v>288</v>
      </c>
      <c r="B945" s="24">
        <v>259</v>
      </c>
      <c r="C945" s="25" t="s">
        <v>43</v>
      </c>
      <c r="D945" s="26">
        <v>967</v>
      </c>
      <c r="E945" s="40">
        <f>'EXPERIENCIA EN TERRITORIO'!K757</f>
        <v>0</v>
      </c>
      <c r="F945" s="39"/>
    </row>
    <row r="946" spans="1:6" ht="15" hidden="1" x14ac:dyDescent="0.25">
      <c r="A946" s="23" t="s">
        <v>288</v>
      </c>
      <c r="B946" s="24">
        <v>285</v>
      </c>
      <c r="C946" s="28"/>
      <c r="D946" s="26"/>
      <c r="E946" s="40"/>
      <c r="F946" s="39" t="s">
        <v>1511</v>
      </c>
    </row>
    <row r="947" spans="1:6" ht="15" hidden="1" x14ac:dyDescent="0.25">
      <c r="A947" s="23" t="s">
        <v>288</v>
      </c>
      <c r="B947" s="24">
        <v>423</v>
      </c>
      <c r="C947" s="28"/>
      <c r="D947" s="26"/>
      <c r="E947" s="40"/>
      <c r="F947" s="39" t="s">
        <v>1511</v>
      </c>
    </row>
    <row r="948" spans="1:6" ht="15" hidden="1" x14ac:dyDescent="0.25">
      <c r="A948" s="23" t="s">
        <v>288</v>
      </c>
      <c r="B948" s="24">
        <v>-1</v>
      </c>
      <c r="C948" s="28"/>
      <c r="D948" s="26"/>
      <c r="E948" s="40"/>
      <c r="F948" s="39" t="s">
        <v>1511</v>
      </c>
    </row>
    <row r="949" spans="1:6" ht="15" hidden="1" x14ac:dyDescent="0.25">
      <c r="A949" s="23" t="s">
        <v>288</v>
      </c>
      <c r="B949" s="24">
        <v>-1</v>
      </c>
      <c r="C949" s="28"/>
      <c r="D949" s="26"/>
      <c r="E949" s="40"/>
      <c r="F949" s="39" t="s">
        <v>1511</v>
      </c>
    </row>
    <row r="950" spans="1:6" ht="15" hidden="1" x14ac:dyDescent="0.25">
      <c r="A950" s="23" t="s">
        <v>288</v>
      </c>
      <c r="B950" s="24">
        <v>-1</v>
      </c>
      <c r="C950" s="28"/>
      <c r="D950" s="26"/>
      <c r="E950" s="40"/>
      <c r="F950" s="39" t="s">
        <v>1511</v>
      </c>
    </row>
    <row r="951" spans="1:6" ht="15" hidden="1" x14ac:dyDescent="0.25">
      <c r="A951" s="23" t="s">
        <v>288</v>
      </c>
      <c r="B951" s="24">
        <v>-1</v>
      </c>
      <c r="C951" s="28"/>
      <c r="D951" s="26"/>
      <c r="E951" s="40"/>
      <c r="F951" s="39" t="s">
        <v>1511</v>
      </c>
    </row>
    <row r="952" spans="1:6" ht="15" hidden="1" x14ac:dyDescent="0.25">
      <c r="A952" s="23" t="s">
        <v>288</v>
      </c>
      <c r="B952" s="24">
        <v>-1</v>
      </c>
      <c r="C952" s="28"/>
      <c r="D952" s="26"/>
      <c r="E952" s="40"/>
      <c r="F952" s="39" t="s">
        <v>1511</v>
      </c>
    </row>
    <row r="953" spans="1:6" ht="15" hidden="1" x14ac:dyDescent="0.25">
      <c r="A953" s="23"/>
      <c r="B953" s="24">
        <v>5</v>
      </c>
      <c r="C953" s="28"/>
      <c r="D953" s="30"/>
      <c r="E953" s="40"/>
      <c r="F953" s="39" t="s">
        <v>1511</v>
      </c>
    </row>
    <row r="954" spans="1:6" ht="36" hidden="1" x14ac:dyDescent="0.25">
      <c r="A954" s="23" t="s">
        <v>290</v>
      </c>
      <c r="B954" s="24"/>
      <c r="C954" s="28"/>
      <c r="D954" s="30"/>
      <c r="E954" s="40"/>
      <c r="F954" s="39" t="s">
        <v>1511</v>
      </c>
    </row>
    <row r="955" spans="1:6" ht="36" x14ac:dyDescent="0.25">
      <c r="A955" s="23" t="s">
        <v>290</v>
      </c>
      <c r="B955" s="24">
        <v>76</v>
      </c>
      <c r="C955" s="25" t="s">
        <v>35</v>
      </c>
      <c r="D955" s="26">
        <v>912</v>
      </c>
      <c r="E955" s="40">
        <f>'EXPERIENCIA EN TERRITORIO'!K765</f>
        <v>0</v>
      </c>
      <c r="F955" s="39"/>
    </row>
    <row r="956" spans="1:6" ht="36" hidden="1" x14ac:dyDescent="0.25">
      <c r="A956" s="23" t="s">
        <v>290</v>
      </c>
      <c r="B956" s="24">
        <v>101</v>
      </c>
      <c r="C956" s="28"/>
      <c r="D956" s="26"/>
      <c r="E956" s="40"/>
      <c r="F956" s="39" t="s">
        <v>1511</v>
      </c>
    </row>
    <row r="957" spans="1:6" ht="36" hidden="1" x14ac:dyDescent="0.25">
      <c r="A957" s="23" t="s">
        <v>290</v>
      </c>
      <c r="B957" s="24">
        <v>363</v>
      </c>
      <c r="C957" s="28"/>
      <c r="D957" s="26"/>
      <c r="E957" s="40"/>
      <c r="F957" s="39" t="s">
        <v>1511</v>
      </c>
    </row>
    <row r="958" spans="1:6" ht="36" hidden="1" x14ac:dyDescent="0.25">
      <c r="A958" s="23" t="s">
        <v>290</v>
      </c>
      <c r="B958" s="24">
        <v>372</v>
      </c>
      <c r="C958" s="28"/>
      <c r="D958" s="26"/>
      <c r="E958" s="40"/>
      <c r="F958" s="39" t="s">
        <v>1511</v>
      </c>
    </row>
    <row r="959" spans="1:6" ht="36" hidden="1" x14ac:dyDescent="0.25">
      <c r="A959" s="23" t="s">
        <v>290</v>
      </c>
      <c r="B959" s="24">
        <v>-1</v>
      </c>
      <c r="C959" s="28"/>
      <c r="D959" s="26"/>
      <c r="E959" s="40"/>
      <c r="F959" s="39" t="s">
        <v>1511</v>
      </c>
    </row>
    <row r="960" spans="1:6" ht="36" hidden="1" x14ac:dyDescent="0.25">
      <c r="A960" s="23" t="s">
        <v>290</v>
      </c>
      <c r="B960" s="24">
        <v>-1</v>
      </c>
      <c r="C960" s="28"/>
      <c r="D960" s="26"/>
      <c r="E960" s="40"/>
      <c r="F960" s="39" t="s">
        <v>1511</v>
      </c>
    </row>
    <row r="961" spans="1:6" ht="36" hidden="1" x14ac:dyDescent="0.25">
      <c r="A961" s="23" t="s">
        <v>290</v>
      </c>
      <c r="B961" s="24">
        <v>-1</v>
      </c>
      <c r="C961" s="28"/>
      <c r="D961" s="26"/>
      <c r="E961" s="40"/>
      <c r="F961" s="39" t="s">
        <v>1511</v>
      </c>
    </row>
    <row r="962" spans="1:6" ht="36" hidden="1" x14ac:dyDescent="0.25">
      <c r="A962" s="23" t="s">
        <v>290</v>
      </c>
      <c r="B962" s="24">
        <v>-1</v>
      </c>
      <c r="C962" s="28"/>
      <c r="D962" s="26"/>
      <c r="E962" s="40"/>
      <c r="F962" s="39" t="s">
        <v>1511</v>
      </c>
    </row>
    <row r="963" spans="1:6" ht="15" hidden="1" x14ac:dyDescent="0.25">
      <c r="A963" s="23"/>
      <c r="B963" s="24">
        <v>4</v>
      </c>
      <c r="C963" s="28"/>
      <c r="D963" s="30"/>
      <c r="E963" s="40"/>
      <c r="F963" s="39" t="s">
        <v>1511</v>
      </c>
    </row>
    <row r="964" spans="1:6" ht="15" hidden="1" x14ac:dyDescent="0.25">
      <c r="A964" s="23" t="s">
        <v>291</v>
      </c>
      <c r="B964" s="24"/>
      <c r="C964" s="28"/>
      <c r="D964" s="30"/>
      <c r="E964" s="40"/>
      <c r="F964" s="39" t="s">
        <v>1511</v>
      </c>
    </row>
    <row r="965" spans="1:6" ht="15" x14ac:dyDescent="0.25">
      <c r="A965" s="23" t="s">
        <v>291</v>
      </c>
      <c r="B965" s="24">
        <v>696</v>
      </c>
      <c r="C965" s="25" t="s">
        <v>27</v>
      </c>
      <c r="D965" s="26">
        <v>1821</v>
      </c>
      <c r="E965" s="40">
        <f>'EXPERIENCIA EN TERRITORIO'!K773</f>
        <v>0</v>
      </c>
      <c r="F965" s="39"/>
    </row>
    <row r="966" spans="1:6" ht="15" hidden="1" x14ac:dyDescent="0.25">
      <c r="A966" s="23" t="s">
        <v>291</v>
      </c>
      <c r="B966" s="24">
        <v>44</v>
      </c>
      <c r="C966" s="28"/>
      <c r="D966" s="26"/>
      <c r="E966" s="40"/>
      <c r="F966" s="39" t="s">
        <v>1511</v>
      </c>
    </row>
    <row r="967" spans="1:6" ht="15" hidden="1" x14ac:dyDescent="0.25">
      <c r="A967" s="23" t="s">
        <v>291</v>
      </c>
      <c r="B967" s="24">
        <v>350</v>
      </c>
      <c r="C967" s="28"/>
      <c r="D967" s="26"/>
      <c r="E967" s="40"/>
      <c r="F967" s="39" t="s">
        <v>1511</v>
      </c>
    </row>
    <row r="968" spans="1:6" ht="15" hidden="1" x14ac:dyDescent="0.25">
      <c r="A968" s="23" t="s">
        <v>291</v>
      </c>
      <c r="B968" s="24">
        <v>118</v>
      </c>
      <c r="C968" s="28"/>
      <c r="D968" s="26"/>
      <c r="E968" s="40"/>
      <c r="F968" s="39" t="s">
        <v>1511</v>
      </c>
    </row>
    <row r="969" spans="1:6" ht="15" hidden="1" x14ac:dyDescent="0.25">
      <c r="A969" s="23" t="s">
        <v>291</v>
      </c>
      <c r="B969" s="24">
        <v>196</v>
      </c>
      <c r="C969" s="28"/>
      <c r="D969" s="26"/>
      <c r="E969" s="40"/>
      <c r="F969" s="39" t="s">
        <v>1511</v>
      </c>
    </row>
    <row r="970" spans="1:6" ht="15" hidden="1" x14ac:dyDescent="0.25">
      <c r="A970" s="23" t="s">
        <v>291</v>
      </c>
      <c r="B970" s="24">
        <v>166</v>
      </c>
      <c r="C970" s="28"/>
      <c r="D970" s="26"/>
      <c r="E970" s="40"/>
      <c r="F970" s="39" t="s">
        <v>1511</v>
      </c>
    </row>
    <row r="971" spans="1:6" ht="15" hidden="1" x14ac:dyDescent="0.25">
      <c r="A971" s="23" t="s">
        <v>291</v>
      </c>
      <c r="B971" s="24">
        <v>101</v>
      </c>
      <c r="C971" s="28"/>
      <c r="D971" s="26"/>
      <c r="E971" s="40"/>
      <c r="F971" s="39" t="s">
        <v>1511</v>
      </c>
    </row>
    <row r="972" spans="1:6" ht="15" hidden="1" x14ac:dyDescent="0.25">
      <c r="A972" s="23" t="s">
        <v>291</v>
      </c>
      <c r="B972" s="24">
        <v>150</v>
      </c>
      <c r="C972" s="28"/>
      <c r="D972" s="26"/>
      <c r="E972" s="40"/>
      <c r="F972" s="39" t="s">
        <v>1511</v>
      </c>
    </row>
    <row r="973" spans="1:6" ht="15" hidden="1" x14ac:dyDescent="0.25">
      <c r="A973" s="23"/>
      <c r="B973" s="24">
        <v>0</v>
      </c>
      <c r="C973" s="28"/>
      <c r="D973" s="30"/>
      <c r="E973" s="40"/>
      <c r="F973" s="39" t="s">
        <v>1511</v>
      </c>
    </row>
    <row r="974" spans="1:6" ht="24" hidden="1" x14ac:dyDescent="0.25">
      <c r="A974" s="23" t="s">
        <v>292</v>
      </c>
      <c r="B974" s="24"/>
      <c r="C974" s="28"/>
      <c r="D974" s="30"/>
      <c r="E974" s="40"/>
      <c r="F974" s="39" t="s">
        <v>1511</v>
      </c>
    </row>
    <row r="975" spans="1:6" ht="24" x14ac:dyDescent="0.25">
      <c r="A975" s="23" t="s">
        <v>292</v>
      </c>
      <c r="B975" s="24">
        <v>318</v>
      </c>
      <c r="C975" s="25" t="s">
        <v>62</v>
      </c>
      <c r="D975" s="26">
        <v>1902</v>
      </c>
      <c r="E975" s="40">
        <f>'EXPERIENCIA EN TERRITORIO'!K781</f>
        <v>0</v>
      </c>
      <c r="F975" s="39"/>
    </row>
    <row r="976" spans="1:6" ht="24" x14ac:dyDescent="0.25">
      <c r="A976" s="23" t="s">
        <v>292</v>
      </c>
      <c r="B976" s="24">
        <v>302</v>
      </c>
      <c r="C976" s="25" t="s">
        <v>368</v>
      </c>
      <c r="D976" s="26">
        <v>253</v>
      </c>
      <c r="E976" s="40">
        <f>'EXPERIENCIA EN TERRITORIO'!K782</f>
        <v>0</v>
      </c>
      <c r="F976" s="39"/>
    </row>
    <row r="977" spans="1:6" ht="24" hidden="1" x14ac:dyDescent="0.25">
      <c r="A977" s="23" t="s">
        <v>292</v>
      </c>
      <c r="B977" s="24">
        <v>363</v>
      </c>
      <c r="C977" s="28"/>
      <c r="D977" s="26"/>
      <c r="E977" s="40"/>
      <c r="F977" s="39" t="s">
        <v>1511</v>
      </c>
    </row>
    <row r="978" spans="1:6" ht="24" hidden="1" x14ac:dyDescent="0.25">
      <c r="A978" s="23" t="s">
        <v>292</v>
      </c>
      <c r="B978" s="24">
        <v>313</v>
      </c>
      <c r="C978" s="28"/>
      <c r="D978" s="26"/>
      <c r="E978" s="40"/>
      <c r="F978" s="39" t="s">
        <v>1511</v>
      </c>
    </row>
    <row r="979" spans="1:6" ht="24" hidden="1" x14ac:dyDescent="0.25">
      <c r="A979" s="23" t="s">
        <v>292</v>
      </c>
      <c r="B979" s="24">
        <v>178</v>
      </c>
      <c r="C979" s="28"/>
      <c r="D979" s="26"/>
      <c r="E979" s="40"/>
      <c r="F979" s="39" t="s">
        <v>1511</v>
      </c>
    </row>
    <row r="980" spans="1:6" ht="24" hidden="1" x14ac:dyDescent="0.25">
      <c r="A980" s="23" t="s">
        <v>292</v>
      </c>
      <c r="B980" s="24">
        <v>101</v>
      </c>
      <c r="C980" s="28"/>
      <c r="D980" s="26"/>
      <c r="E980" s="40"/>
      <c r="F980" s="39" t="s">
        <v>1511</v>
      </c>
    </row>
    <row r="981" spans="1:6" ht="24" hidden="1" x14ac:dyDescent="0.25">
      <c r="A981" s="23" t="s">
        <v>292</v>
      </c>
      <c r="B981" s="24">
        <v>327</v>
      </c>
      <c r="C981" s="28"/>
      <c r="D981" s="26"/>
      <c r="E981" s="40"/>
      <c r="F981" s="39" t="s">
        <v>1511</v>
      </c>
    </row>
    <row r="982" spans="1:6" ht="24" hidden="1" x14ac:dyDescent="0.25">
      <c r="A982" s="23" t="s">
        <v>292</v>
      </c>
      <c r="B982" s="24">
        <v>253</v>
      </c>
      <c r="C982" s="28"/>
      <c r="D982" s="26"/>
      <c r="E982" s="40"/>
      <c r="F982" s="39" t="s">
        <v>1511</v>
      </c>
    </row>
    <row r="983" spans="1:6" ht="15" hidden="1" x14ac:dyDescent="0.25">
      <c r="A983" s="23"/>
      <c r="B983" s="24">
        <v>0</v>
      </c>
      <c r="C983" s="28"/>
      <c r="D983" s="30"/>
      <c r="E983" s="40"/>
      <c r="F983" s="39" t="s">
        <v>1511</v>
      </c>
    </row>
    <row r="984" spans="1:6" ht="15" hidden="1" x14ac:dyDescent="0.25">
      <c r="A984" s="23" t="s">
        <v>294</v>
      </c>
      <c r="B984" s="24"/>
      <c r="C984" s="28"/>
      <c r="D984" s="30"/>
      <c r="E984" s="40"/>
      <c r="F984" s="39" t="s">
        <v>1511</v>
      </c>
    </row>
    <row r="985" spans="1:6" ht="15" x14ac:dyDescent="0.25">
      <c r="A985" s="23" t="s">
        <v>294</v>
      </c>
      <c r="B985" s="24">
        <v>353</v>
      </c>
      <c r="C985" s="25" t="s">
        <v>101</v>
      </c>
      <c r="D985" s="26">
        <v>1717</v>
      </c>
      <c r="E985" s="40">
        <f>'EXPERIENCIA EN TERRITORIO'!K789</f>
        <v>0</v>
      </c>
      <c r="F985" s="39"/>
    </row>
    <row r="986" spans="1:6" ht="15" hidden="1" x14ac:dyDescent="0.25">
      <c r="A986" s="23" t="s">
        <v>294</v>
      </c>
      <c r="B986" s="24">
        <v>306</v>
      </c>
      <c r="C986" s="28"/>
      <c r="D986" s="26"/>
      <c r="E986" s="40"/>
      <c r="F986" s="39" t="s">
        <v>1511</v>
      </c>
    </row>
    <row r="987" spans="1:6" ht="15" hidden="1" x14ac:dyDescent="0.25">
      <c r="A987" s="23" t="s">
        <v>294</v>
      </c>
      <c r="B987" s="24">
        <v>277</v>
      </c>
      <c r="C987" s="28"/>
      <c r="D987" s="26"/>
      <c r="E987" s="40"/>
      <c r="F987" s="39" t="s">
        <v>1511</v>
      </c>
    </row>
    <row r="988" spans="1:6" ht="15" hidden="1" x14ac:dyDescent="0.25">
      <c r="A988" s="23" t="s">
        <v>294</v>
      </c>
      <c r="B988" s="24">
        <v>-1</v>
      </c>
      <c r="C988" s="28"/>
      <c r="D988" s="26"/>
      <c r="E988" s="40"/>
      <c r="F988" s="39" t="s">
        <v>1511</v>
      </c>
    </row>
    <row r="989" spans="1:6" ht="15" hidden="1" x14ac:dyDescent="0.25">
      <c r="A989" s="23" t="s">
        <v>294</v>
      </c>
      <c r="B989" s="24">
        <v>349</v>
      </c>
      <c r="C989" s="28"/>
      <c r="D989" s="26"/>
      <c r="E989" s="40"/>
      <c r="F989" s="39" t="s">
        <v>1511</v>
      </c>
    </row>
    <row r="990" spans="1:6" ht="15" hidden="1" x14ac:dyDescent="0.25">
      <c r="A990" s="23" t="s">
        <v>294</v>
      </c>
      <c r="B990" s="24">
        <v>149</v>
      </c>
      <c r="C990" s="28"/>
      <c r="D990" s="26"/>
      <c r="E990" s="40"/>
      <c r="F990" s="39" t="s">
        <v>1511</v>
      </c>
    </row>
    <row r="991" spans="1:6" ht="15" hidden="1" x14ac:dyDescent="0.25">
      <c r="A991" s="23" t="s">
        <v>294</v>
      </c>
      <c r="B991" s="24">
        <v>101</v>
      </c>
      <c r="C991" s="28"/>
      <c r="D991" s="26"/>
      <c r="E991" s="40"/>
      <c r="F991" s="39" t="s">
        <v>1511</v>
      </c>
    </row>
    <row r="992" spans="1:6" ht="15" hidden="1" x14ac:dyDescent="0.25">
      <c r="A992" s="23" t="s">
        <v>294</v>
      </c>
      <c r="B992" s="24">
        <v>182</v>
      </c>
      <c r="C992" s="28"/>
      <c r="D992" s="26"/>
      <c r="E992" s="40"/>
      <c r="F992" s="39" t="s">
        <v>1511</v>
      </c>
    </row>
    <row r="993" spans="1:6" ht="15" hidden="1" x14ac:dyDescent="0.25">
      <c r="A993" s="23"/>
      <c r="B993" s="24">
        <v>1</v>
      </c>
      <c r="C993" s="28"/>
      <c r="D993" s="30"/>
      <c r="E993" s="40"/>
      <c r="F993" s="39" t="s">
        <v>1511</v>
      </c>
    </row>
    <row r="994" spans="1:6" ht="24" hidden="1" x14ac:dyDescent="0.25">
      <c r="A994" s="23" t="s">
        <v>299</v>
      </c>
      <c r="B994" s="24"/>
      <c r="C994" s="28"/>
      <c r="D994" s="30"/>
      <c r="E994" s="40"/>
      <c r="F994" s="39" t="s">
        <v>1511</v>
      </c>
    </row>
    <row r="995" spans="1:6" ht="24" x14ac:dyDescent="0.25">
      <c r="A995" s="23" t="s">
        <v>299</v>
      </c>
      <c r="B995" s="24">
        <v>337</v>
      </c>
      <c r="C995" s="25" t="s">
        <v>77</v>
      </c>
      <c r="D995" s="26">
        <v>1924</v>
      </c>
      <c r="E995" s="40">
        <f>'EXPERIENCIA EN TERRITORIO'!K797</f>
        <v>0</v>
      </c>
      <c r="F995" s="39"/>
    </row>
    <row r="996" spans="1:6" ht="24" hidden="1" x14ac:dyDescent="0.25">
      <c r="A996" s="23" t="s">
        <v>299</v>
      </c>
      <c r="B996" s="24">
        <v>334</v>
      </c>
      <c r="C996" s="28"/>
      <c r="D996" s="26"/>
      <c r="E996" s="40"/>
      <c r="F996" s="39" t="s">
        <v>1511</v>
      </c>
    </row>
    <row r="997" spans="1:6" ht="24" hidden="1" x14ac:dyDescent="0.25">
      <c r="A997" s="23" t="s">
        <v>299</v>
      </c>
      <c r="B997" s="24">
        <v>374</v>
      </c>
      <c r="C997" s="28"/>
      <c r="D997" s="26"/>
      <c r="E997" s="40"/>
      <c r="F997" s="39" t="s">
        <v>1511</v>
      </c>
    </row>
    <row r="998" spans="1:6" ht="24" hidden="1" x14ac:dyDescent="0.25">
      <c r="A998" s="23" t="s">
        <v>299</v>
      </c>
      <c r="B998" s="24">
        <v>275</v>
      </c>
      <c r="C998" s="28"/>
      <c r="D998" s="26"/>
      <c r="E998" s="40"/>
      <c r="F998" s="39" t="s">
        <v>1511</v>
      </c>
    </row>
    <row r="999" spans="1:6" ht="24" hidden="1" x14ac:dyDescent="0.25">
      <c r="A999" s="23" t="s">
        <v>299</v>
      </c>
      <c r="B999" s="24">
        <v>331</v>
      </c>
      <c r="C999" s="28"/>
      <c r="D999" s="26"/>
      <c r="E999" s="40"/>
      <c r="F999" s="39" t="s">
        <v>1511</v>
      </c>
    </row>
    <row r="1000" spans="1:6" ht="24" hidden="1" x14ac:dyDescent="0.25">
      <c r="A1000" s="23" t="s">
        <v>299</v>
      </c>
      <c r="B1000" s="24">
        <v>273</v>
      </c>
      <c r="C1000" s="28"/>
      <c r="D1000" s="26"/>
      <c r="E1000" s="40"/>
      <c r="F1000" s="39" t="s">
        <v>1511</v>
      </c>
    </row>
    <row r="1001" spans="1:6" ht="24" hidden="1" x14ac:dyDescent="0.25">
      <c r="A1001" s="23" t="s">
        <v>299</v>
      </c>
      <c r="B1001" s="24">
        <v>-1</v>
      </c>
      <c r="C1001" s="28"/>
      <c r="D1001" s="26"/>
      <c r="E1001" s="40"/>
      <c r="F1001" s="39" t="s">
        <v>1511</v>
      </c>
    </row>
    <row r="1002" spans="1:6" ht="24" hidden="1" x14ac:dyDescent="0.25">
      <c r="A1002" s="23" t="s">
        <v>299</v>
      </c>
      <c r="B1002" s="24">
        <v>-1</v>
      </c>
      <c r="C1002" s="28"/>
      <c r="D1002" s="26"/>
      <c r="E1002" s="40"/>
      <c r="F1002" s="39" t="s">
        <v>1511</v>
      </c>
    </row>
    <row r="1003" spans="1:6" ht="15" hidden="1" x14ac:dyDescent="0.25">
      <c r="A1003" s="23"/>
      <c r="B1003" s="24">
        <v>2</v>
      </c>
      <c r="C1003" s="28"/>
      <c r="D1003" s="30"/>
      <c r="E1003" s="40"/>
      <c r="F1003" s="39" t="s">
        <v>1511</v>
      </c>
    </row>
    <row r="1004" spans="1:6" ht="15" hidden="1" x14ac:dyDescent="0.25">
      <c r="A1004" s="23" t="s">
        <v>1303</v>
      </c>
      <c r="B1004" s="24"/>
      <c r="C1004" s="28"/>
      <c r="D1004" s="30"/>
      <c r="E1004" s="40"/>
      <c r="F1004" s="39" t="s">
        <v>1511</v>
      </c>
    </row>
    <row r="1005" spans="1:6" ht="15" x14ac:dyDescent="0.25">
      <c r="A1005" s="23" t="s">
        <v>1303</v>
      </c>
      <c r="B1005" s="24">
        <v>135</v>
      </c>
      <c r="C1005" s="25" t="s">
        <v>58</v>
      </c>
      <c r="D1005" s="26">
        <v>2311</v>
      </c>
      <c r="E1005" s="40">
        <f>'EXPERIENCIA EN TERRITORIO'!K805</f>
        <v>0</v>
      </c>
      <c r="F1005" s="39"/>
    </row>
    <row r="1006" spans="1:6" ht="15" x14ac:dyDescent="0.25">
      <c r="A1006" s="23" t="s">
        <v>1303</v>
      </c>
      <c r="B1006" s="24">
        <v>349</v>
      </c>
      <c r="C1006" s="25" t="s">
        <v>204</v>
      </c>
      <c r="D1006" s="26">
        <v>484</v>
      </c>
      <c r="E1006" s="40">
        <f>'EXPERIENCIA EN TERRITORIO'!K806</f>
        <v>0</v>
      </c>
      <c r="F1006" s="39"/>
    </row>
    <row r="1007" spans="1:6" ht="15" hidden="1" x14ac:dyDescent="0.25">
      <c r="A1007" s="23" t="s">
        <v>1303</v>
      </c>
      <c r="B1007" s="24">
        <v>728</v>
      </c>
      <c r="C1007" s="28"/>
      <c r="D1007" s="26"/>
      <c r="E1007" s="40"/>
      <c r="F1007" s="39" t="s">
        <v>1511</v>
      </c>
    </row>
    <row r="1008" spans="1:6" ht="15" hidden="1" x14ac:dyDescent="0.25">
      <c r="A1008" s="23" t="s">
        <v>1303</v>
      </c>
      <c r="B1008" s="24">
        <v>1004</v>
      </c>
      <c r="C1008" s="28"/>
      <c r="D1008" s="26"/>
      <c r="E1008" s="40"/>
      <c r="F1008" s="39" t="s">
        <v>1511</v>
      </c>
    </row>
    <row r="1009" spans="1:6" ht="15" hidden="1" x14ac:dyDescent="0.25">
      <c r="A1009" s="23" t="s">
        <v>1303</v>
      </c>
      <c r="B1009" s="24">
        <v>331</v>
      </c>
      <c r="C1009" s="28"/>
      <c r="D1009" s="26"/>
      <c r="E1009" s="40"/>
      <c r="F1009" s="39" t="s">
        <v>1511</v>
      </c>
    </row>
    <row r="1010" spans="1:6" ht="15" hidden="1" x14ac:dyDescent="0.25">
      <c r="A1010" s="23" t="s">
        <v>1303</v>
      </c>
      <c r="B1010" s="24">
        <v>248</v>
      </c>
      <c r="C1010" s="28"/>
      <c r="D1010" s="26"/>
      <c r="E1010" s="40"/>
      <c r="F1010" s="39" t="s">
        <v>1511</v>
      </c>
    </row>
    <row r="1011" spans="1:6" ht="15" hidden="1" x14ac:dyDescent="0.25">
      <c r="A1011" s="23" t="s">
        <v>1303</v>
      </c>
      <c r="B1011" s="24">
        <v>-1</v>
      </c>
      <c r="C1011" s="28"/>
      <c r="D1011" s="26"/>
      <c r="E1011" s="40"/>
      <c r="F1011" s="39" t="s">
        <v>1511</v>
      </c>
    </row>
    <row r="1012" spans="1:6" ht="15" hidden="1" x14ac:dyDescent="0.25">
      <c r="A1012" s="23" t="s">
        <v>1303</v>
      </c>
      <c r="B1012" s="24">
        <v>-1</v>
      </c>
      <c r="C1012" s="28"/>
      <c r="D1012" s="26"/>
      <c r="E1012" s="40"/>
      <c r="F1012" s="39" t="s">
        <v>1511</v>
      </c>
    </row>
    <row r="1013" spans="1:6" ht="15" hidden="1" x14ac:dyDescent="0.25">
      <c r="A1013" s="23"/>
      <c r="B1013" s="24">
        <v>2</v>
      </c>
      <c r="C1013" s="28"/>
      <c r="D1013" s="30"/>
      <c r="E1013" s="40"/>
      <c r="F1013" s="39" t="s">
        <v>1511</v>
      </c>
    </row>
    <row r="1014" spans="1:6" ht="36" hidden="1" x14ac:dyDescent="0.25">
      <c r="A1014" s="23" t="s">
        <v>1314</v>
      </c>
      <c r="B1014" s="24"/>
      <c r="C1014" s="28"/>
      <c r="D1014" s="30"/>
      <c r="E1014" s="40"/>
      <c r="F1014" s="39" t="s">
        <v>1511</v>
      </c>
    </row>
    <row r="1015" spans="1:6" ht="36" x14ac:dyDescent="0.25">
      <c r="A1015" s="23" t="s">
        <v>1314</v>
      </c>
      <c r="B1015" s="24">
        <v>456</v>
      </c>
      <c r="C1015" s="25" t="s">
        <v>62</v>
      </c>
      <c r="D1015" s="26">
        <v>1724</v>
      </c>
      <c r="E1015" s="40">
        <f>'EXPERIENCIA EN TERRITORIO'!K813</f>
        <v>0</v>
      </c>
      <c r="F1015" s="39"/>
    </row>
    <row r="1016" spans="1:6" ht="36" hidden="1" x14ac:dyDescent="0.25">
      <c r="A1016" s="23" t="s">
        <v>1314</v>
      </c>
      <c r="B1016" s="24">
        <v>363</v>
      </c>
      <c r="C1016" s="28"/>
      <c r="D1016" s="26"/>
      <c r="E1016" s="40"/>
      <c r="F1016" s="39" t="s">
        <v>1511</v>
      </c>
    </row>
    <row r="1017" spans="1:6" ht="36" hidden="1" x14ac:dyDescent="0.25">
      <c r="A1017" s="23" t="s">
        <v>1314</v>
      </c>
      <c r="B1017" s="24">
        <v>118</v>
      </c>
      <c r="C1017" s="28"/>
      <c r="D1017" s="26"/>
      <c r="E1017" s="40"/>
      <c r="F1017" s="39" t="s">
        <v>1511</v>
      </c>
    </row>
    <row r="1018" spans="1:6" ht="36" hidden="1" x14ac:dyDescent="0.25">
      <c r="A1018" s="23" t="s">
        <v>1314</v>
      </c>
      <c r="B1018" s="24">
        <v>151</v>
      </c>
      <c r="C1018" s="28"/>
      <c r="D1018" s="26"/>
      <c r="E1018" s="40"/>
      <c r="F1018" s="39" t="s">
        <v>1511</v>
      </c>
    </row>
    <row r="1019" spans="1:6" ht="36" hidden="1" x14ac:dyDescent="0.25">
      <c r="A1019" s="23" t="s">
        <v>1314</v>
      </c>
      <c r="B1019" s="24">
        <v>636</v>
      </c>
      <c r="C1019" s="28"/>
      <c r="D1019" s="26"/>
      <c r="E1019" s="40"/>
      <c r="F1019" s="39" t="s">
        <v>1511</v>
      </c>
    </row>
    <row r="1020" spans="1:6" ht="36" hidden="1" x14ac:dyDescent="0.25">
      <c r="A1020" s="23" t="s">
        <v>1314</v>
      </c>
      <c r="B1020" s="24">
        <v>-1</v>
      </c>
      <c r="C1020" s="28"/>
      <c r="D1020" s="26"/>
      <c r="E1020" s="40"/>
      <c r="F1020" s="39" t="s">
        <v>1511</v>
      </c>
    </row>
    <row r="1021" spans="1:6" ht="36" hidden="1" x14ac:dyDescent="0.25">
      <c r="A1021" s="23" t="s">
        <v>1314</v>
      </c>
      <c r="B1021" s="24">
        <v>-1</v>
      </c>
      <c r="C1021" s="28"/>
      <c r="D1021" s="26"/>
      <c r="E1021" s="40"/>
      <c r="F1021" s="39" t="s">
        <v>1511</v>
      </c>
    </row>
    <row r="1022" spans="1:6" ht="36" hidden="1" x14ac:dyDescent="0.25">
      <c r="A1022" s="23" t="s">
        <v>1314</v>
      </c>
      <c r="B1022" s="24">
        <v>-1</v>
      </c>
      <c r="C1022" s="28"/>
      <c r="D1022" s="26"/>
      <c r="E1022" s="40"/>
      <c r="F1022" s="39" t="s">
        <v>1511</v>
      </c>
    </row>
    <row r="1023" spans="1:6" ht="15" hidden="1" x14ac:dyDescent="0.25">
      <c r="A1023" s="23"/>
      <c r="B1023" s="24">
        <v>3</v>
      </c>
      <c r="C1023" s="28"/>
      <c r="D1023" s="30"/>
      <c r="E1023" s="40"/>
      <c r="F1023" s="39" t="s">
        <v>1511</v>
      </c>
    </row>
    <row r="1024" spans="1:6" ht="24" hidden="1" x14ac:dyDescent="0.25">
      <c r="A1024" s="23" t="s">
        <v>1320</v>
      </c>
      <c r="B1024" s="24"/>
      <c r="C1024" s="28"/>
      <c r="D1024" s="30"/>
      <c r="E1024" s="40"/>
      <c r="F1024" s="39" t="s">
        <v>1511</v>
      </c>
    </row>
    <row r="1025" spans="1:6" ht="24" x14ac:dyDescent="0.25">
      <c r="A1025" s="23" t="s">
        <v>1320</v>
      </c>
      <c r="B1025" s="24">
        <v>329</v>
      </c>
      <c r="C1025" s="25" t="s">
        <v>368</v>
      </c>
      <c r="D1025" s="26">
        <v>903</v>
      </c>
      <c r="E1025" s="40">
        <f>'EXPERIENCIA EN TERRITORIO'!K821</f>
        <v>0</v>
      </c>
      <c r="F1025" s="39"/>
    </row>
    <row r="1026" spans="1:6" ht="24" x14ac:dyDescent="0.25">
      <c r="A1026" s="23" t="s">
        <v>1320</v>
      </c>
      <c r="B1026" s="24">
        <v>318</v>
      </c>
      <c r="C1026" s="25" t="s">
        <v>306</v>
      </c>
      <c r="D1026" s="26">
        <v>901</v>
      </c>
      <c r="E1026" s="40">
        <f>'EXPERIENCIA EN TERRITORIO'!K822</f>
        <v>0</v>
      </c>
      <c r="F1026" s="39"/>
    </row>
    <row r="1027" spans="1:6" ht="24" hidden="1" x14ac:dyDescent="0.25">
      <c r="A1027" s="23" t="s">
        <v>1320</v>
      </c>
      <c r="B1027" s="24">
        <v>256</v>
      </c>
      <c r="C1027" s="28"/>
      <c r="D1027" s="26"/>
      <c r="E1027" s="40"/>
      <c r="F1027" s="39" t="s">
        <v>1511</v>
      </c>
    </row>
    <row r="1028" spans="1:6" ht="24" hidden="1" x14ac:dyDescent="0.25">
      <c r="A1028" s="23" t="s">
        <v>1320</v>
      </c>
      <c r="B1028" s="24">
        <v>301</v>
      </c>
      <c r="C1028" s="28"/>
      <c r="D1028" s="26"/>
      <c r="E1028" s="40"/>
      <c r="F1028" s="39" t="s">
        <v>1511</v>
      </c>
    </row>
    <row r="1029" spans="1:6" ht="24" hidden="1" x14ac:dyDescent="0.25">
      <c r="A1029" s="23" t="s">
        <v>1320</v>
      </c>
      <c r="B1029" s="24">
        <v>297</v>
      </c>
      <c r="C1029" s="28"/>
      <c r="D1029" s="26"/>
      <c r="E1029" s="40"/>
      <c r="F1029" s="39" t="s">
        <v>1511</v>
      </c>
    </row>
    <row r="1030" spans="1:6" ht="24" hidden="1" x14ac:dyDescent="0.25">
      <c r="A1030" s="23" t="s">
        <v>1320</v>
      </c>
      <c r="B1030" s="24">
        <v>303</v>
      </c>
      <c r="C1030" s="28"/>
      <c r="D1030" s="26"/>
      <c r="E1030" s="40"/>
      <c r="F1030" s="39" t="s">
        <v>1511</v>
      </c>
    </row>
    <row r="1031" spans="1:6" ht="24" hidden="1" x14ac:dyDescent="0.25">
      <c r="A1031" s="23" t="s">
        <v>1320</v>
      </c>
      <c r="B1031" s="24">
        <v>-1</v>
      </c>
      <c r="C1031" s="28"/>
      <c r="D1031" s="26"/>
      <c r="E1031" s="40"/>
      <c r="F1031" s="39" t="s">
        <v>1511</v>
      </c>
    </row>
    <row r="1032" spans="1:6" ht="24" hidden="1" x14ac:dyDescent="0.25">
      <c r="A1032" s="23" t="s">
        <v>1320</v>
      </c>
      <c r="B1032" s="24">
        <v>-1</v>
      </c>
      <c r="C1032" s="28"/>
      <c r="D1032" s="26"/>
      <c r="E1032" s="40"/>
      <c r="F1032" s="39" t="s">
        <v>1511</v>
      </c>
    </row>
    <row r="1033" spans="1:6" ht="15" hidden="1" x14ac:dyDescent="0.25">
      <c r="A1033" s="23"/>
      <c r="B1033" s="24">
        <v>2</v>
      </c>
      <c r="C1033" s="28"/>
      <c r="D1033" s="30"/>
      <c r="E1033" s="40"/>
      <c r="F1033" s="39" t="s">
        <v>1511</v>
      </c>
    </row>
    <row r="1034" spans="1:6" ht="24" hidden="1" x14ac:dyDescent="0.25">
      <c r="A1034" s="23" t="s">
        <v>1328</v>
      </c>
      <c r="B1034" s="24"/>
      <c r="C1034" s="28"/>
      <c r="D1034" s="30"/>
      <c r="E1034" s="40"/>
      <c r="F1034" s="39" t="s">
        <v>1511</v>
      </c>
    </row>
    <row r="1035" spans="1:6" ht="24" hidden="1" x14ac:dyDescent="0.25">
      <c r="A1035" s="23" t="s">
        <v>1328</v>
      </c>
      <c r="B1035" s="24">
        <v>-1</v>
      </c>
      <c r="C1035" s="28"/>
      <c r="D1035" s="26"/>
      <c r="E1035" s="40"/>
      <c r="F1035" s="39" t="s">
        <v>1511</v>
      </c>
    </row>
    <row r="1036" spans="1:6" ht="24" x14ac:dyDescent="0.25">
      <c r="A1036" s="23" t="s">
        <v>1328</v>
      </c>
      <c r="B1036" s="24">
        <v>304</v>
      </c>
      <c r="C1036" s="25" t="s">
        <v>309</v>
      </c>
      <c r="D1036" s="26">
        <v>1441</v>
      </c>
      <c r="E1036" s="40">
        <f>'EXPERIENCIA EN TERRITORIO'!K830</f>
        <v>0</v>
      </c>
      <c r="F1036" s="39"/>
    </row>
    <row r="1037" spans="1:6" ht="24" hidden="1" x14ac:dyDescent="0.25">
      <c r="A1037" s="23" t="s">
        <v>1328</v>
      </c>
      <c r="B1037" s="24">
        <v>284</v>
      </c>
      <c r="C1037" s="28"/>
      <c r="D1037" s="26"/>
      <c r="E1037" s="40"/>
      <c r="F1037" s="39" t="s">
        <v>1511</v>
      </c>
    </row>
    <row r="1038" spans="1:6" ht="24" hidden="1" x14ac:dyDescent="0.25">
      <c r="A1038" s="23" t="s">
        <v>1328</v>
      </c>
      <c r="B1038" s="24">
        <v>71</v>
      </c>
      <c r="C1038" s="28"/>
      <c r="D1038" s="26"/>
      <c r="E1038" s="40"/>
      <c r="F1038" s="39" t="s">
        <v>1511</v>
      </c>
    </row>
    <row r="1039" spans="1:6" ht="24" hidden="1" x14ac:dyDescent="0.25">
      <c r="A1039" s="23" t="s">
        <v>1328</v>
      </c>
      <c r="B1039" s="24">
        <v>319</v>
      </c>
      <c r="C1039" s="28"/>
      <c r="D1039" s="26"/>
      <c r="E1039" s="40"/>
      <c r="F1039" s="39" t="s">
        <v>1511</v>
      </c>
    </row>
    <row r="1040" spans="1:6" ht="24" hidden="1" x14ac:dyDescent="0.25">
      <c r="A1040" s="23" t="s">
        <v>1328</v>
      </c>
      <c r="B1040" s="24">
        <v>28</v>
      </c>
      <c r="C1040" s="28"/>
      <c r="D1040" s="26"/>
      <c r="E1040" s="40"/>
      <c r="F1040" s="39" t="s">
        <v>1511</v>
      </c>
    </row>
    <row r="1041" spans="1:6" ht="24" hidden="1" x14ac:dyDescent="0.25">
      <c r="A1041" s="23" t="s">
        <v>1328</v>
      </c>
      <c r="B1041" s="24">
        <v>335</v>
      </c>
      <c r="C1041" s="28"/>
      <c r="D1041" s="26"/>
      <c r="E1041" s="40"/>
      <c r="F1041" s="39" t="s">
        <v>1511</v>
      </c>
    </row>
    <row r="1042" spans="1:6" ht="24" hidden="1" x14ac:dyDescent="0.25">
      <c r="A1042" s="23" t="s">
        <v>1328</v>
      </c>
      <c r="B1042" s="24">
        <v>100</v>
      </c>
      <c r="C1042" s="28"/>
      <c r="D1042" s="26"/>
      <c r="E1042" s="40"/>
      <c r="F1042" s="39" t="s">
        <v>1511</v>
      </c>
    </row>
    <row r="1043" spans="1:6" ht="15" hidden="1" x14ac:dyDescent="0.25">
      <c r="A1043" s="23"/>
      <c r="B1043" s="24">
        <v>1</v>
      </c>
      <c r="C1043" s="28"/>
      <c r="D1043" s="30"/>
      <c r="E1043" s="40"/>
      <c r="F1043" s="39" t="s">
        <v>1511</v>
      </c>
    </row>
    <row r="1044" spans="1:6" ht="24" hidden="1" x14ac:dyDescent="0.25">
      <c r="A1044" s="23" t="s">
        <v>1339</v>
      </c>
      <c r="B1044" s="24"/>
      <c r="C1044" s="28"/>
      <c r="D1044" s="30"/>
      <c r="E1044" s="40"/>
      <c r="F1044" s="39" t="s">
        <v>1511</v>
      </c>
    </row>
    <row r="1045" spans="1:6" ht="24" x14ac:dyDescent="0.25">
      <c r="A1045" s="23" t="s">
        <v>1339</v>
      </c>
      <c r="B1045" s="24">
        <v>331</v>
      </c>
      <c r="C1045" s="25" t="s">
        <v>523</v>
      </c>
      <c r="D1045" s="26">
        <v>691</v>
      </c>
      <c r="E1045" s="40">
        <f>'EXPERIENCIA EN TERRITORIO'!K837</f>
        <v>0</v>
      </c>
      <c r="F1045" s="39"/>
    </row>
    <row r="1046" spans="1:6" ht="24" x14ac:dyDescent="0.25">
      <c r="A1046" s="23" t="s">
        <v>1339</v>
      </c>
      <c r="B1046" s="24">
        <v>360</v>
      </c>
      <c r="C1046" s="25" t="s">
        <v>62</v>
      </c>
      <c r="D1046" s="26">
        <v>750</v>
      </c>
      <c r="E1046" s="40">
        <f>'EXPERIENCIA EN TERRITORIO'!K838</f>
        <v>0</v>
      </c>
      <c r="F1046" s="39"/>
    </row>
    <row r="1047" spans="1:6" ht="24" hidden="1" x14ac:dyDescent="0.25">
      <c r="A1047" s="23" t="s">
        <v>1339</v>
      </c>
      <c r="B1047" s="24">
        <v>349</v>
      </c>
      <c r="C1047" s="28"/>
      <c r="D1047" s="26"/>
      <c r="E1047" s="40"/>
      <c r="F1047" s="39" t="s">
        <v>1511</v>
      </c>
    </row>
    <row r="1048" spans="1:6" ht="24" hidden="1" x14ac:dyDescent="0.25">
      <c r="A1048" s="23" t="s">
        <v>1339</v>
      </c>
      <c r="B1048" s="24">
        <v>341</v>
      </c>
      <c r="C1048" s="28"/>
      <c r="D1048" s="26"/>
      <c r="E1048" s="40"/>
      <c r="F1048" s="39" t="s">
        <v>1511</v>
      </c>
    </row>
    <row r="1049" spans="1:6" ht="24" hidden="1" x14ac:dyDescent="0.25">
      <c r="A1049" s="23" t="s">
        <v>1339</v>
      </c>
      <c r="B1049" s="24">
        <v>60</v>
      </c>
      <c r="C1049" s="28"/>
      <c r="D1049" s="26"/>
      <c r="E1049" s="40"/>
      <c r="F1049" s="39" t="s">
        <v>1511</v>
      </c>
    </row>
    <row r="1050" spans="1:6" ht="24" hidden="1" x14ac:dyDescent="0.25">
      <c r="A1050" s="23" t="s">
        <v>1339</v>
      </c>
      <c r="B1050" s="24">
        <v>-1</v>
      </c>
      <c r="C1050" s="28"/>
      <c r="D1050" s="26"/>
      <c r="E1050" s="40"/>
      <c r="F1050" s="39" t="s">
        <v>1511</v>
      </c>
    </row>
    <row r="1051" spans="1:6" ht="24" hidden="1" x14ac:dyDescent="0.25">
      <c r="A1051" s="23" t="s">
        <v>1339</v>
      </c>
      <c r="B1051" s="24">
        <v>-1</v>
      </c>
      <c r="C1051" s="28"/>
      <c r="D1051" s="26"/>
      <c r="E1051" s="40"/>
      <c r="F1051" s="39" t="s">
        <v>1511</v>
      </c>
    </row>
    <row r="1052" spans="1:6" ht="24" hidden="1" x14ac:dyDescent="0.25">
      <c r="A1052" s="23" t="s">
        <v>1339</v>
      </c>
      <c r="B1052" s="24">
        <v>-1</v>
      </c>
      <c r="C1052" s="28"/>
      <c r="D1052" s="26"/>
      <c r="E1052" s="40"/>
      <c r="F1052" s="39" t="s">
        <v>1511</v>
      </c>
    </row>
    <row r="1053" spans="1:6" ht="15" hidden="1" x14ac:dyDescent="0.25">
      <c r="A1053" s="23"/>
      <c r="B1053" s="24">
        <v>3</v>
      </c>
      <c r="C1053" s="28"/>
      <c r="D1053" s="30"/>
      <c r="E1053" s="40"/>
      <c r="F1053" s="39" t="s">
        <v>1511</v>
      </c>
    </row>
    <row r="1054" spans="1:6" ht="24" hidden="1" x14ac:dyDescent="0.25">
      <c r="A1054" s="23" t="s">
        <v>1346</v>
      </c>
      <c r="B1054" s="24"/>
      <c r="C1054" s="28"/>
      <c r="D1054" s="30"/>
      <c r="E1054" s="40"/>
      <c r="F1054" s="39" t="s">
        <v>1511</v>
      </c>
    </row>
    <row r="1055" spans="1:6" ht="24" x14ac:dyDescent="0.25">
      <c r="A1055" s="23" t="s">
        <v>1346</v>
      </c>
      <c r="B1055" s="24">
        <v>90</v>
      </c>
      <c r="C1055" s="25" t="s">
        <v>35</v>
      </c>
      <c r="D1055" s="26">
        <v>1326</v>
      </c>
      <c r="E1055" s="40">
        <f>'EXPERIENCIA EN TERRITORIO'!K845</f>
        <v>0</v>
      </c>
      <c r="F1055" s="39"/>
    </row>
    <row r="1056" spans="1:6" ht="24" x14ac:dyDescent="0.25">
      <c r="A1056" s="23" t="s">
        <v>1346</v>
      </c>
      <c r="B1056" s="24">
        <v>241</v>
      </c>
      <c r="C1056" s="25" t="s">
        <v>282</v>
      </c>
      <c r="D1056" s="26">
        <v>327</v>
      </c>
      <c r="E1056" s="40">
        <f>'EXPERIENCIA EN TERRITORIO'!K846</f>
        <v>0</v>
      </c>
      <c r="F1056" s="39"/>
    </row>
    <row r="1057" spans="1:6" ht="24" hidden="1" x14ac:dyDescent="0.25">
      <c r="A1057" s="23" t="s">
        <v>1346</v>
      </c>
      <c r="B1057" s="24">
        <v>365</v>
      </c>
      <c r="C1057" s="28"/>
      <c r="D1057" s="26"/>
      <c r="E1057" s="40"/>
      <c r="F1057" s="39" t="s">
        <v>1511</v>
      </c>
    </row>
    <row r="1058" spans="1:6" ht="24" hidden="1" x14ac:dyDescent="0.25">
      <c r="A1058" s="23" t="s">
        <v>1346</v>
      </c>
      <c r="B1058" s="24">
        <v>285</v>
      </c>
      <c r="C1058" s="28"/>
      <c r="D1058" s="26"/>
      <c r="E1058" s="40"/>
      <c r="F1058" s="39" t="s">
        <v>1511</v>
      </c>
    </row>
    <row r="1059" spans="1:6" ht="24" hidden="1" x14ac:dyDescent="0.25">
      <c r="A1059" s="23" t="s">
        <v>1346</v>
      </c>
      <c r="B1059" s="24">
        <v>327</v>
      </c>
      <c r="C1059" s="28"/>
      <c r="D1059" s="26"/>
      <c r="E1059" s="40"/>
      <c r="F1059" s="39" t="s">
        <v>1511</v>
      </c>
    </row>
    <row r="1060" spans="1:6" ht="24" hidden="1" x14ac:dyDescent="0.25">
      <c r="A1060" s="23" t="s">
        <v>1346</v>
      </c>
      <c r="B1060" s="24">
        <v>87</v>
      </c>
      <c r="C1060" s="28"/>
      <c r="D1060" s="26"/>
      <c r="E1060" s="40"/>
      <c r="F1060" s="39" t="s">
        <v>1511</v>
      </c>
    </row>
    <row r="1061" spans="1:6" ht="24" hidden="1" x14ac:dyDescent="0.25">
      <c r="A1061" s="23" t="s">
        <v>1346</v>
      </c>
      <c r="B1061" s="24">
        <v>167</v>
      </c>
      <c r="C1061" s="28"/>
      <c r="D1061" s="26"/>
      <c r="E1061" s="40"/>
      <c r="F1061" s="39" t="s">
        <v>1511</v>
      </c>
    </row>
    <row r="1062" spans="1:6" ht="24" hidden="1" x14ac:dyDescent="0.25">
      <c r="A1062" s="23" t="s">
        <v>1346</v>
      </c>
      <c r="B1062" s="24">
        <v>91</v>
      </c>
      <c r="C1062" s="28"/>
      <c r="D1062" s="26"/>
      <c r="E1062" s="40"/>
      <c r="F1062" s="39" t="s">
        <v>1511</v>
      </c>
    </row>
    <row r="1063" spans="1:6" ht="15" hidden="1" x14ac:dyDescent="0.25">
      <c r="A1063" s="23"/>
      <c r="B1063" s="24">
        <v>0</v>
      </c>
      <c r="C1063" s="28"/>
      <c r="D1063" s="30"/>
      <c r="E1063" s="40"/>
      <c r="F1063" s="39" t="s">
        <v>1511</v>
      </c>
    </row>
    <row r="1064" spans="1:6" ht="15" hidden="1" x14ac:dyDescent="0.25">
      <c r="A1064" s="23" t="s">
        <v>1361</v>
      </c>
      <c r="B1064" s="24"/>
      <c r="C1064" s="28"/>
      <c r="D1064" s="30"/>
      <c r="E1064" s="40"/>
      <c r="F1064" s="39" t="s">
        <v>1511</v>
      </c>
    </row>
    <row r="1065" spans="1:6" ht="15" x14ac:dyDescent="0.25">
      <c r="A1065" s="23" t="s">
        <v>1361</v>
      </c>
      <c r="B1065" s="24">
        <v>333</v>
      </c>
      <c r="C1065" s="25" t="s">
        <v>378</v>
      </c>
      <c r="D1065" s="26">
        <v>2114</v>
      </c>
      <c r="E1065" s="40">
        <f>'EXPERIENCIA EN TERRITORIO'!K853</f>
        <v>0</v>
      </c>
      <c r="F1065" s="39"/>
    </row>
    <row r="1066" spans="1:6" ht="15" hidden="1" x14ac:dyDescent="0.25">
      <c r="A1066" s="23" t="s">
        <v>1361</v>
      </c>
      <c r="B1066" s="24">
        <v>1417</v>
      </c>
      <c r="C1066" s="28"/>
      <c r="D1066" s="26"/>
      <c r="E1066" s="40"/>
      <c r="F1066" s="39" t="s">
        <v>1511</v>
      </c>
    </row>
    <row r="1067" spans="1:6" ht="15" hidden="1" x14ac:dyDescent="0.25">
      <c r="A1067" s="23" t="s">
        <v>1361</v>
      </c>
      <c r="B1067" s="24">
        <v>364</v>
      </c>
      <c r="C1067" s="28"/>
      <c r="D1067" s="26"/>
      <c r="E1067" s="40"/>
      <c r="F1067" s="39" t="s">
        <v>1511</v>
      </c>
    </row>
    <row r="1068" spans="1:6" ht="15" hidden="1" x14ac:dyDescent="0.25">
      <c r="A1068" s="23" t="s">
        <v>1361</v>
      </c>
      <c r="B1068" s="24">
        <v>-1</v>
      </c>
      <c r="C1068" s="28"/>
      <c r="D1068" s="26"/>
      <c r="E1068" s="40"/>
      <c r="F1068" s="39" t="s">
        <v>1511</v>
      </c>
    </row>
    <row r="1069" spans="1:6" ht="15" hidden="1" x14ac:dyDescent="0.25">
      <c r="A1069" s="23" t="s">
        <v>1361</v>
      </c>
      <c r="B1069" s="24">
        <v>-1</v>
      </c>
      <c r="C1069" s="28"/>
      <c r="D1069" s="26"/>
      <c r="E1069" s="40"/>
      <c r="F1069" s="39" t="s">
        <v>1511</v>
      </c>
    </row>
    <row r="1070" spans="1:6" ht="15" hidden="1" x14ac:dyDescent="0.25">
      <c r="A1070" s="23" t="s">
        <v>1361</v>
      </c>
      <c r="B1070" s="24">
        <v>-1</v>
      </c>
      <c r="C1070" s="28"/>
      <c r="D1070" s="26"/>
      <c r="E1070" s="40"/>
      <c r="F1070" s="39" t="s">
        <v>1511</v>
      </c>
    </row>
    <row r="1071" spans="1:6" ht="15" hidden="1" x14ac:dyDescent="0.25">
      <c r="A1071" s="23" t="s">
        <v>1361</v>
      </c>
      <c r="B1071" s="24">
        <v>-1</v>
      </c>
      <c r="C1071" s="28"/>
      <c r="D1071" s="26"/>
      <c r="E1071" s="40"/>
      <c r="F1071" s="39" t="s">
        <v>1511</v>
      </c>
    </row>
    <row r="1072" spans="1:6" ht="15" hidden="1" x14ac:dyDescent="0.25">
      <c r="A1072" s="23" t="s">
        <v>1361</v>
      </c>
      <c r="B1072" s="24">
        <v>-1</v>
      </c>
      <c r="C1072" s="28"/>
      <c r="D1072" s="26"/>
      <c r="E1072" s="40"/>
      <c r="F1072" s="39" t="s">
        <v>1511</v>
      </c>
    </row>
    <row r="1073" spans="1:6" ht="15" hidden="1" x14ac:dyDescent="0.25">
      <c r="A1073" s="23"/>
      <c r="B1073" s="24">
        <v>5</v>
      </c>
      <c r="C1073" s="28"/>
      <c r="D1073" s="30"/>
      <c r="E1073" s="40"/>
      <c r="F1073" s="39" t="s">
        <v>1511</v>
      </c>
    </row>
    <row r="1074" spans="1:6" ht="15" hidden="1" x14ac:dyDescent="0.25">
      <c r="A1074" s="23" t="s">
        <v>1366</v>
      </c>
      <c r="B1074" s="24"/>
      <c r="C1074" s="28"/>
      <c r="D1074" s="30"/>
      <c r="E1074" s="40"/>
      <c r="F1074" s="39" t="s">
        <v>1511</v>
      </c>
    </row>
    <row r="1075" spans="1:6" ht="15" x14ac:dyDescent="0.25">
      <c r="A1075" s="23" t="s">
        <v>1366</v>
      </c>
      <c r="B1075" s="24">
        <v>101</v>
      </c>
      <c r="C1075" s="25" t="s">
        <v>27</v>
      </c>
      <c r="D1075" s="26">
        <v>1584</v>
      </c>
      <c r="E1075" s="40">
        <f>'EXPERIENCIA EN TERRITORIO'!K861</f>
        <v>0</v>
      </c>
      <c r="F1075" s="39"/>
    </row>
    <row r="1076" spans="1:6" ht="15" hidden="1" x14ac:dyDescent="0.25">
      <c r="A1076" s="23" t="s">
        <v>1366</v>
      </c>
      <c r="B1076" s="24">
        <v>167</v>
      </c>
      <c r="C1076" s="28"/>
      <c r="D1076" s="26"/>
      <c r="E1076" s="40"/>
      <c r="F1076" s="39" t="s">
        <v>1511</v>
      </c>
    </row>
    <row r="1077" spans="1:6" ht="15" hidden="1" x14ac:dyDescent="0.25">
      <c r="A1077" s="23" t="s">
        <v>1366</v>
      </c>
      <c r="B1077" s="24">
        <v>134</v>
      </c>
      <c r="C1077" s="28"/>
      <c r="D1077" s="26"/>
      <c r="E1077" s="40"/>
      <c r="F1077" s="39" t="s">
        <v>1511</v>
      </c>
    </row>
    <row r="1078" spans="1:6" ht="15" hidden="1" x14ac:dyDescent="0.25">
      <c r="A1078" s="23" t="s">
        <v>1366</v>
      </c>
      <c r="B1078" s="24">
        <v>111</v>
      </c>
      <c r="C1078" s="28"/>
      <c r="D1078" s="26"/>
      <c r="E1078" s="40"/>
      <c r="F1078" s="39" t="s">
        <v>1511</v>
      </c>
    </row>
    <row r="1079" spans="1:6" ht="15" hidden="1" x14ac:dyDescent="0.25">
      <c r="A1079" s="23" t="s">
        <v>1366</v>
      </c>
      <c r="B1079" s="24">
        <v>259</v>
      </c>
      <c r="C1079" s="28"/>
      <c r="D1079" s="26"/>
      <c r="E1079" s="40"/>
      <c r="F1079" s="39" t="s">
        <v>1511</v>
      </c>
    </row>
    <row r="1080" spans="1:6" ht="15" hidden="1" x14ac:dyDescent="0.25">
      <c r="A1080" s="23" t="s">
        <v>1366</v>
      </c>
      <c r="B1080" s="24">
        <v>233</v>
      </c>
      <c r="C1080" s="28"/>
      <c r="D1080" s="26"/>
      <c r="E1080" s="40"/>
      <c r="F1080" s="39" t="s">
        <v>1511</v>
      </c>
    </row>
    <row r="1081" spans="1:6" ht="15" hidden="1" x14ac:dyDescent="0.25">
      <c r="A1081" s="23" t="s">
        <v>1366</v>
      </c>
      <c r="B1081" s="24">
        <v>182</v>
      </c>
      <c r="C1081" s="28"/>
      <c r="D1081" s="26"/>
      <c r="E1081" s="40"/>
      <c r="F1081" s="39" t="s">
        <v>1511</v>
      </c>
    </row>
    <row r="1082" spans="1:6" ht="15" hidden="1" x14ac:dyDescent="0.25">
      <c r="A1082" s="23" t="s">
        <v>1366</v>
      </c>
      <c r="B1082" s="24">
        <v>397</v>
      </c>
      <c r="C1082" s="28"/>
      <c r="D1082" s="26"/>
      <c r="E1082" s="40"/>
      <c r="F1082" s="39" t="s">
        <v>1511</v>
      </c>
    </row>
    <row r="1083" spans="1:6" ht="15" hidden="1" x14ac:dyDescent="0.25">
      <c r="A1083" s="23"/>
      <c r="B1083" s="24">
        <v>0</v>
      </c>
      <c r="C1083" s="28"/>
      <c r="D1083" s="30"/>
      <c r="E1083" s="40"/>
      <c r="F1083" s="39" t="s">
        <v>1511</v>
      </c>
    </row>
    <row r="1084" spans="1:6" ht="15" hidden="1" x14ac:dyDescent="0.25">
      <c r="A1084" s="23" t="s">
        <v>1378</v>
      </c>
      <c r="B1084" s="24"/>
      <c r="C1084" s="28"/>
      <c r="D1084" s="30"/>
      <c r="E1084" s="40"/>
      <c r="F1084" s="39" t="s">
        <v>1511</v>
      </c>
    </row>
    <row r="1085" spans="1:6" ht="15" x14ac:dyDescent="0.25">
      <c r="A1085" s="23" t="s">
        <v>1378</v>
      </c>
      <c r="B1085" s="24">
        <v>115</v>
      </c>
      <c r="C1085" s="25" t="s">
        <v>101</v>
      </c>
      <c r="D1085" s="26">
        <v>135</v>
      </c>
      <c r="E1085" s="40">
        <f>'EXPERIENCIA EN TERRITORIO'!K869</f>
        <v>0</v>
      </c>
      <c r="F1085" s="39"/>
    </row>
    <row r="1086" spans="1:6" ht="15" x14ac:dyDescent="0.25">
      <c r="A1086" s="23" t="s">
        <v>1378</v>
      </c>
      <c r="B1086" s="24">
        <v>151</v>
      </c>
      <c r="C1086" s="25" t="s">
        <v>62</v>
      </c>
      <c r="D1086" s="26">
        <v>1734</v>
      </c>
      <c r="E1086" s="40">
        <f>'EXPERIENCIA EN TERRITORIO'!K870</f>
        <v>0</v>
      </c>
      <c r="F1086" s="39"/>
    </row>
    <row r="1087" spans="1:6" ht="15" x14ac:dyDescent="0.25">
      <c r="A1087" s="23" t="s">
        <v>1378</v>
      </c>
      <c r="B1087" s="24">
        <v>642</v>
      </c>
      <c r="C1087" s="25" t="s">
        <v>523</v>
      </c>
      <c r="D1087" s="26">
        <v>354</v>
      </c>
      <c r="E1087" s="40">
        <f>'EXPERIENCIA EN TERRITORIO'!K871</f>
        <v>0</v>
      </c>
      <c r="F1087" s="39"/>
    </row>
    <row r="1088" spans="1:6" ht="15" hidden="1" x14ac:dyDescent="0.25">
      <c r="A1088" s="23" t="s">
        <v>1378</v>
      </c>
      <c r="B1088" s="24">
        <v>135</v>
      </c>
      <c r="C1088" s="28"/>
      <c r="D1088" s="26"/>
      <c r="E1088" s="40"/>
      <c r="F1088" s="39" t="s">
        <v>1511</v>
      </c>
    </row>
    <row r="1089" spans="1:6" ht="15" hidden="1" x14ac:dyDescent="0.25">
      <c r="A1089" s="23" t="s">
        <v>1378</v>
      </c>
      <c r="B1089" s="24">
        <v>470</v>
      </c>
      <c r="C1089" s="28"/>
      <c r="D1089" s="26"/>
      <c r="E1089" s="40"/>
      <c r="F1089" s="39" t="s">
        <v>1511</v>
      </c>
    </row>
    <row r="1090" spans="1:6" ht="15" hidden="1" x14ac:dyDescent="0.25">
      <c r="A1090" s="23" t="s">
        <v>1378</v>
      </c>
      <c r="B1090" s="24">
        <v>104</v>
      </c>
      <c r="C1090" s="28"/>
      <c r="D1090" s="26"/>
      <c r="E1090" s="40"/>
      <c r="F1090" s="39" t="s">
        <v>1511</v>
      </c>
    </row>
    <row r="1091" spans="1:6" ht="15" hidden="1" x14ac:dyDescent="0.25">
      <c r="A1091" s="23" t="s">
        <v>1378</v>
      </c>
      <c r="B1091" s="24">
        <v>250</v>
      </c>
      <c r="C1091" s="28"/>
      <c r="D1091" s="26"/>
      <c r="E1091" s="40"/>
      <c r="F1091" s="39" t="s">
        <v>1511</v>
      </c>
    </row>
    <row r="1092" spans="1:6" ht="15" hidden="1" x14ac:dyDescent="0.25">
      <c r="A1092" s="23" t="s">
        <v>1378</v>
      </c>
      <c r="B1092" s="24">
        <v>356</v>
      </c>
      <c r="C1092" s="28"/>
      <c r="D1092" s="26"/>
      <c r="E1092" s="40"/>
      <c r="F1092" s="39" t="s">
        <v>1511</v>
      </c>
    </row>
    <row r="1093" spans="1:6" ht="15" hidden="1" x14ac:dyDescent="0.25">
      <c r="A1093" s="23"/>
      <c r="B1093" s="24">
        <v>0</v>
      </c>
      <c r="C1093" s="28"/>
      <c r="D1093" s="30"/>
      <c r="E1093" s="40"/>
      <c r="F1093" s="39" t="s">
        <v>1511</v>
      </c>
    </row>
    <row r="1094" spans="1:6" ht="15" hidden="1" x14ac:dyDescent="0.25">
      <c r="A1094" s="23" t="s">
        <v>1390</v>
      </c>
      <c r="B1094" s="24"/>
      <c r="C1094" s="28"/>
      <c r="D1094" s="30"/>
      <c r="E1094" s="40"/>
      <c r="F1094" s="39" t="s">
        <v>1511</v>
      </c>
    </row>
    <row r="1095" spans="1:6" ht="15" hidden="1" x14ac:dyDescent="0.25">
      <c r="A1095" s="23" t="s">
        <v>1390</v>
      </c>
      <c r="B1095" s="24">
        <v>-1</v>
      </c>
      <c r="C1095" s="28"/>
      <c r="D1095" s="26"/>
      <c r="E1095" s="40"/>
      <c r="F1095" s="39" t="s">
        <v>1511</v>
      </c>
    </row>
    <row r="1096" spans="1:6" ht="15" x14ac:dyDescent="0.25">
      <c r="A1096" s="23" t="s">
        <v>1390</v>
      </c>
      <c r="B1096" s="24">
        <v>179</v>
      </c>
      <c r="C1096" s="25" t="s">
        <v>64</v>
      </c>
      <c r="D1096" s="26">
        <v>1606</v>
      </c>
      <c r="E1096" s="40">
        <f>'EXPERIENCIA EN TERRITORIO'!K878</f>
        <v>0</v>
      </c>
      <c r="F1096" s="39"/>
    </row>
    <row r="1097" spans="1:6" ht="15" hidden="1" x14ac:dyDescent="0.25">
      <c r="A1097" s="23" t="s">
        <v>1390</v>
      </c>
      <c r="B1097" s="24">
        <v>296</v>
      </c>
      <c r="C1097" s="28"/>
      <c r="D1097" s="26"/>
      <c r="E1097" s="40"/>
      <c r="F1097" s="39" t="s">
        <v>1511</v>
      </c>
    </row>
    <row r="1098" spans="1:6" ht="15" hidden="1" x14ac:dyDescent="0.25">
      <c r="A1098" s="23" t="s">
        <v>1390</v>
      </c>
      <c r="B1098" s="24">
        <v>332</v>
      </c>
      <c r="C1098" s="28"/>
      <c r="D1098" s="26"/>
      <c r="E1098" s="40"/>
      <c r="F1098" s="39" t="s">
        <v>1511</v>
      </c>
    </row>
    <row r="1099" spans="1:6" ht="15" hidden="1" x14ac:dyDescent="0.25">
      <c r="A1099" s="23" t="s">
        <v>1390</v>
      </c>
      <c r="B1099" s="24">
        <v>500</v>
      </c>
      <c r="C1099" s="28"/>
      <c r="D1099" s="26"/>
      <c r="E1099" s="40"/>
      <c r="F1099" s="39" t="s">
        <v>1511</v>
      </c>
    </row>
    <row r="1100" spans="1:6" ht="15" hidden="1" x14ac:dyDescent="0.25">
      <c r="A1100" s="23" t="s">
        <v>1390</v>
      </c>
      <c r="B1100" s="24">
        <v>299</v>
      </c>
      <c r="C1100" s="28"/>
      <c r="D1100" s="26"/>
      <c r="E1100" s="40"/>
      <c r="F1100" s="39" t="s">
        <v>1511</v>
      </c>
    </row>
    <row r="1101" spans="1:6" ht="15" hidden="1" x14ac:dyDescent="0.25">
      <c r="A1101" s="23" t="s">
        <v>1390</v>
      </c>
      <c r="B1101" s="24">
        <v>-1</v>
      </c>
      <c r="C1101" s="28"/>
      <c r="D1101" s="26"/>
      <c r="E1101" s="40"/>
      <c r="F1101" s="39" t="s">
        <v>1511</v>
      </c>
    </row>
    <row r="1102" spans="1:6" ht="15" hidden="1" x14ac:dyDescent="0.25">
      <c r="A1102" s="23" t="s">
        <v>1390</v>
      </c>
      <c r="B1102" s="24">
        <v>-1</v>
      </c>
      <c r="C1102" s="28"/>
      <c r="D1102" s="26"/>
      <c r="E1102" s="40"/>
      <c r="F1102" s="39" t="s">
        <v>1511</v>
      </c>
    </row>
    <row r="1103" spans="1:6" ht="15" hidden="1" x14ac:dyDescent="0.25">
      <c r="A1103" s="23"/>
      <c r="B1103" s="24">
        <v>3</v>
      </c>
      <c r="C1103" s="28"/>
      <c r="D1103" s="30"/>
      <c r="E1103" s="40"/>
      <c r="F1103" s="39" t="s">
        <v>1511</v>
      </c>
    </row>
    <row r="1104" spans="1:6" ht="15" hidden="1" x14ac:dyDescent="0.25">
      <c r="A1104" s="23" t="s">
        <v>1402</v>
      </c>
      <c r="B1104" s="24"/>
      <c r="C1104" s="28"/>
      <c r="D1104" s="30"/>
      <c r="E1104" s="40"/>
      <c r="F1104" s="39" t="s">
        <v>1511</v>
      </c>
    </row>
    <row r="1105" spans="1:6" ht="15" x14ac:dyDescent="0.25">
      <c r="A1105" s="23" t="s">
        <v>1402</v>
      </c>
      <c r="B1105" s="24">
        <v>302</v>
      </c>
      <c r="C1105" s="25" t="s">
        <v>58</v>
      </c>
      <c r="D1105" s="26">
        <v>2486</v>
      </c>
      <c r="E1105" s="40">
        <f>'EXPERIENCIA EN TERRITORIO'!K885</f>
        <v>0</v>
      </c>
      <c r="F1105" s="39"/>
    </row>
    <row r="1106" spans="1:6" ht="15" hidden="1" x14ac:dyDescent="0.25">
      <c r="A1106" s="23" t="s">
        <v>1402</v>
      </c>
      <c r="B1106" s="24">
        <v>243</v>
      </c>
      <c r="C1106" s="28"/>
      <c r="D1106" s="26"/>
      <c r="E1106" s="40"/>
      <c r="F1106" s="39" t="s">
        <v>1511</v>
      </c>
    </row>
    <row r="1107" spans="1:6" ht="15" hidden="1" x14ac:dyDescent="0.25">
      <c r="A1107" s="23" t="s">
        <v>1402</v>
      </c>
      <c r="B1107" s="24">
        <v>303</v>
      </c>
      <c r="C1107" s="28"/>
      <c r="D1107" s="26"/>
      <c r="E1107" s="40"/>
      <c r="F1107" s="39" t="s">
        <v>1511</v>
      </c>
    </row>
    <row r="1108" spans="1:6" ht="15" hidden="1" x14ac:dyDescent="0.25">
      <c r="A1108" s="23" t="s">
        <v>1402</v>
      </c>
      <c r="B1108" s="24">
        <v>303</v>
      </c>
      <c r="C1108" s="28"/>
      <c r="D1108" s="26"/>
      <c r="E1108" s="40"/>
      <c r="F1108" s="39" t="s">
        <v>1511</v>
      </c>
    </row>
    <row r="1109" spans="1:6" ht="15" hidden="1" x14ac:dyDescent="0.25">
      <c r="A1109" s="23" t="s">
        <v>1402</v>
      </c>
      <c r="B1109" s="24">
        <v>652</v>
      </c>
      <c r="C1109" s="28"/>
      <c r="D1109" s="26"/>
      <c r="E1109" s="40"/>
      <c r="F1109" s="39" t="s">
        <v>1511</v>
      </c>
    </row>
    <row r="1110" spans="1:6" ht="15" hidden="1" x14ac:dyDescent="0.25">
      <c r="A1110" s="23" t="s">
        <v>1402</v>
      </c>
      <c r="B1110" s="24">
        <v>683</v>
      </c>
      <c r="C1110" s="28"/>
      <c r="D1110" s="26"/>
      <c r="E1110" s="40"/>
      <c r="F1110" s="39" t="s">
        <v>1511</v>
      </c>
    </row>
    <row r="1111" spans="1:6" ht="15" hidden="1" x14ac:dyDescent="0.25">
      <c r="A1111" s="23" t="s">
        <v>1402</v>
      </c>
      <c r="B1111" s="24">
        <v>-1</v>
      </c>
      <c r="C1111" s="28"/>
      <c r="D1111" s="26"/>
      <c r="E1111" s="40"/>
      <c r="F1111" s="39" t="s">
        <v>1511</v>
      </c>
    </row>
    <row r="1112" spans="1:6" ht="15" hidden="1" x14ac:dyDescent="0.25">
      <c r="A1112" s="23" t="s">
        <v>1402</v>
      </c>
      <c r="B1112" s="24">
        <v>-1</v>
      </c>
      <c r="C1112" s="28"/>
      <c r="D1112" s="26"/>
      <c r="E1112" s="40"/>
      <c r="F1112" s="39" t="s">
        <v>1511</v>
      </c>
    </row>
    <row r="1113" spans="1:6" ht="15" hidden="1" x14ac:dyDescent="0.25">
      <c r="A1113" s="23"/>
      <c r="B1113" s="24">
        <v>2</v>
      </c>
      <c r="C1113" s="28"/>
      <c r="D1113" s="30"/>
      <c r="E1113" s="40"/>
      <c r="F1113" s="39" t="s">
        <v>1511</v>
      </c>
    </row>
    <row r="1114" spans="1:6" ht="24" hidden="1" x14ac:dyDescent="0.25">
      <c r="A1114" s="23" t="s">
        <v>1412</v>
      </c>
      <c r="B1114" s="24"/>
      <c r="C1114" s="28"/>
      <c r="D1114" s="30"/>
      <c r="E1114" s="40"/>
      <c r="F1114" s="39" t="s">
        <v>1511</v>
      </c>
    </row>
    <row r="1115" spans="1:6" ht="24" x14ac:dyDescent="0.25">
      <c r="A1115" s="23" t="s">
        <v>1412</v>
      </c>
      <c r="B1115" s="24">
        <v>152</v>
      </c>
      <c r="C1115" s="25" t="s">
        <v>368</v>
      </c>
      <c r="D1115" s="26">
        <v>458</v>
      </c>
      <c r="E1115" s="40">
        <f>'EXPERIENCIA EN TERRITORIO'!K893</f>
        <v>0</v>
      </c>
      <c r="F1115" s="39"/>
    </row>
    <row r="1116" spans="1:6" ht="24" x14ac:dyDescent="0.25">
      <c r="A1116" s="23" t="s">
        <v>1412</v>
      </c>
      <c r="B1116" s="24">
        <v>306</v>
      </c>
      <c r="C1116" s="25" t="s">
        <v>1416</v>
      </c>
      <c r="D1116" s="26">
        <v>1029</v>
      </c>
      <c r="E1116" s="40">
        <f>'EXPERIENCIA EN TERRITORIO'!K894</f>
        <v>0</v>
      </c>
      <c r="F1116" s="39"/>
    </row>
    <row r="1117" spans="1:6" ht="24" x14ac:dyDescent="0.25">
      <c r="A1117" s="23" t="s">
        <v>1412</v>
      </c>
      <c r="B1117" s="24">
        <v>354</v>
      </c>
      <c r="C1117" s="25" t="s">
        <v>195</v>
      </c>
      <c r="D1117" s="26">
        <v>376</v>
      </c>
      <c r="E1117" s="40">
        <f>'EXPERIENCIA EN TERRITORIO'!K895</f>
        <v>0</v>
      </c>
      <c r="F1117" s="39"/>
    </row>
    <row r="1118" spans="1:6" ht="24" hidden="1" x14ac:dyDescent="0.25">
      <c r="A1118" s="23" t="s">
        <v>1412</v>
      </c>
      <c r="B1118" s="24">
        <v>269</v>
      </c>
      <c r="C1118" s="28"/>
      <c r="D1118" s="26"/>
      <c r="E1118" s="40"/>
      <c r="F1118" s="39" t="s">
        <v>1511</v>
      </c>
    </row>
    <row r="1119" spans="1:6" ht="24" hidden="1" x14ac:dyDescent="0.25">
      <c r="A1119" s="23" t="s">
        <v>1412</v>
      </c>
      <c r="B1119" s="24">
        <v>43</v>
      </c>
      <c r="C1119" s="28"/>
      <c r="D1119" s="26"/>
      <c r="E1119" s="40"/>
      <c r="F1119" s="39" t="s">
        <v>1511</v>
      </c>
    </row>
    <row r="1120" spans="1:6" ht="24" hidden="1" x14ac:dyDescent="0.25">
      <c r="A1120" s="23" t="s">
        <v>1412</v>
      </c>
      <c r="B1120" s="24">
        <v>363</v>
      </c>
      <c r="C1120" s="28"/>
      <c r="D1120" s="26"/>
      <c r="E1120" s="40"/>
      <c r="F1120" s="39" t="s">
        <v>1511</v>
      </c>
    </row>
    <row r="1121" spans="1:6" ht="24" hidden="1" x14ac:dyDescent="0.25">
      <c r="A1121" s="23" t="s">
        <v>1412</v>
      </c>
      <c r="B1121" s="24">
        <v>376</v>
      </c>
      <c r="C1121" s="28"/>
      <c r="D1121" s="26"/>
      <c r="E1121" s="40"/>
      <c r="F1121" s="39" t="s">
        <v>1511</v>
      </c>
    </row>
    <row r="1122" spans="1:6" ht="24" hidden="1" x14ac:dyDescent="0.25">
      <c r="A1122" s="23" t="s">
        <v>1412</v>
      </c>
      <c r="B1122" s="24">
        <v>-1</v>
      </c>
      <c r="C1122" s="28"/>
      <c r="D1122" s="26"/>
      <c r="E1122" s="40"/>
      <c r="F1122" s="39" t="s">
        <v>1511</v>
      </c>
    </row>
    <row r="1123" spans="1:6" ht="15" hidden="1" x14ac:dyDescent="0.25">
      <c r="A1123" s="23"/>
      <c r="B1123" s="24">
        <v>1</v>
      </c>
      <c r="C1123" s="28"/>
      <c r="D1123" s="30"/>
      <c r="E1123" s="40"/>
      <c r="F1123" s="39" t="s">
        <v>1511</v>
      </c>
    </row>
    <row r="1124" spans="1:6" ht="15" hidden="1" x14ac:dyDescent="0.25">
      <c r="A1124" s="23" t="s">
        <v>1424</v>
      </c>
      <c r="B1124" s="24"/>
      <c r="C1124" s="28"/>
      <c r="D1124" s="30"/>
      <c r="E1124" s="40"/>
      <c r="F1124" s="39" t="s">
        <v>1511</v>
      </c>
    </row>
    <row r="1125" spans="1:6" ht="15" x14ac:dyDescent="0.25">
      <c r="A1125" s="23" t="s">
        <v>1424</v>
      </c>
      <c r="B1125" s="24">
        <v>244</v>
      </c>
      <c r="C1125" s="25" t="s">
        <v>62</v>
      </c>
      <c r="D1125" s="26">
        <v>1585</v>
      </c>
      <c r="E1125" s="40">
        <f>'EXPERIENCIA EN TERRITORIO'!K901</f>
        <v>0</v>
      </c>
      <c r="F1125" s="39"/>
    </row>
    <row r="1126" spans="1:6" ht="15" hidden="1" x14ac:dyDescent="0.25">
      <c r="A1126" s="23" t="s">
        <v>1424</v>
      </c>
      <c r="B1126" s="24">
        <v>272</v>
      </c>
      <c r="C1126" s="28"/>
      <c r="D1126" s="26"/>
      <c r="E1126" s="40"/>
      <c r="F1126" s="39" t="s">
        <v>1511</v>
      </c>
    </row>
    <row r="1127" spans="1:6" ht="15" hidden="1" x14ac:dyDescent="0.25">
      <c r="A1127" s="23" t="s">
        <v>1424</v>
      </c>
      <c r="B1127" s="24">
        <v>273</v>
      </c>
      <c r="C1127" s="28"/>
      <c r="D1127" s="26"/>
      <c r="E1127" s="40"/>
      <c r="F1127" s="39" t="s">
        <v>1511</v>
      </c>
    </row>
    <row r="1128" spans="1:6" ht="15" hidden="1" x14ac:dyDescent="0.25">
      <c r="A1128" s="23" t="s">
        <v>1424</v>
      </c>
      <c r="B1128" s="24">
        <v>301</v>
      </c>
      <c r="C1128" s="28"/>
      <c r="D1128" s="26"/>
      <c r="E1128" s="40"/>
      <c r="F1128" s="39" t="s">
        <v>1511</v>
      </c>
    </row>
    <row r="1129" spans="1:6" ht="15" hidden="1" x14ac:dyDescent="0.25">
      <c r="A1129" s="23" t="s">
        <v>1424</v>
      </c>
      <c r="B1129" s="24">
        <v>272</v>
      </c>
      <c r="C1129" s="28"/>
      <c r="D1129" s="26"/>
      <c r="E1129" s="40"/>
      <c r="F1129" s="39" t="s">
        <v>1511</v>
      </c>
    </row>
    <row r="1130" spans="1:6" ht="15" hidden="1" x14ac:dyDescent="0.25">
      <c r="A1130" s="23" t="s">
        <v>1424</v>
      </c>
      <c r="B1130" s="24">
        <v>223</v>
      </c>
      <c r="C1130" s="28"/>
      <c r="D1130" s="26"/>
      <c r="E1130" s="40"/>
      <c r="F1130" s="39" t="s">
        <v>1511</v>
      </c>
    </row>
    <row r="1131" spans="1:6" ht="15" hidden="1" x14ac:dyDescent="0.25">
      <c r="A1131" s="23" t="s">
        <v>1424</v>
      </c>
      <c r="B1131" s="24">
        <v>-1</v>
      </c>
      <c r="C1131" s="28"/>
      <c r="D1131" s="26"/>
      <c r="E1131" s="40"/>
      <c r="F1131" s="39" t="s">
        <v>1511</v>
      </c>
    </row>
    <row r="1132" spans="1:6" ht="15" hidden="1" x14ac:dyDescent="0.25">
      <c r="A1132" s="23" t="s">
        <v>1424</v>
      </c>
      <c r="B1132" s="24">
        <v>-1</v>
      </c>
      <c r="C1132" s="28"/>
      <c r="D1132" s="26"/>
      <c r="E1132" s="40"/>
      <c r="F1132" s="39" t="s">
        <v>1511</v>
      </c>
    </row>
    <row r="1133" spans="1:6" ht="15" hidden="1" x14ac:dyDescent="0.25">
      <c r="A1133" s="23"/>
      <c r="B1133" s="24">
        <v>2</v>
      </c>
      <c r="C1133" s="28"/>
      <c r="D1133" s="30"/>
      <c r="E1133" s="40"/>
      <c r="F1133" s="39" t="s">
        <v>1511</v>
      </c>
    </row>
    <row r="1134" spans="1:6" ht="15" hidden="1" x14ac:dyDescent="0.25">
      <c r="A1134" s="23" t="s">
        <v>1433</v>
      </c>
      <c r="B1134" s="24"/>
      <c r="C1134" s="28"/>
      <c r="D1134" s="30"/>
      <c r="E1134" s="40"/>
      <c r="F1134" s="39" t="s">
        <v>1511</v>
      </c>
    </row>
    <row r="1135" spans="1:6" ht="15" x14ac:dyDescent="0.25">
      <c r="A1135" s="23" t="s">
        <v>1433</v>
      </c>
      <c r="B1135" s="24">
        <v>255</v>
      </c>
      <c r="C1135" s="25" t="s">
        <v>64</v>
      </c>
      <c r="D1135" s="26">
        <v>1204</v>
      </c>
      <c r="E1135" s="40">
        <f>'EXPERIENCIA EN TERRITORIO'!K909</f>
        <v>0</v>
      </c>
      <c r="F1135" s="39"/>
    </row>
    <row r="1136" spans="1:6" ht="15" hidden="1" x14ac:dyDescent="0.25">
      <c r="A1136" s="23" t="s">
        <v>1433</v>
      </c>
      <c r="B1136" s="24">
        <v>321</v>
      </c>
      <c r="C1136" s="28"/>
      <c r="D1136" s="26"/>
      <c r="E1136" s="40"/>
      <c r="F1136" s="39" t="s">
        <v>1511</v>
      </c>
    </row>
    <row r="1137" spans="1:6" ht="15" hidden="1" x14ac:dyDescent="0.25">
      <c r="A1137" s="23" t="s">
        <v>1433</v>
      </c>
      <c r="B1137" s="24">
        <v>315</v>
      </c>
      <c r="C1137" s="28"/>
      <c r="D1137" s="26"/>
      <c r="E1137" s="40"/>
      <c r="F1137" s="39" t="s">
        <v>1511</v>
      </c>
    </row>
    <row r="1138" spans="1:6" ht="15" hidden="1" x14ac:dyDescent="0.25">
      <c r="A1138" s="23" t="s">
        <v>1433</v>
      </c>
      <c r="B1138" s="24">
        <v>313</v>
      </c>
      <c r="C1138" s="28"/>
      <c r="D1138" s="26"/>
      <c r="E1138" s="40"/>
      <c r="F1138" s="39" t="s">
        <v>1511</v>
      </c>
    </row>
    <row r="1139" spans="1:6" ht="15" hidden="1" x14ac:dyDescent="0.25">
      <c r="A1139" s="23" t="s">
        <v>1433</v>
      </c>
      <c r="B1139" s="24">
        <v>-1</v>
      </c>
      <c r="C1139" s="28"/>
      <c r="D1139" s="26"/>
      <c r="E1139" s="40"/>
      <c r="F1139" s="39" t="s">
        <v>1511</v>
      </c>
    </row>
    <row r="1140" spans="1:6" ht="15" hidden="1" x14ac:dyDescent="0.25">
      <c r="A1140" s="23" t="s">
        <v>1433</v>
      </c>
      <c r="B1140" s="24">
        <v>-1</v>
      </c>
      <c r="C1140" s="28"/>
      <c r="D1140" s="26"/>
      <c r="E1140" s="40"/>
      <c r="F1140" s="39" t="s">
        <v>1511</v>
      </c>
    </row>
    <row r="1141" spans="1:6" ht="15" hidden="1" x14ac:dyDescent="0.25">
      <c r="A1141" s="23" t="s">
        <v>1433</v>
      </c>
      <c r="B1141" s="24">
        <v>-1</v>
      </c>
      <c r="C1141" s="28"/>
      <c r="D1141" s="26"/>
      <c r="E1141" s="40"/>
      <c r="F1141" s="39" t="s">
        <v>1511</v>
      </c>
    </row>
    <row r="1142" spans="1:6" ht="15" hidden="1" x14ac:dyDescent="0.25">
      <c r="A1142" s="23" t="s">
        <v>1433</v>
      </c>
      <c r="B1142" s="24">
        <v>-1</v>
      </c>
      <c r="C1142" s="28"/>
      <c r="D1142" s="26"/>
      <c r="E1142" s="40"/>
      <c r="F1142" s="39" t="s">
        <v>1511</v>
      </c>
    </row>
    <row r="1143" spans="1:6" ht="15" hidden="1" x14ac:dyDescent="0.25">
      <c r="A1143" s="23"/>
      <c r="B1143" s="24">
        <v>4</v>
      </c>
      <c r="C1143" s="28"/>
      <c r="D1143" s="30"/>
      <c r="E1143" s="40"/>
      <c r="F1143" s="39" t="s">
        <v>1511</v>
      </c>
    </row>
    <row r="1144" spans="1:6" ht="24" hidden="1" x14ac:dyDescent="0.25">
      <c r="A1144" s="23" t="s">
        <v>1443</v>
      </c>
      <c r="B1144" s="24"/>
      <c r="C1144" s="28"/>
      <c r="D1144" s="30"/>
      <c r="E1144" s="40"/>
      <c r="F1144" s="39" t="s">
        <v>1511</v>
      </c>
    </row>
    <row r="1145" spans="1:6" ht="24" x14ac:dyDescent="0.25">
      <c r="A1145" s="23" t="s">
        <v>1443</v>
      </c>
      <c r="B1145" s="24">
        <v>249</v>
      </c>
      <c r="C1145" s="25" t="s">
        <v>43</v>
      </c>
      <c r="D1145" s="26">
        <v>338</v>
      </c>
      <c r="E1145" s="40">
        <f>'EXPERIENCIA EN TERRITORIO'!K917</f>
        <v>0</v>
      </c>
      <c r="F1145" s="39"/>
    </row>
    <row r="1146" spans="1:6" ht="24" x14ac:dyDescent="0.25">
      <c r="A1146" s="23" t="s">
        <v>1443</v>
      </c>
      <c r="B1146" s="24">
        <v>162</v>
      </c>
      <c r="C1146" s="25" t="s">
        <v>523</v>
      </c>
      <c r="D1146" s="26">
        <v>162</v>
      </c>
      <c r="E1146" s="40">
        <f>'EXPERIENCIA EN TERRITORIO'!K918</f>
        <v>0</v>
      </c>
      <c r="F1146" s="39"/>
    </row>
    <row r="1147" spans="1:6" ht="24" x14ac:dyDescent="0.25">
      <c r="A1147" s="23" t="s">
        <v>1443</v>
      </c>
      <c r="B1147" s="24">
        <v>363</v>
      </c>
      <c r="C1147" s="25" t="s">
        <v>195</v>
      </c>
      <c r="D1147" s="26">
        <v>1467</v>
      </c>
      <c r="E1147" s="40">
        <f>'EXPERIENCIA EN TERRITORIO'!K919</f>
        <v>0</v>
      </c>
      <c r="F1147" s="39"/>
    </row>
    <row r="1148" spans="1:6" ht="24" hidden="1" x14ac:dyDescent="0.25">
      <c r="A1148" s="23" t="s">
        <v>1443</v>
      </c>
      <c r="B1148" s="24">
        <v>89</v>
      </c>
      <c r="C1148" s="28"/>
      <c r="D1148" s="26"/>
      <c r="E1148" s="40"/>
      <c r="F1148" s="39" t="s">
        <v>1511</v>
      </c>
    </row>
    <row r="1149" spans="1:6" ht="24" hidden="1" x14ac:dyDescent="0.25">
      <c r="A1149" s="23" t="s">
        <v>1443</v>
      </c>
      <c r="B1149" s="24">
        <v>226</v>
      </c>
      <c r="C1149" s="28"/>
      <c r="D1149" s="26"/>
      <c r="E1149" s="40"/>
      <c r="F1149" s="39" t="s">
        <v>1511</v>
      </c>
    </row>
    <row r="1150" spans="1:6" ht="24" hidden="1" x14ac:dyDescent="0.25">
      <c r="A1150" s="23" t="s">
        <v>1443</v>
      </c>
      <c r="B1150" s="24">
        <v>335</v>
      </c>
      <c r="C1150" s="28"/>
      <c r="D1150" s="26"/>
      <c r="E1150" s="40"/>
      <c r="F1150" s="39" t="s">
        <v>1511</v>
      </c>
    </row>
    <row r="1151" spans="1:6" ht="24" hidden="1" x14ac:dyDescent="0.25">
      <c r="A1151" s="23" t="s">
        <v>1443</v>
      </c>
      <c r="B1151" s="24">
        <v>363</v>
      </c>
      <c r="C1151" s="28"/>
      <c r="D1151" s="26"/>
      <c r="E1151" s="40"/>
      <c r="F1151" s="39" t="s">
        <v>1511</v>
      </c>
    </row>
    <row r="1152" spans="1:6" ht="24" hidden="1" x14ac:dyDescent="0.25">
      <c r="A1152" s="23" t="s">
        <v>1443</v>
      </c>
      <c r="B1152" s="24">
        <v>180</v>
      </c>
      <c r="C1152" s="28"/>
      <c r="D1152" s="26"/>
      <c r="E1152" s="40"/>
      <c r="F1152" s="39" t="s">
        <v>1511</v>
      </c>
    </row>
    <row r="1153" spans="1:6" ht="15" hidden="1" x14ac:dyDescent="0.25">
      <c r="A1153" s="23"/>
      <c r="B1153" s="24">
        <v>0</v>
      </c>
      <c r="C1153" s="28"/>
      <c r="D1153" s="30"/>
      <c r="E1153" s="40"/>
      <c r="F1153" s="39" t="s">
        <v>1511</v>
      </c>
    </row>
    <row r="1154" spans="1:6" ht="24" hidden="1" x14ac:dyDescent="0.25">
      <c r="A1154" s="23" t="s">
        <v>1449</v>
      </c>
      <c r="B1154" s="24"/>
      <c r="C1154" s="28"/>
      <c r="D1154" s="30"/>
      <c r="E1154" s="40"/>
      <c r="F1154" s="39" t="s">
        <v>1511</v>
      </c>
    </row>
    <row r="1155" spans="1:6" ht="24" x14ac:dyDescent="0.25">
      <c r="A1155" s="23" t="s">
        <v>1449</v>
      </c>
      <c r="B1155" s="24">
        <v>149</v>
      </c>
      <c r="C1155" s="25" t="s">
        <v>62</v>
      </c>
      <c r="D1155" s="26">
        <v>879</v>
      </c>
      <c r="E1155" s="40">
        <f>'EXPERIENCIA EN TERRITORIO'!K925</f>
        <v>0</v>
      </c>
      <c r="F1155" s="39"/>
    </row>
    <row r="1156" spans="1:6" ht="24" x14ac:dyDescent="0.25">
      <c r="A1156" s="23" t="s">
        <v>1449</v>
      </c>
      <c r="B1156" s="24">
        <v>89</v>
      </c>
      <c r="C1156" s="25" t="s">
        <v>523</v>
      </c>
      <c r="D1156" s="26">
        <v>457</v>
      </c>
      <c r="E1156" s="40">
        <f>'EXPERIENCIA EN TERRITORIO'!K926</f>
        <v>0</v>
      </c>
      <c r="F1156" s="39"/>
    </row>
    <row r="1157" spans="1:6" ht="24" x14ac:dyDescent="0.25">
      <c r="A1157" s="23" t="s">
        <v>1449</v>
      </c>
      <c r="B1157" s="24">
        <v>365</v>
      </c>
      <c r="C1157" s="25" t="s">
        <v>195</v>
      </c>
      <c r="D1157" s="26">
        <v>957</v>
      </c>
      <c r="E1157" s="40">
        <f>'EXPERIENCIA EN TERRITORIO'!K927</f>
        <v>0</v>
      </c>
      <c r="F1157" s="39"/>
    </row>
    <row r="1158" spans="1:6" ht="24" hidden="1" x14ac:dyDescent="0.25">
      <c r="A1158" s="23" t="s">
        <v>1449</v>
      </c>
      <c r="B1158" s="24">
        <v>368</v>
      </c>
      <c r="C1158" s="28"/>
      <c r="D1158" s="26"/>
      <c r="E1158" s="40"/>
      <c r="F1158" s="39" t="s">
        <v>1511</v>
      </c>
    </row>
    <row r="1159" spans="1:6" ht="24" hidden="1" x14ac:dyDescent="0.25">
      <c r="A1159" s="23" t="s">
        <v>1449</v>
      </c>
      <c r="B1159" s="24">
        <v>558</v>
      </c>
      <c r="C1159" s="28"/>
      <c r="D1159" s="26"/>
      <c r="E1159" s="40"/>
      <c r="F1159" s="39" t="s">
        <v>1511</v>
      </c>
    </row>
    <row r="1160" spans="1:6" ht="24" hidden="1" x14ac:dyDescent="0.25">
      <c r="A1160" s="23" t="s">
        <v>1449</v>
      </c>
      <c r="B1160" s="24">
        <v>257</v>
      </c>
      <c r="C1160" s="28"/>
      <c r="D1160" s="26"/>
      <c r="E1160" s="40"/>
      <c r="F1160" s="39" t="s">
        <v>1511</v>
      </c>
    </row>
    <row r="1161" spans="1:6" ht="24" hidden="1" x14ac:dyDescent="0.25">
      <c r="A1161" s="23" t="s">
        <v>1449</v>
      </c>
      <c r="B1161" s="24">
        <v>142</v>
      </c>
      <c r="C1161" s="28"/>
      <c r="D1161" s="26"/>
      <c r="E1161" s="40"/>
      <c r="F1161" s="39" t="s">
        <v>1511</v>
      </c>
    </row>
    <row r="1162" spans="1:6" ht="24" hidden="1" x14ac:dyDescent="0.25">
      <c r="A1162" s="23" t="s">
        <v>1449</v>
      </c>
      <c r="B1162" s="24">
        <v>365</v>
      </c>
      <c r="C1162" s="28"/>
      <c r="D1162" s="26"/>
      <c r="E1162" s="40"/>
      <c r="F1162" s="39" t="s">
        <v>1511</v>
      </c>
    </row>
    <row r="1163" spans="1:6" ht="15" hidden="1" x14ac:dyDescent="0.25">
      <c r="A1163" s="23"/>
      <c r="B1163" s="24">
        <v>0</v>
      </c>
      <c r="C1163" s="28"/>
      <c r="D1163" s="30"/>
      <c r="E1163" s="40"/>
      <c r="F1163" s="39" t="s">
        <v>1511</v>
      </c>
    </row>
    <row r="1164" spans="1:6" ht="24" hidden="1" x14ac:dyDescent="0.25">
      <c r="A1164" s="23" t="s">
        <v>1467</v>
      </c>
      <c r="B1164" s="24"/>
      <c r="C1164" s="28"/>
      <c r="D1164" s="30"/>
      <c r="E1164" s="40"/>
      <c r="F1164" s="39" t="s">
        <v>1511</v>
      </c>
    </row>
    <row r="1165" spans="1:6" ht="24" x14ac:dyDescent="0.25">
      <c r="A1165" s="23" t="s">
        <v>1467</v>
      </c>
      <c r="B1165" s="24">
        <v>357</v>
      </c>
      <c r="C1165" s="25" t="s">
        <v>195</v>
      </c>
      <c r="D1165" s="26">
        <v>1962</v>
      </c>
      <c r="E1165" s="40">
        <f>'EXPERIENCIA EN TERRITORIO'!K933</f>
        <v>0</v>
      </c>
      <c r="F1165" s="39"/>
    </row>
    <row r="1166" spans="1:6" ht="24" x14ac:dyDescent="0.25">
      <c r="A1166" s="23" t="s">
        <v>1467</v>
      </c>
      <c r="B1166" s="24">
        <v>330</v>
      </c>
      <c r="C1166" s="25" t="s">
        <v>64</v>
      </c>
      <c r="D1166" s="26">
        <v>334</v>
      </c>
      <c r="E1166" s="40">
        <f>'EXPERIENCIA EN TERRITORIO'!K934</f>
        <v>0</v>
      </c>
      <c r="F1166" s="39"/>
    </row>
    <row r="1167" spans="1:6" ht="24" hidden="1" x14ac:dyDescent="0.25">
      <c r="A1167" s="23" t="s">
        <v>1467</v>
      </c>
      <c r="B1167" s="24">
        <v>213</v>
      </c>
      <c r="C1167" s="28"/>
      <c r="D1167" s="30"/>
      <c r="E1167" s="40"/>
      <c r="F1167" s="39" t="s">
        <v>1511</v>
      </c>
    </row>
    <row r="1168" spans="1:6" ht="24" hidden="1" x14ac:dyDescent="0.25">
      <c r="A1168" s="23" t="s">
        <v>1467</v>
      </c>
      <c r="B1168" s="24">
        <v>393</v>
      </c>
      <c r="C1168" s="28"/>
      <c r="D1168" s="26"/>
      <c r="E1168" s="40"/>
      <c r="F1168" s="39" t="s">
        <v>1511</v>
      </c>
    </row>
    <row r="1169" spans="1:6" ht="24" hidden="1" x14ac:dyDescent="0.25">
      <c r="A1169" s="23" t="s">
        <v>1467</v>
      </c>
      <c r="B1169" s="24">
        <v>334</v>
      </c>
      <c r="C1169" s="28"/>
      <c r="D1169" s="26"/>
      <c r="E1169" s="40"/>
      <c r="F1169" s="39" t="s">
        <v>1511</v>
      </c>
    </row>
    <row r="1170" spans="1:6" ht="24" hidden="1" x14ac:dyDescent="0.25">
      <c r="A1170" s="23" t="s">
        <v>1467</v>
      </c>
      <c r="B1170" s="24">
        <v>669</v>
      </c>
      <c r="C1170" s="28"/>
      <c r="D1170" s="26"/>
      <c r="E1170" s="40"/>
      <c r="F1170" s="39" t="s">
        <v>1511</v>
      </c>
    </row>
    <row r="1171" spans="1:6" ht="24" hidden="1" x14ac:dyDescent="0.25">
      <c r="A1171" s="23" t="s">
        <v>1467</v>
      </c>
      <c r="B1171" s="24">
        <v>-1</v>
      </c>
      <c r="C1171" s="28"/>
      <c r="D1171" s="26"/>
      <c r="E1171" s="40"/>
      <c r="F1171" s="39" t="s">
        <v>1511</v>
      </c>
    </row>
    <row r="1172" spans="1:6" ht="24" hidden="1" x14ac:dyDescent="0.25">
      <c r="A1172" s="23" t="s">
        <v>1467</v>
      </c>
      <c r="B1172" s="24">
        <v>-1</v>
      </c>
      <c r="C1172" s="28"/>
      <c r="D1172" s="26"/>
      <c r="E1172" s="40"/>
      <c r="F1172" s="39" t="s">
        <v>1511</v>
      </c>
    </row>
    <row r="1173" spans="1:6" ht="15" hidden="1" x14ac:dyDescent="0.25">
      <c r="A1173" s="23"/>
      <c r="B1173" s="24">
        <v>2</v>
      </c>
      <c r="C1173" s="28"/>
      <c r="D1173" s="30"/>
      <c r="E1173" s="40"/>
      <c r="F1173" s="39" t="s">
        <v>1511</v>
      </c>
    </row>
    <row r="1174" spans="1:6" ht="15" hidden="1" x14ac:dyDescent="0.25">
      <c r="A1174" s="23" t="s">
        <v>1477</v>
      </c>
      <c r="B1174" s="24"/>
      <c r="C1174" s="28"/>
      <c r="D1174" s="30"/>
      <c r="E1174" s="40"/>
      <c r="F1174" s="39" t="s">
        <v>1511</v>
      </c>
    </row>
    <row r="1175" spans="1:6" ht="15" x14ac:dyDescent="0.25">
      <c r="A1175" s="23" t="s">
        <v>1477</v>
      </c>
      <c r="B1175" s="24">
        <v>301</v>
      </c>
      <c r="C1175" s="25" t="s">
        <v>27</v>
      </c>
      <c r="D1175" s="26">
        <v>1889</v>
      </c>
      <c r="E1175" s="40">
        <f>'EXPERIENCIA EN TERRITORIO'!K941</f>
        <v>0</v>
      </c>
      <c r="F1175" s="39"/>
    </row>
    <row r="1176" spans="1:6" ht="15" hidden="1" x14ac:dyDescent="0.25">
      <c r="A1176" s="23" t="s">
        <v>1477</v>
      </c>
      <c r="B1176" s="24">
        <v>288</v>
      </c>
      <c r="C1176" s="28"/>
      <c r="D1176" s="26"/>
      <c r="E1176" s="40"/>
      <c r="F1176" s="39" t="s">
        <v>1511</v>
      </c>
    </row>
    <row r="1177" spans="1:6" ht="15" hidden="1" x14ac:dyDescent="0.25">
      <c r="A1177" s="23" t="s">
        <v>1477</v>
      </c>
      <c r="B1177" s="24">
        <v>318</v>
      </c>
      <c r="C1177" s="28"/>
      <c r="D1177" s="26"/>
      <c r="E1177" s="40"/>
      <c r="F1177" s="39" t="s">
        <v>1511</v>
      </c>
    </row>
    <row r="1178" spans="1:6" ht="15" hidden="1" x14ac:dyDescent="0.25">
      <c r="A1178" s="23" t="s">
        <v>1477</v>
      </c>
      <c r="B1178" s="24">
        <v>333</v>
      </c>
      <c r="C1178" s="28"/>
      <c r="D1178" s="26"/>
      <c r="E1178" s="40"/>
      <c r="F1178" s="39" t="s">
        <v>1511</v>
      </c>
    </row>
    <row r="1179" spans="1:6" ht="15" hidden="1" x14ac:dyDescent="0.25">
      <c r="A1179" s="23" t="s">
        <v>1477</v>
      </c>
      <c r="B1179" s="24">
        <v>316</v>
      </c>
      <c r="C1179" s="28"/>
      <c r="D1179" s="26"/>
      <c r="E1179" s="40"/>
      <c r="F1179" s="39" t="s">
        <v>1511</v>
      </c>
    </row>
    <row r="1180" spans="1:6" ht="15" hidden="1" x14ac:dyDescent="0.25">
      <c r="A1180" s="23" t="s">
        <v>1477</v>
      </c>
      <c r="B1180" s="24">
        <v>333</v>
      </c>
      <c r="C1180" s="28"/>
      <c r="D1180" s="26"/>
      <c r="E1180" s="40"/>
      <c r="F1180" s="39" t="s">
        <v>1511</v>
      </c>
    </row>
    <row r="1181" spans="1:6" ht="15" hidden="1" x14ac:dyDescent="0.25">
      <c r="A1181" s="23" t="s">
        <v>1477</v>
      </c>
      <c r="B1181" s="24">
        <v>-1</v>
      </c>
      <c r="C1181" s="28"/>
      <c r="D1181" s="26"/>
      <c r="E1181" s="40"/>
      <c r="F1181" s="39" t="s">
        <v>1511</v>
      </c>
    </row>
    <row r="1182" spans="1:6" ht="15" hidden="1" x14ac:dyDescent="0.25">
      <c r="A1182" s="23" t="s">
        <v>1477</v>
      </c>
      <c r="B1182" s="24">
        <v>-1</v>
      </c>
      <c r="C1182" s="28"/>
      <c r="D1182" s="26"/>
      <c r="E1182" s="40"/>
      <c r="F1182" s="39" t="s">
        <v>1511</v>
      </c>
    </row>
    <row r="1183" spans="1:6" ht="15" hidden="1" x14ac:dyDescent="0.25">
      <c r="A1183" s="23"/>
      <c r="B1183" s="24">
        <v>2</v>
      </c>
      <c r="C1183" s="28"/>
      <c r="D1183" s="30"/>
      <c r="E1183" s="40"/>
      <c r="F1183" s="39" t="s">
        <v>1511</v>
      </c>
    </row>
    <row r="1184" spans="1:6" ht="15" hidden="1" x14ac:dyDescent="0.25">
      <c r="A1184" s="23" t="s">
        <v>1485</v>
      </c>
      <c r="B1184" s="24"/>
      <c r="C1184" s="28"/>
      <c r="D1184" s="30"/>
      <c r="E1184" s="40"/>
      <c r="F1184" s="39" t="s">
        <v>1511</v>
      </c>
    </row>
    <row r="1185" spans="1:6" ht="15" x14ac:dyDescent="0.25">
      <c r="A1185" s="23" t="s">
        <v>1485</v>
      </c>
      <c r="B1185" s="24">
        <v>280</v>
      </c>
      <c r="C1185" s="25" t="s">
        <v>64</v>
      </c>
      <c r="D1185" s="26">
        <v>1041</v>
      </c>
      <c r="E1185" s="40">
        <f>'EXPERIENCIA EN TERRITORIO'!K949</f>
        <v>0</v>
      </c>
      <c r="F1185" s="39"/>
    </row>
    <row r="1186" spans="1:6" ht="15" x14ac:dyDescent="0.25">
      <c r="A1186" s="23" t="s">
        <v>1485</v>
      </c>
      <c r="B1186" s="24">
        <v>271</v>
      </c>
      <c r="C1186" s="25" t="s">
        <v>195</v>
      </c>
      <c r="D1186" s="26">
        <v>813</v>
      </c>
      <c r="E1186" s="40">
        <f>'EXPERIENCIA EN TERRITORIO'!K950</f>
        <v>0</v>
      </c>
      <c r="F1186" s="39"/>
    </row>
    <row r="1187" spans="1:6" ht="15" hidden="1" x14ac:dyDescent="0.25">
      <c r="A1187" s="23" t="s">
        <v>1485</v>
      </c>
      <c r="B1187" s="24">
        <v>224</v>
      </c>
      <c r="C1187" s="25"/>
      <c r="D1187" s="26"/>
      <c r="E1187" s="40"/>
      <c r="F1187" s="39" t="s">
        <v>1511</v>
      </c>
    </row>
    <row r="1188" spans="1:6" ht="15" hidden="1" x14ac:dyDescent="0.25">
      <c r="A1188" s="23" t="s">
        <v>1485</v>
      </c>
      <c r="B1188" s="24">
        <v>318</v>
      </c>
      <c r="C1188" s="28"/>
      <c r="D1188" s="26"/>
      <c r="E1188" s="40"/>
      <c r="F1188" s="39" t="s">
        <v>1511</v>
      </c>
    </row>
    <row r="1189" spans="1:6" ht="15" hidden="1" x14ac:dyDescent="0.25">
      <c r="A1189" s="23" t="s">
        <v>1485</v>
      </c>
      <c r="B1189" s="24">
        <v>366</v>
      </c>
      <c r="C1189" s="28"/>
      <c r="D1189" s="26"/>
      <c r="E1189" s="40"/>
      <c r="F1189" s="39" t="s">
        <v>1511</v>
      </c>
    </row>
    <row r="1190" spans="1:6" ht="15" hidden="1" x14ac:dyDescent="0.25">
      <c r="A1190" s="23" t="s">
        <v>1485</v>
      </c>
      <c r="B1190" s="24">
        <v>395</v>
      </c>
      <c r="C1190" s="28"/>
      <c r="D1190" s="26"/>
      <c r="E1190" s="40"/>
      <c r="F1190" s="39" t="s">
        <v>1511</v>
      </c>
    </row>
    <row r="1191" spans="1:6" ht="15" hidden="1" x14ac:dyDescent="0.25">
      <c r="A1191" s="23" t="s">
        <v>1485</v>
      </c>
      <c r="B1191" s="24">
        <v>-1</v>
      </c>
      <c r="C1191" s="28"/>
      <c r="D1191" s="26"/>
      <c r="E1191" s="40"/>
      <c r="F1191" s="39" t="s">
        <v>1511</v>
      </c>
    </row>
    <row r="1192" spans="1:6" ht="15" hidden="1" x14ac:dyDescent="0.25">
      <c r="A1192" s="23" t="s">
        <v>1485</v>
      </c>
      <c r="B1192" s="24">
        <v>-1</v>
      </c>
      <c r="C1192" s="28"/>
      <c r="D1192" s="26"/>
      <c r="E1192" s="40"/>
      <c r="F1192" s="39" t="s">
        <v>1511</v>
      </c>
    </row>
    <row r="1193" spans="1:6" ht="15" hidden="1" x14ac:dyDescent="0.25">
      <c r="A1193" s="23"/>
      <c r="B1193" s="24">
        <v>2</v>
      </c>
      <c r="C1193" s="28"/>
      <c r="D1193" s="30"/>
      <c r="E1193" s="40"/>
      <c r="F1193" s="39" t="s">
        <v>1511</v>
      </c>
    </row>
    <row r="1194" spans="1:6" ht="15" hidden="1" x14ac:dyDescent="0.25">
      <c r="A1194" s="23" t="s">
        <v>1498</v>
      </c>
      <c r="B1194" s="24"/>
      <c r="C1194" s="28"/>
      <c r="D1194" s="30"/>
      <c r="E1194" s="40"/>
      <c r="F1194" s="39" t="s">
        <v>1511</v>
      </c>
    </row>
    <row r="1195" spans="1:6" ht="15" x14ac:dyDescent="0.25">
      <c r="A1195" s="23" t="s">
        <v>1498</v>
      </c>
      <c r="B1195" s="24">
        <v>366</v>
      </c>
      <c r="C1195" s="25" t="s">
        <v>198</v>
      </c>
      <c r="D1195" s="26">
        <v>1404</v>
      </c>
      <c r="E1195" s="40">
        <f>'EXPERIENCIA EN TERRITORIO'!K957</f>
        <v>0</v>
      </c>
      <c r="F1195" s="39"/>
    </row>
    <row r="1196" spans="1:6" ht="15" x14ac:dyDescent="0.25">
      <c r="A1196" s="23" t="s">
        <v>1498</v>
      </c>
      <c r="B1196" s="24">
        <v>302</v>
      </c>
      <c r="C1196" s="25" t="s">
        <v>118</v>
      </c>
      <c r="D1196" s="26">
        <v>302</v>
      </c>
      <c r="E1196" s="40">
        <f>'EXPERIENCIA EN TERRITORIO'!K958</f>
        <v>0</v>
      </c>
      <c r="F1196" s="39"/>
    </row>
    <row r="1197" spans="1:6" ht="15" hidden="1" x14ac:dyDescent="0.25">
      <c r="A1197" s="23" t="s">
        <v>1498</v>
      </c>
      <c r="B1197" s="24">
        <v>252</v>
      </c>
      <c r="C1197" s="28"/>
      <c r="D1197" s="26"/>
      <c r="E1197" s="40"/>
      <c r="F1197" s="39" t="s">
        <v>1511</v>
      </c>
    </row>
    <row r="1198" spans="1:6" ht="15" hidden="1" x14ac:dyDescent="0.25">
      <c r="A1198" s="23" t="s">
        <v>1498</v>
      </c>
      <c r="B1198" s="24">
        <v>369</v>
      </c>
      <c r="C1198" s="28"/>
      <c r="D1198" s="26"/>
      <c r="E1198" s="40"/>
      <c r="F1198" s="39" t="s">
        <v>1511</v>
      </c>
    </row>
    <row r="1199" spans="1:6" ht="15" hidden="1" x14ac:dyDescent="0.25">
      <c r="A1199" s="23" t="s">
        <v>1498</v>
      </c>
      <c r="B1199" s="24">
        <v>212</v>
      </c>
      <c r="C1199" s="28"/>
      <c r="D1199" s="26"/>
      <c r="E1199" s="40"/>
      <c r="F1199" s="39" t="s">
        <v>1511</v>
      </c>
    </row>
    <row r="1200" spans="1:6" ht="15" hidden="1" x14ac:dyDescent="0.25">
      <c r="A1200" s="23" t="s">
        <v>1498</v>
      </c>
      <c r="B1200" s="24">
        <v>104</v>
      </c>
      <c r="C1200" s="28"/>
      <c r="D1200" s="26"/>
      <c r="E1200" s="40"/>
      <c r="F1200" s="39" t="s">
        <v>1511</v>
      </c>
    </row>
    <row r="1201" spans="1:6" ht="15" hidden="1" x14ac:dyDescent="0.25">
      <c r="A1201" s="23" t="s">
        <v>1498</v>
      </c>
      <c r="B1201" s="24">
        <v>101</v>
      </c>
      <c r="C1201" s="28"/>
      <c r="D1201" s="26"/>
      <c r="E1201" s="40"/>
      <c r="F1201" s="39" t="s">
        <v>1511</v>
      </c>
    </row>
    <row r="1202" spans="1:6" ht="15" hidden="1" x14ac:dyDescent="0.25">
      <c r="A1202" s="23" t="s">
        <v>1498</v>
      </c>
      <c r="B1202" s="24">
        <v>-1</v>
      </c>
      <c r="C1202" s="28"/>
      <c r="D1202" s="26"/>
      <c r="E1202" s="40"/>
      <c r="F1202" s="39" t="s">
        <v>1511</v>
      </c>
    </row>
  </sheetData>
  <autoFilter ref="A4:F1202" xr:uid="{93E8B99F-AAE0-4932-8241-2D92E0C3E1BD}">
    <filterColumn colId="2">
      <customFilters>
        <customFilter operator="notEqual" val=" "/>
      </customFilters>
    </filterColumn>
  </autoFilter>
  <mergeCells count="3">
    <mergeCell ref="A1:F1"/>
    <mergeCell ref="A2:F2"/>
    <mergeCell ref="A3:F3"/>
  </mergeCells>
  <conditionalFormatting sqref="E5:E1048576">
    <cfRule type="cellIs" dxfId="2" priority="1" operator="equal">
      <formula>0</formula>
    </cfRule>
    <cfRule type="cellIs" dxfId="1" priority="2" operator="lessThan">
      <formula>24</formula>
    </cfRule>
    <cfRule type="cellIs" dxfId="0" priority="3" operator="greaterThanOrEqual">
      <formula>24</formula>
    </cfRule>
  </conditionalFormatting>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521BE0B8027DB41877F157CC6CD6224" ma:contentTypeVersion="2" ma:contentTypeDescription="Crear nuevo documento." ma:contentTypeScope="" ma:versionID="4a4f86096cc7dac9b2874f2346132470">
  <xsd:schema xmlns:xsd="http://www.w3.org/2001/XMLSchema" xmlns:xs="http://www.w3.org/2001/XMLSchema" xmlns:p="http://schemas.microsoft.com/office/2006/metadata/properties" xmlns:ns2="d7ea5829-3ea5-4285-8419-ebaca0df5aac" targetNamespace="http://schemas.microsoft.com/office/2006/metadata/properties" ma:root="true" ma:fieldsID="a447d711262aef0bcaca6b065d8af625" ns2:_="">
    <xsd:import namespace="d7ea5829-3ea5-4285-8419-ebaca0df5aac"/>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7ea5829-3ea5-4285-8419-ebaca0df5aa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4806023-F8AF-429B-AFA5-CDD1FC79689E}">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967A9AAA-51F7-42FA-8ABE-AD58F31E712F}">
  <ds:schemaRefs>
    <ds:schemaRef ds:uri="http://schemas.microsoft.com/sharepoint/v3/contenttype/forms"/>
  </ds:schemaRefs>
</ds:datastoreItem>
</file>

<file path=customXml/itemProps3.xml><?xml version="1.0" encoding="utf-8"?>
<ds:datastoreItem xmlns:ds="http://schemas.openxmlformats.org/officeDocument/2006/customXml" ds:itemID="{E4DA6135-C681-41F8-A04A-CF6D878976E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7ea5829-3ea5-4285-8419-ebaca0df5aa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 adicional</vt:lpstr>
      <vt:lpstr>EXPERIENCIA EN TERRITORIO</vt:lpstr>
      <vt:lpstr>RESUMEN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ESPINOSA</dc:creator>
  <cp:keywords/>
  <dc:description/>
  <cp:lastModifiedBy>Edwin Vladimir Lanchero Deaza</cp:lastModifiedBy>
  <cp:revision/>
  <dcterms:created xsi:type="dcterms:W3CDTF">2020-10-27T16:47:07Z</dcterms:created>
  <dcterms:modified xsi:type="dcterms:W3CDTF">2022-11-16T18:38:40Z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0x010100D521BE0B8027DB41877F157CC6CD6224</vt:lpwstr>
  </property>
</Properties>
</file>