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hernandezo\Desktop\ANALISIS DE LABORATORIO SENNOVA\ESTUDIO DE MERCADO\"/>
    </mc:Choice>
  </mc:AlternateContent>
  <xr:revisionPtr revIDLastSave="0" documentId="8_{5853DADC-3D36-410A-BD2A-DE4784379A1D}" xr6:coauthVersionLast="47" xr6:coauthVersionMax="47" xr10:uidLastSave="{00000000-0000-0000-0000-000000000000}"/>
  <bookViews>
    <workbookView xWindow="-120" yWindow="-120" windowWidth="20730" windowHeight="11160" xr2:uid="{11A1FAEF-445A-4714-9766-F4ABF1B4141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H5" i="1"/>
  <c r="H6" i="1"/>
  <c r="H7" i="1"/>
  <c r="H4" i="1"/>
  <c r="G5" i="1"/>
  <c r="G6" i="1"/>
  <c r="G7" i="1"/>
  <c r="G4" i="1"/>
  <c r="E5" i="1"/>
  <c r="E6" i="1"/>
  <c r="E7" i="1"/>
  <c r="E4" i="1"/>
</calcChain>
</file>

<file path=xl/sharedStrings.xml><?xml version="1.0" encoding="utf-8"?>
<sst xmlns="http://schemas.openxmlformats.org/spreadsheetml/2006/main" count="15" uniqueCount="13">
  <si>
    <t>CANTIDAD</t>
  </si>
  <si>
    <t>TOTAL</t>
  </si>
  <si>
    <t>ITEM</t>
  </si>
  <si>
    <t>DESCRIPCION</t>
  </si>
  <si>
    <t>Determinación de metano (Determinación de metano por cromatografía de gases)</t>
  </si>
  <si>
    <t>Análisis de ácidos grasos volátiles (Método: cromatografía de gases. Acético, propiónico y butírico.)</t>
  </si>
  <si>
    <t>Análisis completo por técnica de NIRS (Espectroscopia de Infrarrojo Cercano o química húmeda, evaluando las siguientes variables: Materia seca, Proteína cruda, Cenizas, Extracto etéreo, Fibra Cruda, FDN, FDA, Energía Bruta, Lignina y Hemicelulosa, Proteína Soluble, Proteína B, Proteína C, Fenoles Totales, Almidón Total, Carbohidratos No Estructurales, Carbohidratos Solubles, Calcio, Fósforo, Magnesio, Potasio, Sodio, Azufre, Cobre, Hierro, Manganeso, Zinc, Boro, NDT, Digestibilidad MS)</t>
  </si>
  <si>
    <t>ANÁLISIS DE METABOLITOS (Proteína total, triglicéridos, urea, colesterol, calcio, fósforo y magnesio)</t>
  </si>
  <si>
    <t xml:space="preserve">PRECIO UNITARIO </t>
  </si>
  <si>
    <t>MENOR VALOR COTIZACION</t>
  </si>
  <si>
    <t>ADV AYUDAS DIAGNÓSTICAS VETERINARIAS SAS</t>
  </si>
  <si>
    <t>Viviana Hernández Villacriz</t>
  </si>
  <si>
    <t xml:space="preserve">ESTUDIO DE MERCADO SERVICIO LABORATORIO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</si>
</sst>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/>
    </xf>
    <xf numFmtId="3" fontId="0" fillId="0" borderId="1" xfId="0" applyNumberFormat="1" applyBorder="1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3" fontId="0" fillId="0" borderId="0" xfId="0" applyNumberFormat="1"/>
    <xf numFmtId="0" fontId="1" fillId="4" borderId="6" xfId="0" applyFont="1" applyFill="1" applyBorder="1" applyAlignment="1">
      <alignment horizontal="center" wrapText="1"/>
    </xf>
    <xf numFmtId="0" fontId="1" fillId="4" borderId="7" xfId="0" applyFont="1" applyFill="1" applyBorder="1" applyAlignment="1">
      <alignment horizontal="center" wrapText="1"/>
    </xf>
    <xf numFmtId="0" fontId="1" fillId="4" borderId="8" xfId="0" applyFont="1" applyFill="1" applyBorder="1" applyAlignment="1">
      <alignment horizontal="center" wrapText="1"/>
    </xf>
    <xf numFmtId="0" fontId="1" fillId="4" borderId="2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3" fontId="1" fillId="5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552B1-A2E6-47B2-AFAE-444A77503CBF}">
  <dimension ref="A1:H8"/>
  <sheetViews>
    <sheetView tabSelected="1" topLeftCell="A5" workbookViewId="0">
      <selection sqref="A1:H8"/>
    </sheetView>
  </sheetViews>
  <sheetFormatPr baseColWidth="10" defaultRowHeight="15" x14ac:dyDescent="0.25"/>
  <cols>
    <col min="1" max="1" width="7.28515625" customWidth="1"/>
    <col min="2" max="2" width="46.5703125" customWidth="1"/>
    <col min="8" max="8" width="13.85546875" customWidth="1"/>
  </cols>
  <sheetData>
    <row r="1" spans="1:8" x14ac:dyDescent="0.25">
      <c r="A1" s="13" t="s">
        <v>12</v>
      </c>
      <c r="B1" s="14"/>
      <c r="C1" s="15"/>
      <c r="D1" s="19" t="s">
        <v>10</v>
      </c>
      <c r="E1" s="20"/>
      <c r="F1" s="23" t="s">
        <v>11</v>
      </c>
      <c r="G1" s="24"/>
      <c r="H1" s="10" t="s">
        <v>9</v>
      </c>
    </row>
    <row r="2" spans="1:8" x14ac:dyDescent="0.25">
      <c r="A2" s="16"/>
      <c r="B2" s="17"/>
      <c r="C2" s="18"/>
      <c r="D2" s="21"/>
      <c r="E2" s="22"/>
      <c r="F2" s="25"/>
      <c r="G2" s="26"/>
      <c r="H2" s="11"/>
    </row>
    <row r="3" spans="1:8" ht="30" x14ac:dyDescent="0.25">
      <c r="A3" s="8" t="s">
        <v>2</v>
      </c>
      <c r="B3" s="8" t="s">
        <v>3</v>
      </c>
      <c r="C3" s="8" t="s">
        <v>0</v>
      </c>
      <c r="D3" s="4" t="s">
        <v>8</v>
      </c>
      <c r="E3" s="5" t="s">
        <v>1</v>
      </c>
      <c r="F3" s="6" t="s">
        <v>8</v>
      </c>
      <c r="G3" s="7" t="s">
        <v>1</v>
      </c>
      <c r="H3" s="12"/>
    </row>
    <row r="4" spans="1:8" ht="49.5" customHeight="1" x14ac:dyDescent="0.25">
      <c r="A4" s="2">
        <v>1</v>
      </c>
      <c r="B4" s="1" t="s">
        <v>4</v>
      </c>
      <c r="C4" s="2">
        <v>15</v>
      </c>
      <c r="D4" s="3">
        <v>158023</v>
      </c>
      <c r="E4" s="3">
        <f>D4*C4</f>
        <v>2370345</v>
      </c>
      <c r="F4" s="3">
        <v>170000</v>
      </c>
      <c r="G4" s="3">
        <f>F4*C4</f>
        <v>2550000</v>
      </c>
      <c r="H4" s="3">
        <f>MIN(E4,G4)</f>
        <v>2370345</v>
      </c>
    </row>
    <row r="5" spans="1:8" ht="45" x14ac:dyDescent="0.25">
      <c r="A5" s="2">
        <v>2</v>
      </c>
      <c r="B5" s="1" t="s">
        <v>5</v>
      </c>
      <c r="C5" s="2">
        <v>15</v>
      </c>
      <c r="D5" s="3">
        <v>577100</v>
      </c>
      <c r="E5" s="3">
        <f t="shared" ref="E5:E7" si="0">D5*C5</f>
        <v>8656500</v>
      </c>
      <c r="F5" s="3">
        <v>599000</v>
      </c>
      <c r="G5" s="3">
        <f t="shared" ref="G5:G7" si="1">F5*C5</f>
        <v>8985000</v>
      </c>
      <c r="H5" s="3">
        <f t="shared" ref="H5:H7" si="2">MIN(E5,G5)</f>
        <v>8656500</v>
      </c>
    </row>
    <row r="6" spans="1:8" ht="175.5" customHeight="1" x14ac:dyDescent="0.25">
      <c r="A6" s="2">
        <v>3</v>
      </c>
      <c r="B6" s="1" t="s">
        <v>6</v>
      </c>
      <c r="C6" s="2">
        <v>45</v>
      </c>
      <c r="D6" s="3">
        <v>333240</v>
      </c>
      <c r="E6" s="3">
        <f t="shared" si="0"/>
        <v>14995800</v>
      </c>
      <c r="F6" s="3">
        <v>350000</v>
      </c>
      <c r="G6" s="3">
        <f t="shared" si="1"/>
        <v>15750000</v>
      </c>
      <c r="H6" s="3">
        <f t="shared" si="2"/>
        <v>14995800</v>
      </c>
    </row>
    <row r="7" spans="1:8" ht="43.5" customHeight="1" x14ac:dyDescent="0.25">
      <c r="A7" s="2">
        <v>4</v>
      </c>
      <c r="B7" s="1" t="s">
        <v>7</v>
      </c>
      <c r="C7" s="2">
        <v>45</v>
      </c>
      <c r="D7" s="3">
        <v>221200</v>
      </c>
      <c r="E7" s="3">
        <f t="shared" si="0"/>
        <v>9954000</v>
      </c>
      <c r="F7" s="3">
        <v>230000</v>
      </c>
      <c r="G7" s="3">
        <f t="shared" si="1"/>
        <v>10350000</v>
      </c>
      <c r="H7" s="3">
        <f t="shared" si="2"/>
        <v>9954000</v>
      </c>
    </row>
    <row r="8" spans="1:8" x14ac:dyDescent="0.25">
      <c r="E8" s="9"/>
      <c r="G8" s="9"/>
      <c r="H8" s="27">
        <f>SUM(H4:H7)</f>
        <v>35976645</v>
      </c>
    </row>
  </sheetData>
  <mergeCells count="4">
    <mergeCell ref="H1:H3"/>
    <mergeCell ref="A1:C2"/>
    <mergeCell ref="D1:E2"/>
    <mergeCell ref="F1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Delgado Lasso</dc:creator>
  <cp:lastModifiedBy>Ana Maria Hernandez Ordoñez</cp:lastModifiedBy>
  <dcterms:created xsi:type="dcterms:W3CDTF">2022-12-05T03:39:37Z</dcterms:created>
  <dcterms:modified xsi:type="dcterms:W3CDTF">2022-12-05T13:53:46Z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2022-12-05T03:53:01Z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58e757a3-03e0-4950-b49f-f2ae631c08f7</vt:lpwstr>
  </property>
  <property fmtid="{D5CDD505-2E9C-101B-9397-08002B2CF9AE}" pid="8" name="MSIP_Label_1299739c-ad3d-4908-806e-4d91151a6e13_ContentBits">
    <vt:lpwstr>0</vt:lpwstr>
  </property>
</Properties>
</file>