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05" windowHeight="943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Q11" i="1" l="1"/>
  <c r="Q10" i="1"/>
  <c r="Q9" i="1"/>
  <c r="Q8" i="1"/>
  <c r="Q7" i="1"/>
  <c r="Q6" i="1"/>
  <c r="Q5" i="1"/>
  <c r="Q4" i="1"/>
  <c r="J16" i="1" l="1"/>
  <c r="H14" i="1"/>
  <c r="I14" i="1"/>
  <c r="G9" i="1"/>
  <c r="H9" i="1" s="1"/>
  <c r="I9" i="1" s="1"/>
  <c r="G10" i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G15" i="1"/>
  <c r="H15" i="1" s="1"/>
  <c r="I15" i="1" s="1"/>
  <c r="G8" i="1"/>
  <c r="H8" i="1" s="1"/>
  <c r="I8" i="1" s="1"/>
  <c r="I16" i="1" l="1"/>
</calcChain>
</file>

<file path=xl/sharedStrings.xml><?xml version="1.0" encoding="utf-8"?>
<sst xmlns="http://schemas.openxmlformats.org/spreadsheetml/2006/main" count="37" uniqueCount="29">
  <si>
    <t>ITEM</t>
  </si>
  <si>
    <t>CODIGO UNSPSC</t>
  </si>
  <si>
    <t>DESCRIPCION</t>
  </si>
  <si>
    <t>Atentamente,</t>
  </si>
  <si>
    <t>CANTIDAD</t>
  </si>
  <si>
    <t>VALOR UNITARIO SIN IVA</t>
  </si>
  <si>
    <t>PORCENTAJE DEL IVA</t>
  </si>
  <si>
    <t>IVA</t>
  </si>
  <si>
    <t>SUBTOTAL UNITARIO CON IVA</t>
  </si>
  <si>
    <t>TOTAL</t>
  </si>
  <si>
    <t xml:space="preserve">TOTAL OFERTA </t>
  </si>
  <si>
    <t>Ítem</t>
  </si>
  <si>
    <t>Descripción</t>
  </si>
  <si>
    <t xml:space="preserve">Cantidad </t>
  </si>
  <si>
    <t>Valor</t>
  </si>
  <si>
    <t>MANTENIMIENTO FILTRO DE APAC 80.000 GPD</t>
  </si>
  <si>
    <t>MANTENIMIENTO FILTRO DE  APAC RD 3000 GDP</t>
  </si>
  <si>
    <t>MANTENIMIENTO FILTROS PISCINAS</t>
  </si>
  <si>
    <t>MANTENIMIENTO FILTRO DE AGUA</t>
  </si>
  <si>
    <t>SERVICIO DE MANTENIMIENTO PREVENTIVO Y CORRECTIVO  DEL FOTOMETRO.</t>
  </si>
  <si>
    <t>SERVICIO DE MANTENIMIENTO PREVENTIVO Y CORRECTIVO DEL OXIMETRO</t>
  </si>
  <si>
    <t>SERVICIO DE MANTENIMIENTO PREVENTIVO Y CORRECTIVO, VERIFICACION DEL PH METRO</t>
  </si>
  <si>
    <t>SERVICIO DE MANTENIMIENTO PREVENTIVO Y CORRECTIVO DEL TURBIDIMETRO</t>
  </si>
  <si>
    <t>ANEXO - VALOR, PORCENTAJE DEL IVA Y COSTO DEL IVADE LOS SERVICIOS</t>
  </si>
  <si>
    <r>
      <t xml:space="preserve">RUBRO 02-02-02-008-007-01-5 </t>
    </r>
    <r>
      <rPr>
        <b/>
        <sz val="9"/>
        <color rgb="FFFF0000"/>
        <rFont val="Arial Narrow"/>
        <family val="2"/>
      </rPr>
      <t>RECURSO 10</t>
    </r>
    <r>
      <rPr>
        <b/>
        <sz val="9"/>
        <color theme="1"/>
        <rFont val="Arial Narrow"/>
        <family val="2"/>
      </rPr>
      <t xml:space="preserve"> VALOR DEL PRESUPUESTO NO PODRÁ SER EXCEDIDO ($45.000.000,00) </t>
    </r>
  </si>
  <si>
    <t>VALOR PROMEDIO TOTAL</t>
  </si>
  <si>
    <t>REPRESENTANTE LEGAL</t>
  </si>
  <si>
    <t>HIDROSYSTEMS S&amp;D SAS</t>
  </si>
  <si>
    <t>YAZMIN VILLARRAGA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</si>
</sst>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$&quot;\ * #,##0_-;\-&quot;$&quot;\ * #,##0_-;_-&quot;$&quot;\ * &quot;-&quot;_-;_-@_-"/>
    <numFmt numFmtId="41" formatCode="_-* #,##0_-;\-* #,##0_-;_-* &quot;-&quot;_-;_-@_-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Times New Roman"/>
      <family val="1"/>
    </font>
    <font>
      <b/>
      <sz val="9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theme="1"/>
      <name val="Arial Narrow"/>
      <family val="2"/>
    </font>
    <font>
      <sz val="8"/>
      <color rgb="FF000000"/>
      <name val="Arial"/>
      <family val="2"/>
    </font>
    <font>
      <b/>
      <sz val="11"/>
      <color theme="1"/>
      <name val="Arial Narrow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4" fillId="0" borderId="0" applyFont="0" applyFill="0" applyBorder="0" applyAlignment="0" applyProtection="0"/>
    <xf numFmtId="42" fontId="14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0" fillId="0" borderId="0" xfId="0" applyBorder="1"/>
    <xf numFmtId="0" fontId="3" fillId="0" borderId="0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2" fillId="0" borderId="0" xfId="0" applyFont="1" applyAlignment="1"/>
    <xf numFmtId="0" fontId="10" fillId="0" borderId="4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justify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42" fontId="7" fillId="0" borderId="4" xfId="2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2" fontId="12" fillId="0" borderId="4" xfId="0" applyNumberFormat="1" applyFont="1" applyBorder="1" applyAlignment="1">
      <alignment horizontal="justify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41" fontId="15" fillId="4" borderId="19" xfId="1" applyFont="1" applyFill="1" applyBorder="1" applyAlignment="1">
      <alignment horizontal="center" vertical="center" wrapText="1"/>
    </xf>
    <xf numFmtId="42" fontId="7" fillId="0" borderId="3" xfId="2" applyFont="1" applyBorder="1" applyAlignment="1">
      <alignment horizontal="center" vertical="center" wrapText="1"/>
    </xf>
    <xf numFmtId="42" fontId="5" fillId="0" borderId="3" xfId="2" applyFont="1" applyBorder="1" applyAlignment="1">
      <alignment horizontal="center" vertical="center" wrapText="1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4</xdr:row>
      <xdr:rowOff>38100</xdr:rowOff>
    </xdr:from>
    <xdr:to>
      <xdr:col>6</xdr:col>
      <xdr:colOff>400050</xdr:colOff>
      <xdr:row>4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495800" y="10906125"/>
          <a:ext cx="476250" cy="123825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2</xdr:col>
      <xdr:colOff>532765</xdr:colOff>
      <xdr:row>32</xdr:row>
      <xdr:rowOff>781050</xdr:rowOff>
    </xdr:to>
    <xdr:pic>
      <xdr:nvPicPr>
        <xdr:cNvPr id="4" name="image2.jpe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6438900"/>
          <a:ext cx="2056765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topLeftCell="A10" workbookViewId="0">
      <selection activeCell="L8" sqref="L8"/>
    </sheetView>
  </sheetViews>
  <sheetFormatPr baseColWidth="10" defaultRowHeight="15" x14ac:dyDescent="0.25"/>
  <cols>
    <col min="3" max="3" width="39.28515625" customWidth="1"/>
    <col min="4" max="8" width="11.42578125" customWidth="1"/>
    <col min="10" max="10" width="11.42578125" hidden="1" customWidth="1"/>
    <col min="11" max="13" width="11.42578125" customWidth="1"/>
    <col min="15" max="15" width="50.5703125" customWidth="1"/>
    <col min="17" max="17" width="14.140625" bestFit="1" customWidth="1"/>
  </cols>
  <sheetData>
    <row r="1" spans="1:17" x14ac:dyDescent="0.25">
      <c r="A1" s="38" t="s">
        <v>23</v>
      </c>
      <c r="B1" s="38"/>
      <c r="C1" s="38"/>
      <c r="D1" s="38"/>
      <c r="E1" s="38"/>
      <c r="F1" s="38"/>
      <c r="G1" s="38"/>
      <c r="H1" s="38"/>
      <c r="I1" s="38"/>
      <c r="J1" s="20"/>
      <c r="K1" s="20"/>
      <c r="L1" s="20"/>
      <c r="M1" s="18"/>
      <c r="N1" s="18"/>
    </row>
    <row r="2" spans="1:17" ht="15" customHeight="1" thickBot="1" x14ac:dyDescent="0.3"/>
    <row r="3" spans="1:17" ht="21" customHeight="1" thickBot="1" x14ac:dyDescent="0.3">
      <c r="A3" s="35"/>
      <c r="B3" s="36"/>
      <c r="C3" s="36"/>
      <c r="D3" s="36"/>
      <c r="E3" s="36"/>
      <c r="F3" s="36"/>
      <c r="G3" s="36"/>
      <c r="H3" s="36"/>
      <c r="I3" s="37"/>
      <c r="J3" s="21"/>
      <c r="K3" s="21"/>
      <c r="L3" s="21"/>
      <c r="M3" s="4"/>
      <c r="N3" s="22" t="s">
        <v>11</v>
      </c>
      <c r="O3" s="23" t="s">
        <v>12</v>
      </c>
      <c r="P3" s="23" t="s">
        <v>13</v>
      </c>
      <c r="Q3" s="23" t="s">
        <v>14</v>
      </c>
    </row>
    <row r="4" spans="1:17" ht="33" customHeight="1" thickBot="1" x14ac:dyDescent="0.3">
      <c r="A4" s="42" t="s">
        <v>24</v>
      </c>
      <c r="B4" s="43"/>
      <c r="C4" s="43"/>
      <c r="D4" s="43"/>
      <c r="E4" s="43"/>
      <c r="F4" s="43"/>
      <c r="G4" s="43"/>
      <c r="H4" s="43"/>
      <c r="I4" s="43"/>
      <c r="J4" s="31"/>
      <c r="K4" s="21"/>
      <c r="L4" s="21"/>
      <c r="M4" s="3"/>
      <c r="N4" s="24">
        <v>1</v>
      </c>
      <c r="O4" s="25" t="s">
        <v>15</v>
      </c>
      <c r="P4" s="26">
        <v>3</v>
      </c>
      <c r="Q4" s="48">
        <f>I8</f>
        <v>16065000</v>
      </c>
    </row>
    <row r="5" spans="1:17" ht="29.25" thickBot="1" x14ac:dyDescent="0.3">
      <c r="A5" s="44"/>
      <c r="B5" s="45"/>
      <c r="C5" s="45"/>
      <c r="D5" s="45"/>
      <c r="E5" s="45"/>
      <c r="F5" s="45"/>
      <c r="G5" s="45"/>
      <c r="H5" s="45"/>
      <c r="I5" s="45"/>
      <c r="J5" s="31"/>
      <c r="K5" s="21"/>
      <c r="L5" s="21"/>
      <c r="M5" s="3"/>
      <c r="N5" s="24">
        <v>2</v>
      </c>
      <c r="O5" s="25" t="s">
        <v>16</v>
      </c>
      <c r="P5" s="26">
        <v>1</v>
      </c>
      <c r="Q5" s="48">
        <f>I9</f>
        <v>4165000</v>
      </c>
    </row>
    <row r="6" spans="1:17" ht="15.75" thickBot="1" x14ac:dyDescent="0.3">
      <c r="A6" s="5"/>
      <c r="B6" s="6"/>
      <c r="C6" s="6"/>
      <c r="D6" s="6"/>
      <c r="E6" s="46" t="s">
        <v>5</v>
      </c>
      <c r="F6" s="6"/>
      <c r="G6" s="6"/>
      <c r="H6" s="46" t="s">
        <v>8</v>
      </c>
      <c r="I6" s="33"/>
      <c r="J6" s="49" t="s">
        <v>25</v>
      </c>
      <c r="K6" s="29"/>
      <c r="L6" s="29"/>
      <c r="M6" s="3"/>
      <c r="N6" s="24">
        <v>3</v>
      </c>
      <c r="O6" s="25" t="s">
        <v>17</v>
      </c>
      <c r="P6" s="26">
        <v>2</v>
      </c>
      <c r="Q6" s="48">
        <f>I10</f>
        <v>5950000</v>
      </c>
    </row>
    <row r="7" spans="1:17" ht="27.75" thickBot="1" x14ac:dyDescent="0.3">
      <c r="A7" s="9" t="s">
        <v>0</v>
      </c>
      <c r="B7" s="7" t="s">
        <v>1</v>
      </c>
      <c r="C7" s="7" t="s">
        <v>2</v>
      </c>
      <c r="D7" s="7" t="s">
        <v>4</v>
      </c>
      <c r="E7" s="47"/>
      <c r="F7" s="7" t="s">
        <v>6</v>
      </c>
      <c r="G7" s="7" t="s">
        <v>7</v>
      </c>
      <c r="H7" s="47"/>
      <c r="I7" s="34" t="s">
        <v>9</v>
      </c>
      <c r="J7" s="50"/>
      <c r="K7" s="29"/>
      <c r="L7" s="29"/>
      <c r="M7" s="3"/>
      <c r="N7" s="24">
        <v>4</v>
      </c>
      <c r="O7" s="25" t="s">
        <v>18</v>
      </c>
      <c r="P7" s="26">
        <v>1</v>
      </c>
      <c r="Q7" s="48">
        <f>I11</f>
        <v>119000</v>
      </c>
    </row>
    <row r="8" spans="1:17" ht="29.25" customHeight="1" thickBot="1" x14ac:dyDescent="0.3">
      <c r="A8" s="10">
        <v>1</v>
      </c>
      <c r="B8" s="8">
        <v>73152101</v>
      </c>
      <c r="C8" s="19" t="s">
        <v>15</v>
      </c>
      <c r="D8" s="8">
        <v>3</v>
      </c>
      <c r="E8" s="32">
        <v>4500000</v>
      </c>
      <c r="F8" s="28">
        <v>0.19</v>
      </c>
      <c r="G8" s="32">
        <f>+E8*F8</f>
        <v>855000</v>
      </c>
      <c r="H8" s="32">
        <f>+E8+G8</f>
        <v>5355000</v>
      </c>
      <c r="I8" s="52">
        <f>+H8*D8</f>
        <v>16065000</v>
      </c>
      <c r="J8" s="51">
        <v>21420000</v>
      </c>
      <c r="K8" s="30"/>
      <c r="L8" s="30"/>
      <c r="M8" s="3"/>
      <c r="N8" s="24">
        <v>5</v>
      </c>
      <c r="O8" s="27" t="s">
        <v>19</v>
      </c>
      <c r="P8" s="26">
        <v>1</v>
      </c>
      <c r="Q8" s="48">
        <f>I12</f>
        <v>380800</v>
      </c>
    </row>
    <row r="9" spans="1:17" ht="29.25" customHeight="1" thickBot="1" x14ac:dyDescent="0.3">
      <c r="A9" s="10">
        <v>2</v>
      </c>
      <c r="B9" s="8">
        <v>73152101</v>
      </c>
      <c r="C9" s="19" t="s">
        <v>16</v>
      </c>
      <c r="D9" s="8">
        <v>1</v>
      </c>
      <c r="E9" s="32">
        <v>3500000</v>
      </c>
      <c r="F9" s="28">
        <v>0.19</v>
      </c>
      <c r="G9" s="32">
        <f t="shared" ref="G9:G15" si="0">+E9*F9</f>
        <v>665000</v>
      </c>
      <c r="H9" s="32">
        <f t="shared" ref="H9:H14" si="1">+E9+G9</f>
        <v>4165000</v>
      </c>
      <c r="I9" s="52">
        <f t="shared" ref="I9:I14" si="2">+H9*D9</f>
        <v>4165000</v>
      </c>
      <c r="J9" s="51">
        <v>6743333</v>
      </c>
      <c r="K9" s="30"/>
      <c r="L9" s="30"/>
      <c r="M9" s="3"/>
      <c r="N9" s="24">
        <v>6</v>
      </c>
      <c r="O9" s="27" t="s">
        <v>20</v>
      </c>
      <c r="P9" s="26">
        <v>1</v>
      </c>
      <c r="Q9" s="48">
        <f>I13</f>
        <v>1666000</v>
      </c>
    </row>
    <row r="10" spans="1:17" ht="29.25" customHeight="1" thickBot="1" x14ac:dyDescent="0.3">
      <c r="A10" s="10">
        <v>3</v>
      </c>
      <c r="B10" s="8">
        <v>73152101</v>
      </c>
      <c r="C10" s="19" t="s">
        <v>17</v>
      </c>
      <c r="D10" s="8">
        <v>2</v>
      </c>
      <c r="E10" s="32">
        <v>2500000</v>
      </c>
      <c r="F10" s="28">
        <v>0.19</v>
      </c>
      <c r="G10" s="32">
        <f t="shared" si="0"/>
        <v>475000</v>
      </c>
      <c r="H10" s="32">
        <f t="shared" si="1"/>
        <v>2975000</v>
      </c>
      <c r="I10" s="52">
        <f t="shared" si="2"/>
        <v>5950000</v>
      </c>
      <c r="J10" s="51">
        <v>9520000</v>
      </c>
      <c r="K10" s="30"/>
      <c r="L10" s="30"/>
      <c r="M10" s="3"/>
      <c r="N10" s="24">
        <v>7</v>
      </c>
      <c r="O10" s="27" t="s">
        <v>21</v>
      </c>
      <c r="P10" s="26">
        <v>1</v>
      </c>
      <c r="Q10" s="48">
        <f>I14</f>
        <v>856800</v>
      </c>
    </row>
    <row r="11" spans="1:17" ht="29.25" customHeight="1" thickBot="1" x14ac:dyDescent="0.3">
      <c r="A11" s="10">
        <v>4</v>
      </c>
      <c r="B11" s="8">
        <v>73152101</v>
      </c>
      <c r="C11" s="19" t="s">
        <v>18</v>
      </c>
      <c r="D11" s="8">
        <v>1</v>
      </c>
      <c r="E11" s="32">
        <v>100000</v>
      </c>
      <c r="F11" s="28">
        <v>0.19</v>
      </c>
      <c r="G11" s="32">
        <f t="shared" si="0"/>
        <v>19000</v>
      </c>
      <c r="H11" s="32">
        <f t="shared" si="1"/>
        <v>119000</v>
      </c>
      <c r="I11" s="52">
        <f t="shared" si="2"/>
        <v>119000</v>
      </c>
      <c r="J11" s="51">
        <v>357000</v>
      </c>
      <c r="K11" s="30"/>
      <c r="L11" s="30"/>
      <c r="M11" s="3"/>
      <c r="N11" s="24">
        <v>8</v>
      </c>
      <c r="O11" s="27" t="s">
        <v>22</v>
      </c>
      <c r="P11" s="26">
        <v>1</v>
      </c>
      <c r="Q11" s="48">
        <f>I15</f>
        <v>357000</v>
      </c>
    </row>
    <row r="12" spans="1:17" ht="29.25" customHeight="1" thickBot="1" x14ac:dyDescent="0.3">
      <c r="A12" s="10">
        <v>5</v>
      </c>
      <c r="B12" s="8">
        <v>73152101</v>
      </c>
      <c r="C12" s="19" t="s">
        <v>19</v>
      </c>
      <c r="D12" s="8">
        <v>1</v>
      </c>
      <c r="E12" s="32">
        <v>320000</v>
      </c>
      <c r="F12" s="28">
        <v>0.19</v>
      </c>
      <c r="G12" s="32">
        <f t="shared" si="0"/>
        <v>60800</v>
      </c>
      <c r="H12" s="32">
        <f t="shared" si="1"/>
        <v>380800</v>
      </c>
      <c r="I12" s="52">
        <f t="shared" si="2"/>
        <v>380800</v>
      </c>
      <c r="J12" s="51">
        <v>1190000</v>
      </c>
      <c r="K12" s="30"/>
      <c r="L12" s="30"/>
      <c r="M12" s="3"/>
      <c r="N12" s="3"/>
      <c r="O12" s="3"/>
      <c r="P12" s="3"/>
    </row>
    <row r="13" spans="1:17" ht="29.25" customHeight="1" thickBot="1" x14ac:dyDescent="0.3">
      <c r="A13" s="10">
        <v>6</v>
      </c>
      <c r="B13" s="8">
        <v>73152101</v>
      </c>
      <c r="C13" s="19" t="s">
        <v>20</v>
      </c>
      <c r="D13" s="8">
        <v>1</v>
      </c>
      <c r="E13" s="32">
        <v>1400000</v>
      </c>
      <c r="F13" s="28">
        <v>0.19</v>
      </c>
      <c r="G13" s="32">
        <f t="shared" si="0"/>
        <v>266000</v>
      </c>
      <c r="H13" s="32">
        <f t="shared" si="1"/>
        <v>1666000</v>
      </c>
      <c r="I13" s="52">
        <f t="shared" si="2"/>
        <v>1666000</v>
      </c>
      <c r="J13" s="51">
        <v>2181666</v>
      </c>
      <c r="K13" s="30"/>
      <c r="L13" s="30"/>
      <c r="M13" s="3"/>
      <c r="N13" s="3"/>
      <c r="O13" s="3"/>
      <c r="P13" s="3"/>
    </row>
    <row r="14" spans="1:17" ht="29.25" customHeight="1" thickBot="1" x14ac:dyDescent="0.3">
      <c r="A14" s="10">
        <v>7</v>
      </c>
      <c r="B14" s="8">
        <v>73152101</v>
      </c>
      <c r="C14" s="19" t="s">
        <v>21</v>
      </c>
      <c r="D14" s="8">
        <v>1</v>
      </c>
      <c r="E14" s="32">
        <v>720000</v>
      </c>
      <c r="F14" s="28">
        <v>0.19</v>
      </c>
      <c r="G14" s="32">
        <f t="shared" si="0"/>
        <v>136800</v>
      </c>
      <c r="H14" s="32">
        <f t="shared" si="1"/>
        <v>856800</v>
      </c>
      <c r="I14" s="52">
        <f t="shared" si="2"/>
        <v>856800</v>
      </c>
      <c r="J14" s="51">
        <v>1190000</v>
      </c>
      <c r="K14" s="30"/>
      <c r="L14" s="30"/>
      <c r="M14" s="3"/>
      <c r="N14" s="3"/>
      <c r="O14" s="3"/>
      <c r="P14" s="3"/>
    </row>
    <row r="15" spans="1:17" ht="29.25" customHeight="1" thickBot="1" x14ac:dyDescent="0.3">
      <c r="A15" s="10">
        <v>8</v>
      </c>
      <c r="B15" s="8">
        <v>73152101</v>
      </c>
      <c r="C15" s="19" t="s">
        <v>22</v>
      </c>
      <c r="D15" s="8">
        <v>1</v>
      </c>
      <c r="E15" s="32">
        <v>300000</v>
      </c>
      <c r="F15" s="28">
        <v>0.19</v>
      </c>
      <c r="G15" s="32">
        <f t="shared" si="0"/>
        <v>57000</v>
      </c>
      <c r="H15" s="32">
        <f>+E15+G15</f>
        <v>357000</v>
      </c>
      <c r="I15" s="52">
        <f>+H15*D15</f>
        <v>357000</v>
      </c>
      <c r="J15" s="51">
        <v>1190000</v>
      </c>
      <c r="K15" s="30"/>
      <c r="L15" s="30"/>
      <c r="M15" s="3"/>
      <c r="N15" s="3"/>
      <c r="O15" s="3"/>
      <c r="P15" s="3"/>
    </row>
    <row r="16" spans="1:17" ht="17.25" thickBot="1" x14ac:dyDescent="0.3">
      <c r="A16" s="39" t="s">
        <v>10</v>
      </c>
      <c r="B16" s="40"/>
      <c r="C16" s="40"/>
      <c r="D16" s="40"/>
      <c r="E16" s="40"/>
      <c r="F16" s="40"/>
      <c r="G16" s="40"/>
      <c r="H16" s="41"/>
      <c r="I16" s="53">
        <f>SUM(I8:I15)</f>
        <v>29559600</v>
      </c>
      <c r="J16" s="51">
        <f>SUM(J8:J15)</f>
        <v>43791999</v>
      </c>
      <c r="K16" s="29"/>
      <c r="L16" s="29"/>
      <c r="M16" s="3"/>
      <c r="N16" s="3"/>
      <c r="O16" s="3"/>
      <c r="P16" s="3"/>
    </row>
    <row r="17" spans="1:12" ht="15.75" customHeight="1" x14ac:dyDescent="0.25">
      <c r="A17" s="15"/>
      <c r="B17" s="15"/>
      <c r="C17" s="15"/>
      <c r="D17" s="15"/>
      <c r="E17" s="15"/>
      <c r="F17" s="15"/>
      <c r="G17" s="15"/>
      <c r="H17" s="15"/>
      <c r="I17" s="12"/>
      <c r="J17" s="12"/>
      <c r="K17" s="12"/>
      <c r="L17" s="12"/>
    </row>
    <row r="18" spans="1:12" ht="15.75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x14ac:dyDescent="0.25">
      <c r="A19" s="12"/>
      <c r="B19" s="13"/>
      <c r="C19" s="14"/>
      <c r="D19" s="12"/>
      <c r="E19" s="12"/>
      <c r="F19" s="12"/>
      <c r="G19" s="12"/>
      <c r="H19" s="12"/>
      <c r="I19" s="12"/>
      <c r="J19" s="12"/>
      <c r="K19" s="12"/>
      <c r="L19" s="12"/>
    </row>
    <row r="20" spans="1:12" hidden="1" x14ac:dyDescent="0.25">
      <c r="A20" s="12"/>
      <c r="B20" s="13"/>
      <c r="C20" s="14"/>
      <c r="D20" s="12"/>
      <c r="E20" s="12"/>
      <c r="F20" s="12"/>
      <c r="G20" s="12"/>
      <c r="H20" s="12"/>
      <c r="I20" s="12"/>
      <c r="J20" s="12"/>
      <c r="K20" s="12"/>
      <c r="L20" s="12"/>
    </row>
    <row r="21" spans="1:12" ht="15.75" hidden="1" customHeight="1" x14ac:dyDescent="0.25">
      <c r="A21" s="15"/>
      <c r="B21" s="15"/>
      <c r="C21" s="15"/>
      <c r="D21" s="15"/>
      <c r="E21" s="15"/>
      <c r="F21" s="15"/>
      <c r="G21" s="15"/>
      <c r="H21" s="15"/>
      <c r="I21" s="12"/>
      <c r="J21" s="12"/>
      <c r="K21" s="12"/>
      <c r="L21" s="12"/>
    </row>
    <row r="22" spans="1:12" ht="15.75" hidden="1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1:12" ht="17.25" hidden="1" customHeight="1" x14ac:dyDescent="0.25">
      <c r="A23" s="13"/>
      <c r="B23" s="13"/>
      <c r="C23" s="16"/>
      <c r="D23" s="13"/>
      <c r="E23" s="13"/>
      <c r="F23" s="13"/>
      <c r="G23" s="13"/>
      <c r="H23" s="13"/>
      <c r="I23" s="13"/>
      <c r="J23" s="13"/>
      <c r="K23" s="13"/>
      <c r="L23" s="13"/>
    </row>
    <row r="24" spans="1:12" hidden="1" x14ac:dyDescent="0.25">
      <c r="A24" s="13"/>
      <c r="B24" s="13"/>
      <c r="C24" s="16"/>
      <c r="D24" s="13"/>
      <c r="E24" s="13"/>
      <c r="F24" s="13"/>
      <c r="G24" s="13"/>
      <c r="H24" s="13"/>
      <c r="I24" s="13"/>
      <c r="J24" s="13"/>
      <c r="K24" s="13"/>
      <c r="L24" s="13"/>
    </row>
    <row r="25" spans="1:12" ht="15.75" hidden="1" customHeight="1" x14ac:dyDescent="0.25">
      <c r="A25" s="15"/>
      <c r="B25" s="15"/>
      <c r="C25" s="15"/>
      <c r="D25" s="15"/>
      <c r="E25" s="15"/>
      <c r="F25" s="15"/>
      <c r="G25" s="15"/>
      <c r="H25" s="15"/>
      <c r="I25" s="12"/>
      <c r="J25" s="12"/>
      <c r="K25" s="12"/>
      <c r="L25" s="12"/>
    </row>
    <row r="26" spans="1:12" ht="17.25" hidden="1" customHeight="1" x14ac:dyDescent="0.25">
      <c r="A26" s="17"/>
      <c r="B26" s="17"/>
      <c r="C26" s="17"/>
      <c r="D26" s="17"/>
      <c r="E26" s="17"/>
      <c r="F26" s="17"/>
      <c r="G26" s="17"/>
      <c r="H26" s="17"/>
      <c r="I26" s="12"/>
      <c r="J26" s="12"/>
      <c r="K26" s="12"/>
      <c r="L26" s="12"/>
    </row>
    <row r="27" spans="1:12" hidden="1" x14ac:dyDescent="0.25"/>
    <row r="28" spans="1:12" hidden="1" x14ac:dyDescent="0.25"/>
    <row r="31" spans="1:12" ht="25.5" x14ac:dyDescent="0.25">
      <c r="A31" s="1" t="s">
        <v>3</v>
      </c>
    </row>
    <row r="32" spans="1:12" x14ac:dyDescent="0.25">
      <c r="A32" s="1"/>
    </row>
    <row r="33" spans="1:1" ht="69.75" customHeight="1" x14ac:dyDescent="0.25">
      <c r="A33" s="1"/>
    </row>
    <row r="34" spans="1:1" x14ac:dyDescent="0.25">
      <c r="A34" s="2" t="s">
        <v>28</v>
      </c>
    </row>
    <row r="35" spans="1:1" x14ac:dyDescent="0.25">
      <c r="A35" s="2" t="s">
        <v>26</v>
      </c>
    </row>
    <row r="36" spans="1:1" x14ac:dyDescent="0.25">
      <c r="A36" s="2" t="s">
        <v>27</v>
      </c>
    </row>
    <row r="37" spans="1:1" x14ac:dyDescent="0.25">
      <c r="A37" s="2"/>
    </row>
    <row r="38" spans="1:1" x14ac:dyDescent="0.25">
      <c r="A38" s="1"/>
    </row>
    <row r="39" spans="1:1" ht="15.75" x14ac:dyDescent="0.25">
      <c r="A39" s="11"/>
    </row>
  </sheetData>
  <mergeCells count="8">
    <mergeCell ref="J6:J7"/>
    <mergeCell ref="A3:I3"/>
    <mergeCell ref="A1:I1"/>
    <mergeCell ref="A16:H16"/>
    <mergeCell ref="A4:I4"/>
    <mergeCell ref="A5:I5"/>
    <mergeCell ref="E6:E7"/>
    <mergeCell ref="H6:H7"/>
  </mergeCells>
  <pageMargins left="0.7" right="0.7" top="0.75" bottom="0.75" header="0.3" footer="0.3"/>
  <pageSetup paperSize="119" orientation="portrait" verticalDpi="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leyda.guevara</dc:creator>
  <cp:lastModifiedBy>Angela Molero</cp:lastModifiedBy>
  <dcterms:created xsi:type="dcterms:W3CDTF">2019-02-19T14:41:32Z</dcterms:created>
  <dcterms:modified xsi:type="dcterms:W3CDTF">2019-05-09T12:44:30Z</dcterms:modified>
</cp:coreProperties>
</file>