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reyes\Documents\"/>
    </mc:Choice>
  </mc:AlternateContent>
  <bookViews>
    <workbookView xWindow="1365" yWindow="4920" windowWidth="18720" windowHeight="5565"/>
  </bookViews>
  <sheets>
    <sheet name="CONTRATISTA" sheetId="18" r:id="rId1"/>
  </sheets>
  <definedNames>
    <definedName name="_xlnm.Print_Area" localSheetId="0">CONTRATISTA!$B$2:$K$26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5" i="18" l="1"/>
  <c r="J15" i="18"/>
  <c r="K15" i="18"/>
  <c r="I16" i="18"/>
  <c r="J16" i="18"/>
  <c r="K16" i="18"/>
  <c r="I13" i="18"/>
  <c r="J13" i="18"/>
  <c r="K13" i="18"/>
  <c r="I14" i="18"/>
  <c r="J14" i="18"/>
  <c r="K14" i="18"/>
  <c r="I17" i="18"/>
  <c r="J17" i="18"/>
  <c r="K17" i="18"/>
  <c r="J19" i="18" l="1"/>
  <c r="J20" i="18" s="1"/>
  <c r="I19" i="18"/>
  <c r="I20" i="18" s="1"/>
  <c r="K19" i="18"/>
  <c r="K20" i="18" s="1"/>
  <c r="J22" i="18" l="1"/>
</calcChain>
</file>

<file path=xl/sharedStrings.xml><?xml version="1.0" encoding="utf-8"?>
<sst xmlns="http://schemas.openxmlformats.org/spreadsheetml/2006/main" count="26" uniqueCount="23">
  <si>
    <t>Años</t>
  </si>
  <si>
    <t>Meses</t>
  </si>
  <si>
    <t>Dias</t>
  </si>
  <si>
    <t>FECHA INICIO</t>
  </si>
  <si>
    <t>FECHA FIN</t>
  </si>
  <si>
    <t>Año</t>
  </si>
  <si>
    <t>Mes</t>
  </si>
  <si>
    <t>Dia</t>
  </si>
  <si>
    <t>TOTAL</t>
  </si>
  <si>
    <t>Total</t>
  </si>
  <si>
    <t>Total meses</t>
  </si>
  <si>
    <t>CONTRATISTA:</t>
  </si>
  <si>
    <t>REQUISITOS:</t>
  </si>
  <si>
    <t>OBSERVACIONES:</t>
  </si>
  <si>
    <t>MESES</t>
  </si>
  <si>
    <t>Empleador</t>
  </si>
  <si>
    <t xml:space="preserve">LA CONTRATISTA CUMPLE CON LAS CONDICIONES EXIGIDAS DE CONFORMIDAD CON LA RESOLUCIÓN 435 DE 2017. 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</si>
  <si>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Proyectó: Carolina Reyes Guillén</t>
  </si>
  <si>
    <t>LUZ ADRIANA SAENZ DIAZ</t>
  </si>
  <si>
    <r>
      <t xml:space="preserve">TP +  12 MEPR                                     </t>
    </r>
    <r>
      <rPr>
        <b/>
        <sz val="11"/>
        <color theme="1"/>
        <rFont val="Calibri"/>
        <family val="2"/>
        <scheme val="minor"/>
      </rPr>
      <t>CLASE 10</t>
    </r>
  </si>
  <si>
    <t>INGENIERA INDUSTRIAL</t>
  </si>
  <si>
    <t>MATRICULA PROFESIONAL</t>
  </si>
  <si>
    <t>INS-CPS-465-2020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</si>
</sst>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1"/>
      <color indexed="8"/>
      <name val="Calibri"/>
      <family val="2"/>
    </font>
    <font>
      <sz val="9"/>
      <color indexed="8"/>
      <name val="Arial"/>
      <family val="2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FF66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3" fillId="0" borderId="0" xfId="0" applyFont="1"/>
    <xf numFmtId="0" fontId="5" fillId="0" borderId="0" xfId="0" applyFont="1" applyBorder="1" applyAlignment="1">
      <alignment horizontal="left" vertical="center" wrapText="1"/>
    </xf>
    <xf numFmtId="0" fontId="0" fillId="0" borderId="0" xfId="0" applyFill="1"/>
    <xf numFmtId="0" fontId="0" fillId="0" borderId="0" xfId="0" applyAlignment="1">
      <alignment wrapText="1"/>
    </xf>
    <xf numFmtId="0" fontId="1" fillId="0" borderId="0" xfId="0" applyFont="1"/>
    <xf numFmtId="164" fontId="0" fillId="0" borderId="0" xfId="0" applyNumberFormat="1"/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1" fillId="8" borderId="0" xfId="0" applyFont="1" applyFill="1"/>
    <xf numFmtId="0" fontId="0" fillId="8" borderId="0" xfId="0" applyFill="1"/>
    <xf numFmtId="164" fontId="1" fillId="8" borderId="0" xfId="0" applyNumberFormat="1" applyFont="1" applyFill="1" applyAlignment="1">
      <alignment horizontal="center"/>
    </xf>
    <xf numFmtId="0" fontId="4" fillId="0" borderId="0" xfId="0" applyFont="1" applyAlignment="1">
      <alignment vertical="center" wrapText="1"/>
    </xf>
    <xf numFmtId="0" fontId="3" fillId="0" borderId="0" xfId="0" applyFont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5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1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2"/>
  <sheetViews>
    <sheetView tabSelected="1" zoomScaleNormal="100" workbookViewId="0">
      <selection activeCell="B21" sqref="B21"/>
    </sheetView>
  </sheetViews>
  <sheetFormatPr baseColWidth="10" defaultRowHeight="15" x14ac:dyDescent="0.25"/>
  <cols>
    <col min="2" max="2" width="56.140625" customWidth="1"/>
    <col min="3" max="4" width="6.42578125" customWidth="1"/>
    <col min="5" max="5" width="5.42578125" customWidth="1"/>
    <col min="6" max="6" width="6.85546875" customWidth="1"/>
    <col min="7" max="8" width="5.140625" customWidth="1"/>
    <col min="9" max="9" width="6.28515625" customWidth="1"/>
    <col min="10" max="10" width="7.28515625" customWidth="1"/>
    <col min="11" max="11" width="5.85546875" customWidth="1"/>
  </cols>
  <sheetData>
    <row r="1" spans="2:13" ht="12.75" customHeight="1" x14ac:dyDescent="0.25"/>
    <row r="2" spans="2:13" ht="15" customHeight="1" x14ac:dyDescent="0.25">
      <c r="B2" s="3" t="s">
        <v>11</v>
      </c>
      <c r="C2" s="28" t="s">
        <v>18</v>
      </c>
      <c r="D2" s="29"/>
      <c r="E2" s="29"/>
      <c r="F2" s="29"/>
      <c r="G2" s="29"/>
      <c r="H2" s="29"/>
      <c r="I2" s="29"/>
      <c r="J2" s="29"/>
      <c r="K2" s="29"/>
    </row>
    <row r="3" spans="2:13" ht="12.75" customHeight="1" x14ac:dyDescent="0.25"/>
    <row r="4" spans="2:13" ht="14.25" customHeight="1" x14ac:dyDescent="0.25">
      <c r="B4" s="16" t="s">
        <v>12</v>
      </c>
      <c r="C4" s="26" t="s">
        <v>19</v>
      </c>
      <c r="D4" s="27"/>
      <c r="E4" s="27"/>
      <c r="F4" s="27"/>
      <c r="G4" s="27"/>
      <c r="H4" s="27"/>
      <c r="I4" s="27"/>
      <c r="J4" s="27"/>
      <c r="K4" s="27"/>
      <c r="L4" s="4"/>
      <c r="M4" s="4"/>
    </row>
    <row r="5" spans="2:13" ht="17.25" customHeight="1" x14ac:dyDescent="0.25">
      <c r="F5" s="5"/>
      <c r="L5" s="4"/>
      <c r="M5" s="4"/>
    </row>
    <row r="6" spans="2:13" ht="17.25" customHeight="1" x14ac:dyDescent="0.25">
      <c r="B6" s="19" t="s">
        <v>20</v>
      </c>
      <c r="C6" s="19">
        <v>2018</v>
      </c>
      <c r="D6" s="19">
        <v>4</v>
      </c>
      <c r="E6" s="19">
        <v>12</v>
      </c>
      <c r="F6" s="5"/>
      <c r="L6" s="4"/>
      <c r="M6" s="4"/>
    </row>
    <row r="7" spans="2:13" ht="17.25" customHeight="1" x14ac:dyDescent="0.25">
      <c r="B7" s="19" t="s">
        <v>21</v>
      </c>
      <c r="C7" s="19">
        <v>2018</v>
      </c>
      <c r="D7" s="19">
        <v>6</v>
      </c>
      <c r="E7" s="19">
        <v>29</v>
      </c>
      <c r="F7" s="5"/>
      <c r="L7" s="4"/>
      <c r="M7" s="4"/>
    </row>
    <row r="8" spans="2:13" ht="17.25" customHeight="1" x14ac:dyDescent="0.25">
      <c r="B8" s="19"/>
      <c r="C8" s="19"/>
      <c r="D8" s="19"/>
      <c r="E8" s="19"/>
      <c r="F8" s="5"/>
      <c r="L8" s="4"/>
      <c r="M8" s="4"/>
    </row>
    <row r="9" spans="2:13" ht="17.25" customHeight="1" x14ac:dyDescent="0.25">
      <c r="B9" s="19"/>
      <c r="C9" s="19"/>
      <c r="D9" s="19"/>
      <c r="E9" s="19"/>
      <c r="F9" s="5"/>
      <c r="L9" s="4"/>
      <c r="M9" s="4"/>
    </row>
    <row r="11" spans="2:13" x14ac:dyDescent="0.25">
      <c r="C11" s="30" t="s">
        <v>3</v>
      </c>
      <c r="D11" s="31"/>
      <c r="E11" s="32"/>
      <c r="F11" s="33" t="s">
        <v>4</v>
      </c>
      <c r="G11" s="34"/>
      <c r="H11" s="35"/>
      <c r="I11" s="36" t="s">
        <v>8</v>
      </c>
      <c r="J11" s="37"/>
      <c r="K11" s="38"/>
    </row>
    <row r="12" spans="2:13" x14ac:dyDescent="0.25">
      <c r="B12" s="20" t="s">
        <v>15</v>
      </c>
      <c r="C12" s="9" t="s">
        <v>5</v>
      </c>
      <c r="D12" s="9" t="s">
        <v>6</v>
      </c>
      <c r="E12" s="9" t="s">
        <v>7</v>
      </c>
      <c r="F12" s="10" t="s">
        <v>5</v>
      </c>
      <c r="G12" s="10" t="s">
        <v>6</v>
      </c>
      <c r="H12" s="10" t="s">
        <v>7</v>
      </c>
      <c r="I12" s="11" t="s">
        <v>0</v>
      </c>
      <c r="J12" s="11" t="s">
        <v>1</v>
      </c>
      <c r="K12" s="11" t="s">
        <v>2</v>
      </c>
    </row>
    <row r="13" spans="2:13" x14ac:dyDescent="0.25">
      <c r="B13" s="24"/>
      <c r="C13" s="22"/>
      <c r="D13" s="22"/>
      <c r="E13" s="22"/>
      <c r="F13" s="23"/>
      <c r="G13" s="23"/>
      <c r="H13" s="23"/>
      <c r="I13" s="18">
        <f t="shared" ref="I13:I17" si="0">IF(G13&lt;D13,IF(H13&lt;E13,IF(F13&lt;C13,"error",F13-1-C13),F13-1-C13),F13-C13)</f>
        <v>0</v>
      </c>
      <c r="J13" s="18">
        <f t="shared" ref="J13:J17" si="1">IF(G13&lt;D13,IF(H13&lt;E13,G13+11-D13,G13+12-D13),IF(H13&lt;E13,G13-1-D13,G13-D13))</f>
        <v>0</v>
      </c>
      <c r="K13" s="18">
        <f t="shared" ref="K13:K17" si="2">IF(H13&lt;E13,H13+30-E13,H13-E13)</f>
        <v>0</v>
      </c>
    </row>
    <row r="14" spans="2:13" x14ac:dyDescent="0.25">
      <c r="B14" s="21" t="s">
        <v>22</v>
      </c>
      <c r="C14" s="21">
        <v>2020</v>
      </c>
      <c r="D14" s="21">
        <v>12</v>
      </c>
      <c r="E14" s="21">
        <v>1</v>
      </c>
      <c r="F14" s="21">
        <v>2021</v>
      </c>
      <c r="G14" s="21">
        <v>11</v>
      </c>
      <c r="H14" s="21">
        <v>30</v>
      </c>
      <c r="I14" s="18">
        <f t="shared" si="0"/>
        <v>0</v>
      </c>
      <c r="J14" s="18">
        <f t="shared" si="1"/>
        <v>11</v>
      </c>
      <c r="K14" s="18">
        <f t="shared" si="2"/>
        <v>29</v>
      </c>
    </row>
    <row r="15" spans="2:13" x14ac:dyDescent="0.25">
      <c r="B15" s="21"/>
      <c r="C15" s="21"/>
      <c r="D15" s="21"/>
      <c r="E15" s="21"/>
      <c r="F15" s="21"/>
      <c r="G15" s="21"/>
      <c r="H15" s="21"/>
      <c r="I15" s="18">
        <f t="shared" ref="I15:I16" si="3">IF(G15&lt;D15,IF(H15&lt;E15,IF(F15&lt;C15,"error",F15-1-C15),F15-1-C15),F15-C15)</f>
        <v>0</v>
      </c>
      <c r="J15" s="18">
        <f t="shared" ref="J15:J16" si="4">IF(G15&lt;D15,IF(H15&lt;E15,G15+11-D15,G15+12-D15),IF(H15&lt;E15,G15-1-D15,G15-D15))</f>
        <v>0</v>
      </c>
      <c r="K15" s="18">
        <f t="shared" ref="K15:K16" si="5">IF(H15&lt;E15,H15+30-E15,H15-E15)</f>
        <v>0</v>
      </c>
    </row>
    <row r="16" spans="2:13" x14ac:dyDescent="0.25">
      <c r="B16" s="21"/>
      <c r="C16" s="21"/>
      <c r="D16" s="21"/>
      <c r="E16" s="21"/>
      <c r="F16" s="21"/>
      <c r="G16" s="21"/>
      <c r="H16" s="21"/>
      <c r="I16" s="18">
        <f t="shared" si="3"/>
        <v>0</v>
      </c>
      <c r="J16" s="18">
        <f t="shared" si="4"/>
        <v>0</v>
      </c>
      <c r="K16" s="18">
        <f t="shared" si="5"/>
        <v>0</v>
      </c>
    </row>
    <row r="17" spans="2:13" x14ac:dyDescent="0.25">
      <c r="B17" s="17"/>
      <c r="C17" s="9"/>
      <c r="D17" s="9"/>
      <c r="E17" s="9"/>
      <c r="F17" s="10"/>
      <c r="G17" s="10"/>
      <c r="H17" s="10"/>
      <c r="I17" s="18">
        <f t="shared" si="0"/>
        <v>0</v>
      </c>
      <c r="J17" s="18">
        <f t="shared" si="1"/>
        <v>0</v>
      </c>
      <c r="K17" s="18">
        <f t="shared" si="2"/>
        <v>0</v>
      </c>
    </row>
    <row r="19" spans="2:13" x14ac:dyDescent="0.25">
      <c r="F19" s="7" t="s">
        <v>9</v>
      </c>
      <c r="I19" s="1">
        <f>SUM(I13:I17)</f>
        <v>0</v>
      </c>
      <c r="J19" s="1">
        <f>SUM(J13:J17)</f>
        <v>11</v>
      </c>
      <c r="K19" s="1">
        <f>SUM(K13:K17)</f>
        <v>29</v>
      </c>
    </row>
    <row r="20" spans="2:13" x14ac:dyDescent="0.25">
      <c r="G20" t="s">
        <v>14</v>
      </c>
      <c r="I20" s="1">
        <f>+I19*12</f>
        <v>0</v>
      </c>
      <c r="J20" s="1">
        <f>+J19</f>
        <v>11</v>
      </c>
      <c r="K20" s="1">
        <f>+K19/30</f>
        <v>0.96666666666666667</v>
      </c>
      <c r="L20" s="8"/>
      <c r="M20" s="8"/>
    </row>
    <row r="21" spans="2:13" x14ac:dyDescent="0.25">
      <c r="J21" s="2"/>
    </row>
    <row r="22" spans="2:13" x14ac:dyDescent="0.25">
      <c r="F22" s="12" t="s">
        <v>10</v>
      </c>
      <c r="G22" s="13"/>
      <c r="H22" s="13"/>
      <c r="I22" s="13"/>
      <c r="J22" s="14">
        <f>+I20+J20+K20</f>
        <v>11.966666666666667</v>
      </c>
      <c r="K22" s="13"/>
    </row>
    <row r="23" spans="2:13" ht="15" customHeight="1" x14ac:dyDescent="0.25">
      <c r="J23" s="8"/>
    </row>
    <row r="24" spans="2:13" ht="17.25" customHeight="1" x14ac:dyDescent="0.25">
      <c r="J24" s="8"/>
    </row>
    <row r="25" spans="2:13" x14ac:dyDescent="0.25">
      <c r="B25" s="3" t="s">
        <v>13</v>
      </c>
      <c r="C25" s="25" t="s">
        <v>16</v>
      </c>
      <c r="D25" s="25"/>
      <c r="E25" s="25"/>
      <c r="F25" s="25"/>
      <c r="G25" s="25"/>
      <c r="H25" s="25"/>
      <c r="I25" s="25"/>
      <c r="J25" s="25"/>
      <c r="K25" s="25"/>
    </row>
    <row r="26" spans="2:13" x14ac:dyDescent="0.25">
      <c r="B26" s="15" t="s">
        <v>17</v>
      </c>
      <c r="C26" s="25"/>
      <c r="D26" s="25"/>
      <c r="E26" s="25"/>
      <c r="F26" s="25"/>
      <c r="G26" s="25"/>
      <c r="H26" s="25"/>
      <c r="I26" s="25"/>
      <c r="J26" s="25"/>
      <c r="K26" s="25"/>
    </row>
    <row r="27" spans="2:13" x14ac:dyDescent="0.25">
      <c r="C27" s="6"/>
      <c r="D27" s="6"/>
      <c r="E27" s="6"/>
    </row>
    <row r="28" spans="2:13" ht="15" customHeight="1" x14ac:dyDescent="0.25"/>
    <row r="30" spans="2:13" ht="15" hidden="1" customHeight="1" x14ac:dyDescent="0.25"/>
    <row r="32" spans="2:13" ht="15" customHeight="1" x14ac:dyDescent="0.25"/>
  </sheetData>
  <sortState ref="B11:K20">
    <sortCondition descending="1" ref="C11"/>
  </sortState>
  <mergeCells count="6">
    <mergeCell ref="C25:K26"/>
    <mergeCell ref="C4:K4"/>
    <mergeCell ref="C2:K2"/>
    <mergeCell ref="C11:E11"/>
    <mergeCell ref="F11:H11"/>
    <mergeCell ref="I11:K11"/>
  </mergeCells>
  <printOptions horizontalCentered="1" verticalCentered="1"/>
  <pageMargins left="1.3779527559055118" right="0.78740157480314965" top="0.62992125984251968" bottom="0.47244094488188981" header="0" footer="0"/>
  <pageSetup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CONTRATISTA</vt:lpstr>
      <vt:lpstr>CONTRATISTA!Área_de_impresión</vt:lpstr>
    </vt:vector>
  </TitlesOfParts>
  <Company>CIPMUYNI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Delgado</dc:creator>
  <cp:lastModifiedBy>Liseth Carolina Reyes Guillen</cp:lastModifiedBy>
  <cp:lastPrinted>2020-02-18T16:44:10Z</cp:lastPrinted>
  <dcterms:created xsi:type="dcterms:W3CDTF">2008-01-29T09:13:48Z</dcterms:created>
  <dcterms:modified xsi:type="dcterms:W3CDTF">2022-11-22T19:24:08Z</dcterms:modified>
</cp:coreProperties>
</file>