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https://adrgov-my.sharepoint.com/personal/nini_franco_adr_gov_co/Documents/NINI/ICETEX/CONTRATACION 2022}/JAVIER/"/>
    </mc:Choice>
  </mc:AlternateContent>
  <xr:revisionPtr revIDLastSave="0" documentId="8_{AA00A445-C16A-4BBA-9311-C2535861DB87}" xr6:coauthVersionLast="47" xr6:coauthVersionMax="47" xr10:uidLastSave="{00000000-0000-0000-0000-000000000000}"/>
  <bookViews>
    <workbookView xWindow="-120" yWindow="-120" windowWidth="20730" windowHeight="11160" xr2:uid="{00000000-000D-0000-FFFF-FFFF00000000}"/>
  </bookViews>
  <sheets>
    <sheet name="Matriz Riesgos" sheetId="1" r:id="rId1"/>
    <sheet name="Hoja1" sheetId="4" state="hidden" r:id="rId2"/>
    <sheet name="Matriz Riesgos (3)" sheetId="3" state="hidden" r:id="rId3"/>
    <sheet name="Matriz Riesgos (2)" sheetId="2" state="hidden" r:id="rId4"/>
  </sheets>
  <definedNames>
    <definedName name="_xlnm._FilterDatabase" localSheetId="0" hidden="1">#N/A</definedName>
    <definedName name="_xlnm._FilterDatabase" localSheetId="3" hidden="1">#N/A</definedName>
    <definedName name="_xlnm._FilterDatabase" localSheetId="2" hidden="1">#N/A</definedName>
    <definedName name="_Hlk531605640" localSheetId="1">Hoja1!$A$1</definedName>
    <definedName name="_xlnm.Print_Area" localSheetId="0">'Matriz Riesgos'!$A$5:$W$36</definedName>
    <definedName name="_xlnm.Print_Area" localSheetId="3">#N/A</definedName>
    <definedName name="_xlnm.Print_Area" localSheetId="2">#N/A</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5" i="1" l="1"/>
  <c r="J15" i="1"/>
  <c r="K15" i="1" s="1"/>
  <c r="Q14" i="1"/>
  <c r="J14" i="1"/>
  <c r="K14" i="1" s="1"/>
  <c r="Q13" i="1"/>
  <c r="J13" i="1"/>
  <c r="K13" i="1" s="1"/>
  <c r="Q13" i="3" l="1"/>
  <c r="R13" i="3" s="1"/>
  <c r="K13" i="3"/>
  <c r="L13" i="3" s="1"/>
  <c r="Q12" i="3"/>
  <c r="R12" i="3" s="1"/>
  <c r="K12" i="3"/>
  <c r="L12" i="3" s="1"/>
  <c r="Q11" i="3"/>
  <c r="R11" i="3" s="1"/>
  <c r="K11" i="3"/>
  <c r="L11" i="3" s="1"/>
  <c r="Q10" i="3"/>
  <c r="R10" i="3" s="1"/>
  <c r="K10" i="3"/>
  <c r="L10" i="3" s="1"/>
  <c r="Q9" i="3"/>
  <c r="R9" i="3" s="1"/>
  <c r="K9" i="3"/>
  <c r="L9" i="3" s="1"/>
  <c r="Q8" i="3"/>
  <c r="R8" i="3" s="1"/>
  <c r="K8" i="3"/>
  <c r="L8" i="3" s="1"/>
  <c r="Q14" i="2" l="1"/>
  <c r="R14" i="2" s="1"/>
  <c r="K14" i="2"/>
  <c r="L14" i="2" s="1"/>
  <c r="Q13" i="2"/>
  <c r="R13" i="2" s="1"/>
  <c r="K13" i="2"/>
  <c r="L13" i="2" s="1"/>
  <c r="Q12" i="2"/>
  <c r="R12" i="2" s="1"/>
  <c r="K12" i="2"/>
  <c r="L12" i="2" s="1"/>
  <c r="Q11" i="2"/>
  <c r="R11" i="2" s="1"/>
  <c r="K11" i="2"/>
  <c r="L11" i="2" s="1"/>
  <c r="Q10" i="2"/>
  <c r="R10" i="2" s="1"/>
  <c r="K10" i="2"/>
  <c r="L10" i="2" s="1"/>
  <c r="Q9" i="2"/>
  <c r="R9" i="2" s="1"/>
  <c r="K9" i="2"/>
  <c r="L9" i="2" s="1"/>
  <c r="Q8" i="2"/>
  <c r="R8" i="2" s="1"/>
  <c r="K8" i="2"/>
  <c r="L8" i="2" s="1"/>
  <c r="Q12" i="1" l="1"/>
  <c r="J12" i="1"/>
  <c r="K12" i="1" s="1"/>
  <c r="Q11" i="1"/>
  <c r="J11" i="1"/>
  <c r="K11" i="1" s="1"/>
  <c r="Q10" i="1" l="1"/>
  <c r="Q8" i="1"/>
  <c r="J10" i="1"/>
  <c r="K10" i="1" s="1"/>
  <c r="J8" i="1"/>
  <c r="K8" i="1" s="1"/>
  <c r="J9" i="1"/>
  <c r="K9" i="1" s="1"/>
  <c r="Q9" i="1"/>
</calcChain>
</file>

<file path=xl/sharedStrings.xml><?xml version="1.0" encoding="utf-8"?>
<sst xmlns="http://schemas.openxmlformats.org/spreadsheetml/2006/main" count="522" uniqueCount="148">
  <si>
    <t xml:space="preserve">No. </t>
  </si>
  <si>
    <t>Clase</t>
  </si>
  <si>
    <t>Fuente</t>
  </si>
  <si>
    <t>Etapa</t>
  </si>
  <si>
    <t>Tipo</t>
  </si>
  <si>
    <t>Descripción (Qué puede pasar y, como puede ocurrir)</t>
  </si>
  <si>
    <t>Consecuencia de la ocurrencia del evento</t>
  </si>
  <si>
    <t xml:space="preserve">Probabilidad </t>
  </si>
  <si>
    <t>Impacto</t>
  </si>
  <si>
    <t xml:space="preserve"> Valoración del riesgo</t>
  </si>
  <si>
    <t>Categoría</t>
  </si>
  <si>
    <t>¿A quién se le asigna?</t>
  </si>
  <si>
    <t xml:space="preserve">Tratamiento /controles a ser implementados </t>
  </si>
  <si>
    <t>Impacto después del tratamiento</t>
  </si>
  <si>
    <t>¿Afecta la ejecución  del contrato?</t>
  </si>
  <si>
    <t>Persona responsable  por implementar el tratamiento</t>
  </si>
  <si>
    <t xml:space="preserve">Fecha estimada en que se inicia el tratamiento </t>
  </si>
  <si>
    <t xml:space="preserve">Fecha estimada en que se completa el tratamiento </t>
  </si>
  <si>
    <t>Monitoreo y revisión</t>
  </si>
  <si>
    <t>Valoración del riesgo</t>
  </si>
  <si>
    <t xml:space="preserve">Categoría </t>
  </si>
  <si>
    <t>¿Cómo se realiza el monitoreo?</t>
  </si>
  <si>
    <t>Periodicidad ¿Cuándo?</t>
  </si>
  <si>
    <t>General</t>
  </si>
  <si>
    <t>Externo</t>
  </si>
  <si>
    <t>Contratación</t>
  </si>
  <si>
    <t>Operacional</t>
  </si>
  <si>
    <t>Que sea tardía la presentación de las garantías para la legalización del contrato.</t>
  </si>
  <si>
    <t>No cumplimiento de los plazos establecidos para legalización del contrato y en consecuencia demora en el inicio de ejecución del mismo.</t>
  </si>
  <si>
    <t>Contratista</t>
  </si>
  <si>
    <t>Informar al contratista, una vez 
celebrado el proceso, 
especificando los plazos 
perentorios para la 
suscripción y presentación de las garantías.</t>
  </si>
  <si>
    <t>Si</t>
  </si>
  <si>
    <t>Entidad Estatal</t>
  </si>
  <si>
    <t>En la legalización del contrato</t>
  </si>
  <si>
    <t>En la terminación del contrato</t>
  </si>
  <si>
    <t>Cuando se legaliza el Contrato</t>
  </si>
  <si>
    <t xml:space="preserve">Seguimiento a las fechas establecidas como perentorias para la realización de los trámites de legalización. </t>
  </si>
  <si>
    <t>Especifico</t>
  </si>
  <si>
    <t>Riesgo por uso o información errada.</t>
  </si>
  <si>
    <t>No cumplimiento del objeto contractual</t>
  </si>
  <si>
    <t>Comunicación permanente del Contratista con el Supervisor del Contrato; verificación de los entregables.</t>
  </si>
  <si>
    <t>En la ejecución del contrato</t>
  </si>
  <si>
    <t>La revisión de los entregables dentro del plazo del Contrato.</t>
  </si>
  <si>
    <t>Ejecución</t>
  </si>
  <si>
    <t>Riesgo por incumplimiento</t>
  </si>
  <si>
    <t>No desarrollo del objeto contractual y de las obligaciones del contrato</t>
  </si>
  <si>
    <t>Mediante el acta de aprobación de póliza de cumplimiento</t>
  </si>
  <si>
    <t>Que los entregables no cumplan con la calidad requerida y los tiempos de entrega.</t>
  </si>
  <si>
    <t>Se afectaría la ejecución del Contrato.</t>
  </si>
  <si>
    <t>Póliza de cumplimiento</t>
  </si>
  <si>
    <t>si</t>
  </si>
  <si>
    <t>Finalizado el Contrato</t>
  </si>
  <si>
    <t>Riesgo por accidentes de trabajo y enfermedades profesionales</t>
  </si>
  <si>
    <t>Verificación por parte del Supervisor del Contrato de los aportes a la seguridad social y ARL por parte del Contratista</t>
  </si>
  <si>
    <t>Mediante el documento soporte de recibido a satisfacción del Supervisor del Contrato, donde se informa de la verificación de los pagos correspondientes</t>
  </si>
  <si>
    <t>Modificación al régimen de impuestos aplicables al contrato.</t>
  </si>
  <si>
    <t>Afectación económica al contrato.</t>
  </si>
  <si>
    <t>Llevar a cabo una permanente vigilancia de los cambios normativos en materia de impuesto que afecten la ejecución del contrato</t>
  </si>
  <si>
    <t>Seguimiento a la normatividad</t>
  </si>
  <si>
    <t xml:space="preserve">Desplazamiento a ciudades distintas a Bogotá. </t>
  </si>
  <si>
    <t xml:space="preserve">Se afectaría la ejecución del contrato. </t>
  </si>
  <si>
    <t xml:space="preserve">Validación cubrimiento ARL </t>
  </si>
  <si>
    <t xml:space="preserve">Mediante correo electrónico donde se reporta o se tramita la notificación de desplazamiento. </t>
  </si>
  <si>
    <t>Riesgo Operacional</t>
  </si>
  <si>
    <t>Caso fortuito o fuerza mayor</t>
  </si>
  <si>
    <t xml:space="preserve">Imposibilidad de la ejecución del contrato, por daños estructurales al inmueble. Sobrecostos al contrato por daños inesperados. </t>
  </si>
  <si>
    <t xml:space="preserve">Hacer seguimiento y controles para mitigar la emergencia en caso de que se presente. Verificar sistema de sismo resistencia del inmueble. Implementar planes de evacuación. </t>
  </si>
  <si>
    <t>Contratista/Supervisor del Contrato</t>
  </si>
  <si>
    <t>Desde el inicio en la ejecución</t>
  </si>
  <si>
    <t>Hasta la finalización</t>
  </si>
  <si>
    <t>Advertir sobre posibles riesgos y advertencias que estén pronosticadas y puedan afectar la ejecución del contrato</t>
  </si>
  <si>
    <t>ANEXO MATRIZ DE RIESGOS</t>
  </si>
  <si>
    <t>MAPA DE IDENTIFICACIÓN DE RIESGOS</t>
  </si>
  <si>
    <t>No</t>
  </si>
  <si>
    <t>Área</t>
  </si>
  <si>
    <t>descripción (qué puede pasar y, si es posible, cómo puede pasar)</t>
  </si>
  <si>
    <t>Probabilidad</t>
  </si>
  <si>
    <t>Calificación</t>
  </si>
  <si>
    <t>Prioridad</t>
  </si>
  <si>
    <t>Tratamiento/controles a ser implementados</t>
  </si>
  <si>
    <t>Afecta la ejecución el contrato</t>
  </si>
  <si>
    <t>Persona que implementa el tratamiento</t>
  </si>
  <si>
    <t>Fecha inicio tratamiento</t>
  </si>
  <si>
    <t>Fecha término tratamiento</t>
  </si>
  <si>
    <t>Forma de realizar monitoreo</t>
  </si>
  <si>
    <t>Periodicidad monitoreo / Cuando?</t>
  </si>
  <si>
    <t>5 (Riesgo Medio)</t>
  </si>
  <si>
    <t>d</t>
  </si>
  <si>
    <t xml:space="preserve">Informar al contratista, una vez </t>
  </si>
  <si>
    <t>Riesgo Bajo</t>
  </si>
  <si>
    <t>Seguimiento a las fechas establecidas como perentorias para la realización de los trámites de legalización.</t>
  </si>
  <si>
    <t xml:space="preserve">celebrado el proceso, </t>
  </si>
  <si>
    <t xml:space="preserve">especificando los plazos </t>
  </si>
  <si>
    <t xml:space="preserve">perentorios para la </t>
  </si>
  <si>
    <t>suscripción y presentación de las garantías.</t>
  </si>
  <si>
    <t>7 (Riesgo medio)</t>
  </si>
  <si>
    <t>7 Riesgo Extremo</t>
  </si>
  <si>
    <t>Riesgo Alto</t>
  </si>
  <si>
    <t>5 Riesgo Medio</t>
  </si>
  <si>
    <t>Riesgo Medio</t>
  </si>
  <si>
    <t>4  Riesgo Medio</t>
  </si>
  <si>
    <t>SI</t>
  </si>
  <si>
    <t>MATRIZ DE RIESGOS DEL PROYECTO DE WHATSAPP</t>
  </si>
  <si>
    <t>Interno</t>
  </si>
  <si>
    <t>Planeación</t>
  </si>
  <si>
    <t>R. Seguridad Digital</t>
  </si>
  <si>
    <t>Desactualización de versión usada de whatsapp</t>
  </si>
  <si>
    <t>1. Aprovechamiento  de vulnerabilidades para ejecutar ataques que podrían afectar a los clientes y  a Millenium en su plataforma tecnológica.
2. Afectación reputacional del  ICETEX.</t>
  </si>
  <si>
    <t>MILLENIUM</t>
  </si>
  <si>
    <t>Implementar actualizaciones una vez emitidas  por  Faceebook y probadas en la plataforma, certificando al ICETEX cada vez que se ejecute un cambio.</t>
  </si>
  <si>
    <t>Icetex-Millenium</t>
  </si>
  <si>
    <t>Desde la salida del porducto</t>
  </si>
  <si>
    <t>Pruebas de la aplicación por parte de Icetex y Millenium,reuniones de seguimiento y  Reporteria</t>
  </si>
  <si>
    <t xml:space="preserve">Pruebas de la aplicación (previo a la salida del porducto) ,   reuniones de seguimiento (Semanal y quincenal) y Reporteria (mensual) </t>
  </si>
  <si>
    <t>Operación</t>
  </si>
  <si>
    <t>R. Operativo</t>
  </si>
  <si>
    <t>Incumplimiento de políticas whatsapp</t>
  </si>
  <si>
    <t>Cancelación temporal o definitiva del servicio</t>
  </si>
  <si>
    <t>Monitoreo del servicio reportando cualquier anomalia  referente a las políticas  de uso</t>
  </si>
  <si>
    <t>Controles de la aplicación por parte de Icetex y Millenium,reuniones de seguimiento y  Reporteria</t>
  </si>
  <si>
    <t xml:space="preserve">controles a la aplicación (previo a la salida del porducto y durante su produccion) ,   reuniones de seguimiento (Semanal y quincenal) y Reporteria (mensual) </t>
  </si>
  <si>
    <t>Suplantación del número usado por el ICETEX para el servicio de whatsapp</t>
  </si>
  <si>
    <t>Envío de informacion falsa a clientes</t>
  </si>
  <si>
    <t>1. Monitoreo del servicio reportando cualquier anomalía.
2. Campañas de recordación del número único de Icetex de whatsapp.
3. Verificación en dos pasos.</t>
  </si>
  <si>
    <t>Monitoreo de redes y Web  de la aplicación por parte de Icetex y Millenium,reuniones de seguimiento y  Reporteria</t>
  </si>
  <si>
    <t xml:space="preserve">Monitoreo de las redes y web de la aplicación (previo a la salida del porducto y durante se porduccion) ,   reuniones de seguimiento (Semanal y quincenal) y Reporteria (mensual) </t>
  </si>
  <si>
    <t>No entregar el recibo de pago por indisponibilidad del sistema de información que lo genera</t>
  </si>
  <si>
    <t>Degradación del servicio al cliente</t>
  </si>
  <si>
    <t>UT</t>
  </si>
  <si>
    <t>Plan de contingencia completo del Sistema Core</t>
  </si>
  <si>
    <t>Redes</t>
  </si>
  <si>
    <t>Caida canal dedicado Milenium-Icetex</t>
  </si>
  <si>
    <t>Falla en la comunicación infraestructura milenium icetex</t>
  </si>
  <si>
    <t>Milenium-Icetex</t>
  </si>
  <si>
    <t>uso de canal principal, Backup y vpn</t>
  </si>
  <si>
    <t>ya se tiene implementado</t>
  </si>
  <si>
    <t>Validación de los canales que se tiene con los diferentes proveedores</t>
  </si>
  <si>
    <t>Monitoreo operación</t>
  </si>
  <si>
    <t>Caida canal dedicado UT-Icetex</t>
  </si>
  <si>
    <t>Falla en la comunicación infraestructura UT-Icetex</t>
  </si>
  <si>
    <t>UT-Icetex</t>
  </si>
  <si>
    <t>uso de canal principal, Backup</t>
  </si>
  <si>
    <t>Entregar el recibo de pago a una persona no dueña del producto, debido a que cualquier persona distinta al titular, puede realizar la solicitud del recibo.</t>
  </si>
  <si>
    <t xml:space="preserve">1. Consulta y acceso de lo estados de pago indiscriminadamente.
2. Incurrir en tratamiento no autorizado de datos personales no autorizados.
</t>
  </si>
  <si>
    <t>ICETEX</t>
  </si>
  <si>
    <r>
      <rPr>
        <u/>
        <sz val="9"/>
        <rFont val="Arial"/>
        <family val="2"/>
      </rPr>
      <t>Opciones:</t>
    </r>
    <r>
      <rPr>
        <sz val="9"/>
        <rFont val="Arial"/>
        <family val="2"/>
      </rPr>
      <t xml:space="preserve">
1. Consulta de estado de cuenta solo desde números de celular registrados en Icetex, validación del número celular contra las bases de datos de información del cliente.
2. Para el requerimiento de esta consulta, se debe digitar el número de documento de identificación, podría utilizarse otro dato como por ejemplo el número del crédito.
</t>
    </r>
    <r>
      <rPr>
        <u/>
        <sz val="9"/>
        <rFont val="Arial"/>
        <family val="2"/>
      </rPr>
      <t>Adicional</t>
    </r>
    <r>
      <rPr>
        <sz val="9"/>
        <rFont val="Arial"/>
        <family val="2"/>
      </rPr>
      <t xml:space="preserve">
1. No usar número de celular para fines diferentes a los mencionados,  ejmplo: campañas comerciales.
2. Entregar un recibo de pago resumido, De entregar un recibo completo,  la información de datos personales entregar cortada: ejemplo: *******507 (número de identificación).</t>
    </r>
  </si>
  <si>
    <t>Monitoreo del servicio reportando cualquier anomalía.
2. Campañas de recordación del número único de Icetex de whatsapp.</t>
  </si>
  <si>
    <t xml:space="preserve">monitoreo de las redes y web de la aplicación (previo a la salida del porducto y durante se porduccion) ,   reuniones de seguimiento (Semanal y quincenal) y Reporteria (mensual)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</si>
</sst>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9"/>
      <name val="Arial"/>
      <family val="2"/>
    </font>
    <font>
      <b/>
      <sz val="9"/>
      <name val="Arial"/>
      <family val="2"/>
    </font>
    <font>
      <sz val="12"/>
      <name val="Arial"/>
      <family val="2"/>
    </font>
    <font>
      <b/>
      <sz val="8"/>
      <name val="Arial"/>
      <family val="2"/>
    </font>
    <font>
      <b/>
      <sz val="7"/>
      <name val="Arial"/>
      <family val="2"/>
    </font>
    <font>
      <u/>
      <sz val="9"/>
      <name val="Arial"/>
      <family val="2"/>
    </font>
    <font>
      <sz val="10"/>
      <color theme="1"/>
      <name val="Times New Roman"/>
      <family val="1"/>
    </font>
    <font>
      <sz val="10"/>
      <color rgb="FF000000"/>
      <name val="Arial"/>
      <family val="2"/>
    </font>
    <font>
      <b/>
      <sz val="11"/>
      <color theme="1"/>
      <name val="Arial"/>
      <family val="2"/>
    </font>
    <font>
      <b/>
      <sz val="6"/>
      <color rgb="FF000000"/>
      <name val="Arial"/>
      <family val="2"/>
    </font>
    <font>
      <sz val="10"/>
      <color theme="1"/>
      <name val="Arial"/>
      <family val="2"/>
    </font>
  </fonts>
  <fills count="3">
    <fill>
      <patternFill patternType="none"/>
    </fill>
    <fill>
      <patternFill patternType="gray125"/>
    </fill>
    <fill>
      <patternFill patternType="solid">
        <fgColor rgb="FFBFBFB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2">
    <xf numFmtId="0" fontId="0" fillId="0" borderId="0" xfId="0"/>
    <xf numFmtId="0" fontId="1" fillId="0" borderId="1" xfId="0" applyFont="1" applyBorder="1" applyAlignment="1">
      <alignment horizontal="center" vertical="center" wrapText="1"/>
    </xf>
    <xf numFmtId="0" fontId="1" fillId="0" borderId="0" xfId="0" applyFont="1" applyAlignment="1">
      <alignment horizontal="center" vertical="center" textRotation="90" wrapText="1"/>
    </xf>
    <xf numFmtId="0" fontId="1" fillId="0" borderId="0" xfId="0" applyFont="1" applyAlignment="1">
      <alignment horizontal="left" vertical="center" wrapText="1"/>
    </xf>
    <xf numFmtId="0" fontId="1"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xf>
    <xf numFmtId="0" fontId="1" fillId="0" borderId="0" xfId="0" applyFont="1" applyAlignment="1">
      <alignment horizontal="center" textRotation="90"/>
    </xf>
    <xf numFmtId="0" fontId="1" fillId="0" borderId="0" xfId="0" applyFont="1" applyAlignment="1">
      <alignment horizontal="center" vertical="center" textRotation="90"/>
    </xf>
    <xf numFmtId="0" fontId="1" fillId="0" borderId="0" xfId="0" applyFont="1" applyAlignment="1">
      <alignment horizontal="left"/>
    </xf>
    <xf numFmtId="0" fontId="1" fillId="0" borderId="0" xfId="0" applyFont="1"/>
    <xf numFmtId="0" fontId="1" fillId="0" borderId="0" xfId="0" applyFont="1" applyAlignment="1">
      <alignment textRotation="90"/>
    </xf>
    <xf numFmtId="0" fontId="2" fillId="0" borderId="0" xfId="0" applyFont="1" applyAlignment="1">
      <alignment vertical="center" wrapText="1"/>
    </xf>
    <xf numFmtId="0" fontId="3" fillId="0" borderId="0" xfId="0" applyFont="1" applyAlignment="1">
      <alignment horizontal="center"/>
    </xf>
    <xf numFmtId="0" fontId="1" fillId="0" borderId="0" xfId="0" applyFont="1" applyAlignment="1">
      <alignment horizontal="left" vertical="center"/>
    </xf>
    <xf numFmtId="0" fontId="1" fillId="0" borderId="0" xfId="0" applyFont="1" applyAlignment="1">
      <alignment horizontal="center" vertical="center" wrapText="1"/>
    </xf>
    <xf numFmtId="0" fontId="0" fillId="0" borderId="1" xfId="0" applyBorder="1"/>
    <xf numFmtId="0" fontId="11"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7" fillId="0" borderId="1" xfId="0" applyFont="1" applyBorder="1" applyAlignment="1">
      <alignment vertical="center"/>
    </xf>
    <xf numFmtId="0" fontId="1" fillId="0" borderId="2" xfId="0" applyFont="1" applyBorder="1" applyAlignment="1">
      <alignment horizontal="center" vertical="center" wrapText="1"/>
    </xf>
    <xf numFmtId="0" fontId="1" fillId="0" borderId="1" xfId="0" applyFont="1" applyBorder="1" applyAlignment="1">
      <alignment horizontal="center" vertical="center" textRotation="90"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10" fillId="2" borderId="1" xfId="0" applyFont="1" applyFill="1" applyBorder="1" applyAlignment="1">
      <alignment horizontal="center" vertical="center" textRotation="90"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2" fillId="0" borderId="0" xfId="0" applyFont="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10" fillId="2" borderId="1" xfId="0" applyFont="1" applyFill="1" applyBorder="1" applyAlignment="1">
      <alignment horizontal="center" vertical="center" textRotation="90" wrapText="1"/>
    </xf>
    <xf numFmtId="0" fontId="10" fillId="2"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textRotation="90" wrapText="1"/>
    </xf>
    <xf numFmtId="0" fontId="2" fillId="0" borderId="2" xfId="0" applyFont="1" applyBorder="1" applyAlignment="1">
      <alignment horizontal="left" vertical="center" wrapText="1"/>
    </xf>
    <xf numFmtId="0" fontId="2"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cellXfs>
  <cellStyles count="1">
    <cellStyle name="Normal" xfId="0" builtinId="0"/>
  </cellStyles>
  <dxfs count="84">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154925</xdr:colOff>
      <xdr:row>17</xdr:row>
      <xdr:rowOff>24787</xdr:rowOff>
    </xdr:from>
    <xdr:to>
      <xdr:col>5</xdr:col>
      <xdr:colOff>887030</xdr:colOff>
      <xdr:row>29</xdr:row>
      <xdr:rowOff>15262</xdr:rowOff>
    </xdr:to>
    <xdr:pic>
      <xdr:nvPicPr>
        <xdr:cNvPr id="1875" name="Imagen 1">
          <a:extLst>
            <a:ext uri="{FF2B5EF4-FFF2-40B4-BE49-F238E27FC236}">
              <a16:creationId xmlns:a16="http://schemas.microsoft.com/office/drawing/2014/main" id="{E3A0A11E-78BB-4221-B15A-18BAD9EDB2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925" y="13606520"/>
          <a:ext cx="2528085" cy="17807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105014</xdr:colOff>
      <xdr:row>16</xdr:row>
      <xdr:rowOff>20263</xdr:rowOff>
    </xdr:from>
    <xdr:to>
      <xdr:col>22</xdr:col>
      <xdr:colOff>1083680</xdr:colOff>
      <xdr:row>36</xdr:row>
      <xdr:rowOff>1214</xdr:rowOff>
    </xdr:to>
    <xdr:pic>
      <xdr:nvPicPr>
        <xdr:cNvPr id="1876" name="Imagen 2">
          <a:extLst>
            <a:ext uri="{FF2B5EF4-FFF2-40B4-BE49-F238E27FC236}">
              <a16:creationId xmlns:a16="http://schemas.microsoft.com/office/drawing/2014/main" id="{0ADDBF08-8E9F-4DE4-AFD9-D2A264778E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10873" y="13452809"/>
          <a:ext cx="11897758" cy="29646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16</xdr:row>
      <xdr:rowOff>19050</xdr:rowOff>
    </xdr:from>
    <xdr:to>
      <xdr:col>6</xdr:col>
      <xdr:colOff>347663</xdr:colOff>
      <xdr:row>28</xdr:row>
      <xdr:rowOff>9525</xdr:rowOff>
    </xdr:to>
    <xdr:pic>
      <xdr:nvPicPr>
        <xdr:cNvPr id="2" name="Imagen 1">
          <a:extLst>
            <a:ext uri="{FF2B5EF4-FFF2-40B4-BE49-F238E27FC236}">
              <a16:creationId xmlns:a16="http://schemas.microsoft.com/office/drawing/2014/main" id="{83DD3ED5-17CF-4211-A5A6-BF631459F3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058525"/>
          <a:ext cx="2519363" cy="1762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47625</xdr:colOff>
      <xdr:row>15</xdr:row>
      <xdr:rowOff>31750</xdr:rowOff>
    </xdr:from>
    <xdr:to>
      <xdr:col>23</xdr:col>
      <xdr:colOff>73560</xdr:colOff>
      <xdr:row>35</xdr:row>
      <xdr:rowOff>12700</xdr:rowOff>
    </xdr:to>
    <xdr:pic>
      <xdr:nvPicPr>
        <xdr:cNvPr id="3" name="Imagen 2">
          <a:extLst>
            <a:ext uri="{FF2B5EF4-FFF2-40B4-BE49-F238E27FC236}">
              <a16:creationId xmlns:a16="http://schemas.microsoft.com/office/drawing/2014/main" id="{61CC10AA-A316-4521-9BE4-181559431E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19325" y="10923588"/>
          <a:ext cx="11908373" cy="293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17</xdr:row>
      <xdr:rowOff>19050</xdr:rowOff>
    </xdr:from>
    <xdr:to>
      <xdr:col>5</xdr:col>
      <xdr:colOff>381000</xdr:colOff>
      <xdr:row>29</xdr:row>
      <xdr:rowOff>9525</xdr:rowOff>
    </xdr:to>
    <xdr:pic>
      <xdr:nvPicPr>
        <xdr:cNvPr id="2" name="Imagen 1">
          <a:extLst>
            <a:ext uri="{FF2B5EF4-FFF2-40B4-BE49-F238E27FC236}">
              <a16:creationId xmlns:a16="http://schemas.microsoft.com/office/drawing/2014/main" id="{6AB7384A-BDA4-4CF4-8626-515769250D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006138"/>
          <a:ext cx="2519363" cy="1762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47625</xdr:colOff>
      <xdr:row>16</xdr:row>
      <xdr:rowOff>31750</xdr:rowOff>
    </xdr:from>
    <xdr:to>
      <xdr:col>17</xdr:col>
      <xdr:colOff>266700</xdr:colOff>
      <xdr:row>36</xdr:row>
      <xdr:rowOff>12700</xdr:rowOff>
    </xdr:to>
    <xdr:pic>
      <xdr:nvPicPr>
        <xdr:cNvPr id="3" name="Imagen 2">
          <a:extLst>
            <a:ext uri="{FF2B5EF4-FFF2-40B4-BE49-F238E27FC236}">
              <a16:creationId xmlns:a16="http://schemas.microsoft.com/office/drawing/2014/main" id="{44EE8499-3ECB-440C-A51F-E5FD991E56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14613" y="10871200"/>
          <a:ext cx="11906250" cy="293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W27"/>
  <sheetViews>
    <sheetView tabSelected="1" view="pageBreakPreview" zoomScale="83" zoomScaleNormal="83" zoomScaleSheetLayoutView="83" workbookViewId="0">
      <selection activeCell="F13" sqref="F13"/>
    </sheetView>
  </sheetViews>
  <sheetFormatPr baseColWidth="10" defaultColWidth="11.42578125" defaultRowHeight="12" x14ac:dyDescent="0.2"/>
  <cols>
    <col min="1" max="1" width="3.7109375" style="7" customWidth="1"/>
    <col min="2" max="3" width="5.28515625" style="8" customWidth="1"/>
    <col min="4" max="4" width="4.85546875" style="8" customWidth="1"/>
    <col min="5" max="5" width="6" style="9" customWidth="1"/>
    <col min="6" max="6" width="14.140625" style="10" customWidth="1"/>
    <col min="7" max="7" width="20.28515625" style="10" customWidth="1"/>
    <col min="8" max="8" width="5.42578125" style="6" customWidth="1"/>
    <col min="9" max="9" width="6.5703125" style="6" customWidth="1"/>
    <col min="10" max="10" width="6.140625" style="11" customWidth="1"/>
    <col min="11" max="11" width="6.5703125" style="12" customWidth="1"/>
    <col min="12" max="12" width="6.28515625" style="9" customWidth="1"/>
    <col min="13" max="13" width="18.7109375" style="16" customWidth="1"/>
    <col min="14" max="15" width="5.28515625" style="6" customWidth="1"/>
    <col min="16" max="16" width="5.5703125" style="6" customWidth="1"/>
    <col min="17" max="17" width="5.7109375" style="12" customWidth="1"/>
    <col min="18" max="18" width="9.85546875" style="6" customWidth="1"/>
    <col min="19" max="19" width="13.42578125" style="6" customWidth="1"/>
    <col min="20" max="21" width="11.140625" style="6" customWidth="1"/>
    <col min="22" max="22" width="14.5703125" style="6" customWidth="1"/>
    <col min="23" max="23" width="16.28515625" style="6" customWidth="1"/>
    <col min="24" max="16384" width="11.42578125" style="11"/>
  </cols>
  <sheetData>
    <row r="2" spans="1:23" ht="12" customHeight="1" x14ac:dyDescent="0.2">
      <c r="B2" s="29"/>
      <c r="C2" s="29"/>
      <c r="D2" s="29"/>
      <c r="E2" s="29"/>
      <c r="F2" s="29"/>
    </row>
    <row r="3" spans="1:23" x14ac:dyDescent="0.2">
      <c r="B3" s="13"/>
    </row>
    <row r="4" spans="1:23" ht="15" x14ac:dyDescent="0.2">
      <c r="A4" s="14"/>
      <c r="B4" s="13"/>
    </row>
    <row r="5" spans="1:23" ht="20.25" customHeight="1" x14ac:dyDescent="0.2">
      <c r="A5" s="27" t="s">
        <v>0</v>
      </c>
      <c r="B5" s="27" t="s">
        <v>1</v>
      </c>
      <c r="C5" s="27" t="s">
        <v>2</v>
      </c>
      <c r="D5" s="27" t="s">
        <v>3</v>
      </c>
      <c r="E5" s="27" t="s">
        <v>4</v>
      </c>
      <c r="F5" s="26" t="s">
        <v>5</v>
      </c>
      <c r="G5" s="26" t="s">
        <v>6</v>
      </c>
      <c r="H5" s="27" t="s">
        <v>7</v>
      </c>
      <c r="I5" s="27" t="s">
        <v>8</v>
      </c>
      <c r="J5" s="27" t="s">
        <v>9</v>
      </c>
      <c r="K5" s="27" t="s">
        <v>10</v>
      </c>
      <c r="L5" s="28" t="s">
        <v>11</v>
      </c>
      <c r="M5" s="26" t="s">
        <v>12</v>
      </c>
      <c r="N5" s="26" t="s">
        <v>13</v>
      </c>
      <c r="O5" s="26"/>
      <c r="P5" s="26"/>
      <c r="Q5" s="26"/>
      <c r="R5" s="26" t="s">
        <v>14</v>
      </c>
      <c r="S5" s="26" t="s">
        <v>15</v>
      </c>
      <c r="T5" s="26" t="s">
        <v>16</v>
      </c>
      <c r="U5" s="26" t="s">
        <v>17</v>
      </c>
      <c r="V5" s="26" t="s">
        <v>18</v>
      </c>
      <c r="W5" s="26"/>
    </row>
    <row r="6" spans="1:23" ht="11.65" customHeight="1" x14ac:dyDescent="0.2">
      <c r="A6" s="27"/>
      <c r="B6" s="27"/>
      <c r="C6" s="27"/>
      <c r="D6" s="27"/>
      <c r="E6" s="27"/>
      <c r="F6" s="26"/>
      <c r="G6" s="26"/>
      <c r="H6" s="27"/>
      <c r="I6" s="27"/>
      <c r="J6" s="27"/>
      <c r="K6" s="27"/>
      <c r="L6" s="28"/>
      <c r="M6" s="26"/>
      <c r="N6" s="27" t="s">
        <v>7</v>
      </c>
      <c r="O6" s="27" t="s">
        <v>8</v>
      </c>
      <c r="P6" s="27" t="s">
        <v>19</v>
      </c>
      <c r="Q6" s="27" t="s">
        <v>20</v>
      </c>
      <c r="R6" s="26"/>
      <c r="S6" s="26"/>
      <c r="T6" s="26"/>
      <c r="U6" s="26"/>
      <c r="V6" s="26" t="s">
        <v>21</v>
      </c>
      <c r="W6" s="26" t="s">
        <v>22</v>
      </c>
    </row>
    <row r="7" spans="1:23" ht="60" customHeight="1" x14ac:dyDescent="0.2">
      <c r="A7" s="27"/>
      <c r="B7" s="27"/>
      <c r="C7" s="27"/>
      <c r="D7" s="27"/>
      <c r="E7" s="27"/>
      <c r="F7" s="26"/>
      <c r="G7" s="26"/>
      <c r="H7" s="27"/>
      <c r="I7" s="27"/>
      <c r="J7" s="27"/>
      <c r="K7" s="27"/>
      <c r="L7" s="28"/>
      <c r="M7" s="26"/>
      <c r="N7" s="27"/>
      <c r="O7" s="27"/>
      <c r="P7" s="27"/>
      <c r="Q7" s="27"/>
      <c r="R7" s="26"/>
      <c r="S7" s="26"/>
      <c r="T7" s="26"/>
      <c r="U7" s="26"/>
      <c r="V7" s="26"/>
      <c r="W7" s="26"/>
    </row>
    <row r="8" spans="1:23" s="15" customFormat="1" ht="115.9" customHeight="1" x14ac:dyDescent="0.25">
      <c r="A8" s="1">
        <v>1</v>
      </c>
      <c r="B8" s="22" t="s">
        <v>23</v>
      </c>
      <c r="C8" s="22" t="s">
        <v>24</v>
      </c>
      <c r="D8" s="22" t="s">
        <v>25</v>
      </c>
      <c r="E8" s="22" t="s">
        <v>26</v>
      </c>
      <c r="F8" s="1" t="s">
        <v>27</v>
      </c>
      <c r="G8" s="1" t="s">
        <v>28</v>
      </c>
      <c r="H8" s="1">
        <v>2</v>
      </c>
      <c r="I8" s="1">
        <v>3</v>
      </c>
      <c r="J8" s="1">
        <f>+H8+I8</f>
        <v>5</v>
      </c>
      <c r="K8" s="1" t="str">
        <f t="shared" ref="K8:K9" si="0">+IF(J8&gt;=8,"Riesgo extremo",IF(J8&gt;=6,"Riesgo alto",IF(J8=5,"Riesgo medio",IF(J8&lt;=4,"Riesgo bajo",0))))</f>
        <v>Riesgo medio</v>
      </c>
      <c r="L8" s="22" t="s">
        <v>29</v>
      </c>
      <c r="M8" s="1" t="s">
        <v>30</v>
      </c>
      <c r="N8" s="1">
        <v>1</v>
      </c>
      <c r="O8" s="1">
        <v>1</v>
      </c>
      <c r="P8" s="1">
        <v>2</v>
      </c>
      <c r="Q8" s="1" t="str">
        <f t="shared" ref="Q8:Q9" si="1">+IF(P8&gt;=8,"Riesgo extremo",IF(P8&gt;=6,"Riesgo alto",IF(P8=5,"Riesgo medio",IF(P8&lt;=4,"Riesgo bajo",0))))</f>
        <v>Riesgo bajo</v>
      </c>
      <c r="R8" s="1" t="s">
        <v>31</v>
      </c>
      <c r="S8" s="1" t="s">
        <v>32</v>
      </c>
      <c r="T8" s="5" t="s">
        <v>33</v>
      </c>
      <c r="U8" s="5" t="s">
        <v>34</v>
      </c>
      <c r="V8" s="1" t="s">
        <v>35</v>
      </c>
      <c r="W8" s="1" t="s">
        <v>36</v>
      </c>
    </row>
    <row r="9" spans="1:23" s="15" customFormat="1" ht="120.4" customHeight="1" x14ac:dyDescent="0.25">
      <c r="A9" s="1">
        <v>2</v>
      </c>
      <c r="B9" s="22" t="s">
        <v>23</v>
      </c>
      <c r="C9" s="22" t="s">
        <v>24</v>
      </c>
      <c r="D9" s="22" t="s">
        <v>37</v>
      </c>
      <c r="E9" s="22" t="s">
        <v>26</v>
      </c>
      <c r="F9" s="1" t="s">
        <v>38</v>
      </c>
      <c r="G9" s="1" t="s">
        <v>39</v>
      </c>
      <c r="H9" s="1">
        <v>3</v>
      </c>
      <c r="I9" s="1">
        <v>4</v>
      </c>
      <c r="J9" s="1">
        <f t="shared" ref="J9:J11" si="2">+H9+I9</f>
        <v>7</v>
      </c>
      <c r="K9" s="1" t="str">
        <f t="shared" si="0"/>
        <v>Riesgo alto</v>
      </c>
      <c r="L9" s="22" t="s">
        <v>29</v>
      </c>
      <c r="M9" s="1" t="s">
        <v>40</v>
      </c>
      <c r="N9" s="1">
        <v>1</v>
      </c>
      <c r="O9" s="1">
        <v>2</v>
      </c>
      <c r="P9" s="1">
        <v>3</v>
      </c>
      <c r="Q9" s="1" t="str">
        <f t="shared" si="1"/>
        <v>Riesgo bajo</v>
      </c>
      <c r="R9" s="1" t="s">
        <v>31</v>
      </c>
      <c r="S9" s="1" t="s">
        <v>32</v>
      </c>
      <c r="T9" s="5" t="s">
        <v>41</v>
      </c>
      <c r="U9" s="5" t="s">
        <v>34</v>
      </c>
      <c r="V9" s="1" t="s">
        <v>35</v>
      </c>
      <c r="W9" s="1" t="s">
        <v>42</v>
      </c>
    </row>
    <row r="10" spans="1:23" s="6" customFormat="1" ht="150.75" customHeight="1" x14ac:dyDescent="0.25">
      <c r="A10" s="1">
        <v>3</v>
      </c>
      <c r="B10" s="24" t="s">
        <v>23</v>
      </c>
      <c r="C10" s="24" t="s">
        <v>24</v>
      </c>
      <c r="D10" s="24" t="s">
        <v>43</v>
      </c>
      <c r="E10" s="24" t="s">
        <v>26</v>
      </c>
      <c r="F10" s="23" t="s">
        <v>44</v>
      </c>
      <c r="G10" s="23" t="s">
        <v>45</v>
      </c>
      <c r="H10" s="23">
        <v>2</v>
      </c>
      <c r="I10" s="23">
        <v>3</v>
      </c>
      <c r="J10" s="1">
        <f>+H10+I10</f>
        <v>5</v>
      </c>
      <c r="K10" s="1" t="str">
        <f>+IF(J10&gt;=8,"Riesgo extremo",IF(J10&gt;=6,"Riesgo alto",IF(J10=5,"Riesgo medio",IF(J10&lt;=4,"Riesgo bajo",0))))</f>
        <v>Riesgo medio</v>
      </c>
      <c r="L10" s="22" t="s">
        <v>29</v>
      </c>
      <c r="M10" s="23" t="s">
        <v>40</v>
      </c>
      <c r="N10" s="23">
        <v>1</v>
      </c>
      <c r="O10" s="23">
        <v>2</v>
      </c>
      <c r="P10" s="23">
        <v>3</v>
      </c>
      <c r="Q10" s="1" t="str">
        <f>+IF(P10&gt;=8,"Riesgo extremo",IF(P10&gt;=6,"Riesgo alto",IF(P10=5,"Riesgo medio",IF(P10&lt;=4,"Riesgo bajo",0))))</f>
        <v>Riesgo bajo</v>
      </c>
      <c r="R10" s="1" t="s">
        <v>31</v>
      </c>
      <c r="S10" s="1" t="s">
        <v>32</v>
      </c>
      <c r="T10" s="5" t="s">
        <v>41</v>
      </c>
      <c r="U10" s="5" t="s">
        <v>34</v>
      </c>
      <c r="V10" s="1" t="s">
        <v>35</v>
      </c>
      <c r="W10" s="23" t="s">
        <v>46</v>
      </c>
    </row>
    <row r="11" spans="1:23" s="6" customFormat="1" ht="90.75" customHeight="1" x14ac:dyDescent="0.25">
      <c r="A11" s="1">
        <v>4</v>
      </c>
      <c r="B11" s="24" t="s">
        <v>37</v>
      </c>
      <c r="C11" s="24" t="s">
        <v>24</v>
      </c>
      <c r="D11" s="24" t="s">
        <v>43</v>
      </c>
      <c r="E11" s="24" t="s">
        <v>26</v>
      </c>
      <c r="F11" s="23" t="s">
        <v>47</v>
      </c>
      <c r="G11" s="23" t="s">
        <v>48</v>
      </c>
      <c r="H11" s="23">
        <v>2</v>
      </c>
      <c r="I11" s="23">
        <v>3</v>
      </c>
      <c r="J11" s="21">
        <f t="shared" si="2"/>
        <v>5</v>
      </c>
      <c r="K11" s="21" t="str">
        <f t="shared" ref="K11" si="3">+IF(J11&gt;=8,"Riesgo extremo",IF(J11&gt;=6,"Riesgo alto",IF(J11=5,"Riesgo medio",IF(J11&lt;=4,"Riesgo bajo",0))))</f>
        <v>Riesgo medio</v>
      </c>
      <c r="L11" s="24" t="s">
        <v>29</v>
      </c>
      <c r="M11" s="23" t="s">
        <v>49</v>
      </c>
      <c r="N11" s="23">
        <v>1</v>
      </c>
      <c r="O11" s="23">
        <v>2</v>
      </c>
      <c r="P11" s="23">
        <v>3</v>
      </c>
      <c r="Q11" s="21" t="str">
        <f t="shared" ref="Q11:Q12" si="4">+IF(P11&gt;=8,"Riesgo extremo",IF(P11&gt;=6,"Riesgo alto",IF(P11=5,"Riesgo medio",IF(P11&lt;=4,"Riesgo bajo",0))))</f>
        <v>Riesgo bajo</v>
      </c>
      <c r="R11" s="1" t="s">
        <v>31</v>
      </c>
      <c r="S11" s="24" t="s">
        <v>32</v>
      </c>
      <c r="T11" s="1" t="s">
        <v>50</v>
      </c>
      <c r="U11" s="23" t="s">
        <v>41</v>
      </c>
      <c r="V11" s="23" t="s">
        <v>51</v>
      </c>
      <c r="W11" s="23" t="s">
        <v>46</v>
      </c>
    </row>
    <row r="12" spans="1:23" s="6" customFormat="1" ht="97.5" customHeight="1" x14ac:dyDescent="0.25">
      <c r="A12" s="1">
        <v>5</v>
      </c>
      <c r="B12" s="24" t="s">
        <v>23</v>
      </c>
      <c r="C12" s="24" t="s">
        <v>24</v>
      </c>
      <c r="D12" s="24" t="s">
        <v>43</v>
      </c>
      <c r="E12" s="24" t="s">
        <v>26</v>
      </c>
      <c r="F12" s="23" t="s">
        <v>52</v>
      </c>
      <c r="G12" s="23" t="s">
        <v>48</v>
      </c>
      <c r="H12" s="23">
        <v>2</v>
      </c>
      <c r="I12" s="23">
        <v>3</v>
      </c>
      <c r="J12" s="1">
        <f t="shared" ref="J12" si="5">+H12+I12</f>
        <v>5</v>
      </c>
      <c r="K12" s="1" t="str">
        <f t="shared" ref="K12" si="6">+IF(J12&gt;=8,"Riesgo extremo",IF(J12&gt;=6,"Riesgo alto",IF(J12=5,"Riesgo medio",IF(J12&lt;=4,"Riesgo bajo",0))))</f>
        <v>Riesgo medio</v>
      </c>
      <c r="L12" s="24" t="s">
        <v>29</v>
      </c>
      <c r="M12" s="23" t="s">
        <v>53</v>
      </c>
      <c r="N12" s="23">
        <v>1</v>
      </c>
      <c r="O12" s="23">
        <v>2</v>
      </c>
      <c r="P12" s="23">
        <v>3</v>
      </c>
      <c r="Q12" s="1" t="str">
        <f t="shared" si="4"/>
        <v>Riesgo bajo</v>
      </c>
      <c r="R12" s="1" t="s">
        <v>31</v>
      </c>
      <c r="S12" s="24" t="s">
        <v>32</v>
      </c>
      <c r="T12" s="1" t="s">
        <v>50</v>
      </c>
      <c r="U12" s="23" t="s">
        <v>41</v>
      </c>
      <c r="V12" s="23" t="s">
        <v>51</v>
      </c>
      <c r="W12" s="23" t="s">
        <v>54</v>
      </c>
    </row>
    <row r="13" spans="1:23" s="6" customFormat="1" ht="97.5" customHeight="1" x14ac:dyDescent="0.25">
      <c r="A13" s="1">
        <v>6</v>
      </c>
      <c r="B13" s="24" t="s">
        <v>23</v>
      </c>
      <c r="C13" s="24" t="s">
        <v>24</v>
      </c>
      <c r="D13" s="24" t="s">
        <v>43</v>
      </c>
      <c r="E13" s="24" t="s">
        <v>26</v>
      </c>
      <c r="F13" s="23" t="s">
        <v>55</v>
      </c>
      <c r="G13" s="23" t="s">
        <v>56</v>
      </c>
      <c r="H13" s="23">
        <v>3</v>
      </c>
      <c r="I13" s="23">
        <v>4</v>
      </c>
      <c r="J13" s="1">
        <f t="shared" ref="J13:J15" si="7">+H13+I13</f>
        <v>7</v>
      </c>
      <c r="K13" s="1" t="str">
        <f t="shared" ref="K13:K15" si="8">+IF(J13&gt;=8,"Riesgo extremo",IF(J13&gt;=6,"Riesgo alto",IF(J13=5,"Riesgo medio",IF(J13&lt;=4,"Riesgo bajo",0))))</f>
        <v>Riesgo alto</v>
      </c>
      <c r="L13" s="24" t="s">
        <v>29</v>
      </c>
      <c r="M13" s="23" t="s">
        <v>57</v>
      </c>
      <c r="N13" s="23">
        <v>4</v>
      </c>
      <c r="O13" s="23">
        <v>3</v>
      </c>
      <c r="P13" s="23">
        <v>7</v>
      </c>
      <c r="Q13" s="1" t="str">
        <f t="shared" ref="Q13:Q15" si="9">+IF(P13&gt;=8,"Riesgo extremo",IF(P13&gt;=6,"Riesgo alto",IF(P13=5,"Riesgo medio",IF(P13&lt;=4,"Riesgo bajo",0))))</f>
        <v>Riesgo alto</v>
      </c>
      <c r="R13" s="1" t="s">
        <v>31</v>
      </c>
      <c r="S13" s="24" t="s">
        <v>32</v>
      </c>
      <c r="T13" s="1" t="s">
        <v>50</v>
      </c>
      <c r="U13" s="23" t="s">
        <v>41</v>
      </c>
      <c r="V13" s="23" t="s">
        <v>51</v>
      </c>
      <c r="W13" s="23" t="s">
        <v>58</v>
      </c>
    </row>
    <row r="14" spans="1:23" s="6" customFormat="1" ht="97.5" customHeight="1" x14ac:dyDescent="0.25">
      <c r="A14" s="1">
        <v>7</v>
      </c>
      <c r="B14" s="24" t="s">
        <v>23</v>
      </c>
      <c r="C14" s="24" t="s">
        <v>24</v>
      </c>
      <c r="D14" s="24" t="s">
        <v>43</v>
      </c>
      <c r="E14" s="24" t="s">
        <v>26</v>
      </c>
      <c r="F14" s="23" t="s">
        <v>59</v>
      </c>
      <c r="G14" s="23" t="s">
        <v>60</v>
      </c>
      <c r="H14" s="23">
        <v>2</v>
      </c>
      <c r="I14" s="23">
        <v>3</v>
      </c>
      <c r="J14" s="1">
        <f t="shared" si="7"/>
        <v>5</v>
      </c>
      <c r="K14" s="1" t="str">
        <f t="shared" si="8"/>
        <v>Riesgo medio</v>
      </c>
      <c r="L14" s="24" t="s">
        <v>29</v>
      </c>
      <c r="M14" s="23" t="s">
        <v>61</v>
      </c>
      <c r="N14" s="23">
        <v>3</v>
      </c>
      <c r="O14" s="23">
        <v>1</v>
      </c>
      <c r="P14" s="23">
        <v>4</v>
      </c>
      <c r="Q14" s="1" t="str">
        <f t="shared" si="9"/>
        <v>Riesgo bajo</v>
      </c>
      <c r="R14" s="1" t="s">
        <v>31</v>
      </c>
      <c r="S14" s="24" t="s">
        <v>29</v>
      </c>
      <c r="T14" s="1" t="s">
        <v>50</v>
      </c>
      <c r="U14" s="23" t="s">
        <v>41</v>
      </c>
      <c r="V14" s="23" t="s">
        <v>51</v>
      </c>
      <c r="W14" s="23" t="s">
        <v>62</v>
      </c>
    </row>
    <row r="15" spans="1:23" s="6" customFormat="1" ht="97.5" customHeight="1" x14ac:dyDescent="0.25">
      <c r="A15" s="1">
        <v>8</v>
      </c>
      <c r="B15" s="18" t="s">
        <v>23</v>
      </c>
      <c r="C15" s="18" t="s">
        <v>24</v>
      </c>
      <c r="D15" s="18" t="s">
        <v>43</v>
      </c>
      <c r="E15" s="18" t="s">
        <v>63</v>
      </c>
      <c r="F15" s="19" t="s">
        <v>64</v>
      </c>
      <c r="G15" s="19" t="s">
        <v>65</v>
      </c>
      <c r="H15" s="18">
        <v>1</v>
      </c>
      <c r="I15" s="18">
        <v>3</v>
      </c>
      <c r="J15" s="1">
        <f t="shared" si="7"/>
        <v>4</v>
      </c>
      <c r="K15" s="1" t="str">
        <f t="shared" si="8"/>
        <v>Riesgo bajo</v>
      </c>
      <c r="L15" s="18" t="s">
        <v>29</v>
      </c>
      <c r="M15" s="19" t="s">
        <v>66</v>
      </c>
      <c r="N15" s="18">
        <v>1</v>
      </c>
      <c r="O15" s="18">
        <v>2</v>
      </c>
      <c r="P15" s="18">
        <v>4</v>
      </c>
      <c r="Q15" s="1" t="str">
        <f t="shared" si="9"/>
        <v>Riesgo bajo</v>
      </c>
      <c r="R15" s="1" t="s">
        <v>31</v>
      </c>
      <c r="S15" s="18" t="s">
        <v>67</v>
      </c>
      <c r="T15" s="1" t="s">
        <v>50</v>
      </c>
      <c r="U15" s="18" t="s">
        <v>68</v>
      </c>
      <c r="V15" s="18" t="s">
        <v>69</v>
      </c>
      <c r="W15" s="19" t="s">
        <v>70</v>
      </c>
    </row>
    <row r="16" spans="1:23" x14ac:dyDescent="0.2">
      <c r="C16" s="7"/>
    </row>
    <row r="17" spans="2:6" x14ac:dyDescent="0.2">
      <c r="C17" s="7"/>
    </row>
    <row r="18" spans="2:6" x14ac:dyDescent="0.2">
      <c r="C18" s="7"/>
    </row>
    <row r="19" spans="2:6" x14ac:dyDescent="0.2">
      <c r="C19" s="7"/>
    </row>
    <row r="20" spans="2:6" x14ac:dyDescent="0.2">
      <c r="C20" s="7"/>
    </row>
    <row r="21" spans="2:6" x14ac:dyDescent="0.2">
      <c r="C21" s="7"/>
    </row>
    <row r="22" spans="2:6" x14ac:dyDescent="0.2">
      <c r="C22" s="7"/>
    </row>
    <row r="23" spans="2:6" x14ac:dyDescent="0.2">
      <c r="C23" s="7"/>
    </row>
    <row r="24" spans="2:6" x14ac:dyDescent="0.2">
      <c r="C24" s="7"/>
    </row>
    <row r="25" spans="2:6" x14ac:dyDescent="0.2">
      <c r="B25" s="7"/>
      <c r="D25" s="7"/>
      <c r="E25" s="2"/>
      <c r="F25" s="3"/>
    </row>
    <row r="26" spans="2:6" x14ac:dyDescent="0.2">
      <c r="B26" s="7"/>
      <c r="D26" s="2"/>
    </row>
    <row r="27" spans="2:6" x14ac:dyDescent="0.2">
      <c r="B27" s="2"/>
    </row>
  </sheetData>
  <mergeCells count="26">
    <mergeCell ref="B2:F2"/>
    <mergeCell ref="M5:M7"/>
    <mergeCell ref="N5:Q5"/>
    <mergeCell ref="N6:N7"/>
    <mergeCell ref="A5:A7"/>
    <mergeCell ref="B5:B7"/>
    <mergeCell ref="C5:C7"/>
    <mergeCell ref="D5:D7"/>
    <mergeCell ref="E5:E7"/>
    <mergeCell ref="F5:F7"/>
    <mergeCell ref="W6:W7"/>
    <mergeCell ref="U5:U7"/>
    <mergeCell ref="G5:G7"/>
    <mergeCell ref="H5:H7"/>
    <mergeCell ref="I5:I7"/>
    <mergeCell ref="V5:W5"/>
    <mergeCell ref="R5:R7"/>
    <mergeCell ref="S5:S7"/>
    <mergeCell ref="T5:T7"/>
    <mergeCell ref="J5:J7"/>
    <mergeCell ref="L5:L7"/>
    <mergeCell ref="K5:K7"/>
    <mergeCell ref="O6:O7"/>
    <mergeCell ref="P6:P7"/>
    <mergeCell ref="V6:V7"/>
    <mergeCell ref="Q6:Q7"/>
  </mergeCells>
  <conditionalFormatting sqref="K11 Q11:Q12">
    <cfRule type="cellIs" dxfId="83" priority="133" operator="equal">
      <formula>"Riesgo extremo"</formula>
    </cfRule>
    <cfRule type="cellIs" dxfId="82" priority="134" operator="equal">
      <formula>"Riesgo alto"</formula>
    </cfRule>
    <cfRule type="cellIs" dxfId="81" priority="135" operator="equal">
      <formula>"Riesgo medio"</formula>
    </cfRule>
    <cfRule type="cellIs" dxfId="80" priority="136" operator="equal">
      <formula>"Riesgo bajo"</formula>
    </cfRule>
  </conditionalFormatting>
  <conditionalFormatting sqref="K8 Q8">
    <cfRule type="cellIs" dxfId="79" priority="89" operator="equal">
      <formula>"Riesgo extremo"</formula>
    </cfRule>
    <cfRule type="cellIs" dxfId="78" priority="90" operator="equal">
      <formula>"Riesgo alto"</formula>
    </cfRule>
    <cfRule type="cellIs" dxfId="77" priority="91" operator="equal">
      <formula>"Riesgo medio"</formula>
    </cfRule>
    <cfRule type="cellIs" dxfId="76" priority="92" operator="equal">
      <formula>"Riesgo bajo"</formula>
    </cfRule>
  </conditionalFormatting>
  <conditionalFormatting sqref="K9">
    <cfRule type="cellIs" dxfId="75" priority="81" operator="equal">
      <formula>"Riesgo extremo"</formula>
    </cfRule>
    <cfRule type="cellIs" dxfId="74" priority="82" operator="equal">
      <formula>"Riesgo alto"</formula>
    </cfRule>
    <cfRule type="cellIs" dxfId="73" priority="83" operator="equal">
      <formula>"Riesgo medio"</formula>
    </cfRule>
    <cfRule type="cellIs" dxfId="72" priority="84" operator="equal">
      <formula>"Riesgo bajo"</formula>
    </cfRule>
  </conditionalFormatting>
  <conditionalFormatting sqref="Q9">
    <cfRule type="cellIs" dxfId="71" priority="77" operator="equal">
      <formula>"Riesgo extremo"</formula>
    </cfRule>
    <cfRule type="cellIs" dxfId="70" priority="78" operator="equal">
      <formula>"Riesgo alto"</formula>
    </cfRule>
    <cfRule type="cellIs" dxfId="69" priority="79" operator="equal">
      <formula>"Riesgo medio"</formula>
    </cfRule>
    <cfRule type="cellIs" dxfId="68" priority="80" operator="equal">
      <formula>"Riesgo bajo"</formula>
    </cfRule>
  </conditionalFormatting>
  <conditionalFormatting sqref="K10 Q10">
    <cfRule type="cellIs" dxfId="67" priority="17" operator="equal">
      <formula>"Riesgo extremo"</formula>
    </cfRule>
    <cfRule type="cellIs" dxfId="66" priority="18" operator="equal">
      <formula>"Riesgo alto"</formula>
    </cfRule>
    <cfRule type="cellIs" dxfId="65" priority="19" operator="equal">
      <formula>"Riesgo medio"</formula>
    </cfRule>
    <cfRule type="cellIs" dxfId="64" priority="20" operator="equal">
      <formula>"Riesgo bajo"</formula>
    </cfRule>
  </conditionalFormatting>
  <conditionalFormatting sqref="K12">
    <cfRule type="cellIs" dxfId="63" priority="9" operator="equal">
      <formula>"Riesgo extremo"</formula>
    </cfRule>
    <cfRule type="cellIs" dxfId="62" priority="10" operator="equal">
      <formula>"Riesgo alto"</formula>
    </cfRule>
    <cfRule type="cellIs" dxfId="61" priority="11" operator="equal">
      <formula>"Riesgo medio"</formula>
    </cfRule>
    <cfRule type="cellIs" dxfId="60" priority="12" operator="equal">
      <formula>"Riesgo bajo"</formula>
    </cfRule>
  </conditionalFormatting>
  <conditionalFormatting sqref="Q13:Q15">
    <cfRule type="cellIs" dxfId="59" priority="5" operator="equal">
      <formula>"Riesgo extremo"</formula>
    </cfRule>
    <cfRule type="cellIs" dxfId="58" priority="6" operator="equal">
      <formula>"Riesgo alto"</formula>
    </cfRule>
    <cfRule type="cellIs" dxfId="57" priority="7" operator="equal">
      <formula>"Riesgo medio"</formula>
    </cfRule>
    <cfRule type="cellIs" dxfId="56" priority="8" operator="equal">
      <formula>"Riesgo bajo"</formula>
    </cfRule>
  </conditionalFormatting>
  <conditionalFormatting sqref="K13:K15">
    <cfRule type="cellIs" dxfId="55" priority="1" operator="equal">
      <formula>"Riesgo extremo"</formula>
    </cfRule>
    <cfRule type="cellIs" dxfId="54" priority="2" operator="equal">
      <formula>"Riesgo alto"</formula>
    </cfRule>
    <cfRule type="cellIs" dxfId="53" priority="3" operator="equal">
      <formula>"Riesgo medio"</formula>
    </cfRule>
    <cfRule type="cellIs" dxfId="52" priority="4" operator="equal">
      <formula>"Riesgo bajo"</formula>
    </cfRule>
  </conditionalFormatting>
  <pageMargins left="0.25" right="0.25" top="0.75" bottom="0.75" header="0.3" footer="0.3"/>
  <pageSetup paperSize="190" scale="6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37AF2-1E03-4577-A04B-041D8A7B616C}">
  <dimension ref="A1:V20"/>
  <sheetViews>
    <sheetView topLeftCell="A4" workbookViewId="0">
      <selection activeCell="A6" sqref="A6:A7"/>
    </sheetView>
  </sheetViews>
  <sheetFormatPr baseColWidth="10" defaultColWidth="10.7109375" defaultRowHeight="15" x14ac:dyDescent="0.25"/>
  <cols>
    <col min="1" max="1" width="2" style="17" bestFit="1" customWidth="1"/>
    <col min="2" max="5" width="5.140625" style="17" bestFit="1" customWidth="1"/>
    <col min="6" max="7" width="10.7109375" style="17"/>
    <col min="8" max="8" width="6.140625" style="17" bestFit="1" customWidth="1"/>
    <col min="9" max="9" width="4.7109375" style="17" bestFit="1" customWidth="1"/>
    <col min="10" max="10" width="8.5703125" style="17" bestFit="1" customWidth="1"/>
    <col min="11" max="11" width="3.7109375" style="17" customWidth="1"/>
    <col min="12" max="12" width="3.85546875" style="17" customWidth="1"/>
    <col min="13" max="13" width="10.7109375" style="17"/>
    <col min="14" max="14" width="4.85546875" style="17" customWidth="1"/>
    <col min="15" max="15" width="3.42578125" style="17" customWidth="1"/>
    <col min="16" max="16" width="3.85546875" style="17" customWidth="1"/>
    <col min="17" max="17" width="5.42578125" style="17" customWidth="1"/>
    <col min="18" max="18" width="5" style="17" customWidth="1"/>
    <col min="19" max="19" width="5.85546875" style="17" customWidth="1"/>
    <col min="20" max="20" width="5.42578125" style="17" customWidth="1"/>
    <col min="21" max="16384" width="10.7109375" style="17"/>
  </cols>
  <sheetData>
    <row r="1" spans="1:22" x14ac:dyDescent="0.25">
      <c r="A1" s="34"/>
      <c r="B1" s="34"/>
      <c r="C1" s="34"/>
      <c r="D1" s="34"/>
      <c r="E1" s="34"/>
      <c r="F1" s="34"/>
      <c r="G1" s="34"/>
      <c r="H1" s="34"/>
      <c r="I1" s="34"/>
      <c r="J1" s="34"/>
      <c r="K1" s="34"/>
      <c r="L1" s="34"/>
      <c r="M1" s="34"/>
      <c r="N1" s="34"/>
      <c r="O1" s="34"/>
      <c r="P1" s="34"/>
      <c r="Q1" s="34"/>
      <c r="R1" s="34"/>
      <c r="S1" s="34"/>
      <c r="T1" s="34"/>
      <c r="U1" s="34"/>
      <c r="V1" s="34"/>
    </row>
    <row r="2" spans="1:22" x14ac:dyDescent="0.25">
      <c r="A2" s="35"/>
      <c r="B2" s="35"/>
      <c r="C2" s="35"/>
      <c r="D2" s="35"/>
      <c r="E2" s="35"/>
      <c r="F2" s="35"/>
      <c r="G2" s="35"/>
      <c r="H2" s="35"/>
      <c r="I2" s="35"/>
      <c r="J2" s="35"/>
      <c r="K2" s="35"/>
      <c r="L2" s="35"/>
      <c r="M2" s="35"/>
      <c r="N2" s="35"/>
      <c r="O2" s="35"/>
      <c r="P2" s="35"/>
      <c r="Q2" s="35"/>
      <c r="R2" s="35"/>
      <c r="S2" s="35"/>
      <c r="T2" s="35"/>
      <c r="U2" s="35"/>
      <c r="V2" s="35"/>
    </row>
    <row r="3" spans="1:22" x14ac:dyDescent="0.25">
      <c r="A3" s="35"/>
      <c r="B3" s="35"/>
      <c r="C3" s="35"/>
      <c r="D3" s="35"/>
      <c r="E3" s="35"/>
      <c r="F3" s="35"/>
      <c r="G3" s="35"/>
      <c r="H3" s="35"/>
      <c r="I3" s="35"/>
      <c r="J3" s="35"/>
      <c r="K3" s="35"/>
      <c r="L3" s="35"/>
      <c r="M3" s="35"/>
      <c r="N3" s="35"/>
      <c r="O3" s="35"/>
      <c r="P3" s="35"/>
      <c r="Q3" s="35"/>
      <c r="R3" s="35"/>
      <c r="S3" s="35"/>
      <c r="T3" s="35"/>
      <c r="U3" s="35"/>
      <c r="V3" s="35"/>
    </row>
    <row r="4" spans="1:22" x14ac:dyDescent="0.25">
      <c r="A4" s="34" t="s">
        <v>71</v>
      </c>
      <c r="B4" s="34"/>
      <c r="C4" s="34"/>
      <c r="D4" s="34"/>
      <c r="E4" s="34"/>
      <c r="F4" s="34"/>
      <c r="G4" s="34"/>
      <c r="H4" s="34"/>
      <c r="I4" s="34"/>
      <c r="J4" s="34"/>
      <c r="K4" s="34"/>
      <c r="L4" s="34"/>
      <c r="M4" s="34"/>
      <c r="N4" s="34"/>
      <c r="O4" s="34"/>
      <c r="P4" s="34"/>
      <c r="Q4" s="34"/>
      <c r="R4" s="34"/>
      <c r="S4" s="34"/>
      <c r="T4" s="34"/>
      <c r="U4" s="34"/>
      <c r="V4" s="34"/>
    </row>
    <row r="5" spans="1:22" x14ac:dyDescent="0.25">
      <c r="A5" s="34" t="s">
        <v>72</v>
      </c>
      <c r="B5" s="34"/>
      <c r="C5" s="34"/>
      <c r="D5" s="34"/>
      <c r="E5" s="34"/>
      <c r="F5" s="34"/>
      <c r="G5" s="34"/>
      <c r="H5" s="34"/>
      <c r="I5" s="34"/>
      <c r="J5" s="34"/>
      <c r="K5" s="34"/>
      <c r="L5" s="34"/>
      <c r="M5" s="34"/>
      <c r="N5" s="34"/>
      <c r="O5" s="34"/>
      <c r="P5" s="34"/>
      <c r="Q5" s="34"/>
      <c r="R5" s="34"/>
      <c r="S5" s="34"/>
      <c r="T5" s="34"/>
      <c r="U5" s="34"/>
      <c r="V5" s="34"/>
    </row>
    <row r="6" spans="1:22" x14ac:dyDescent="0.25">
      <c r="A6" s="32" t="s">
        <v>73</v>
      </c>
      <c r="B6" s="32" t="s">
        <v>1</v>
      </c>
      <c r="C6" s="32" t="s">
        <v>74</v>
      </c>
      <c r="D6" s="32" t="s">
        <v>3</v>
      </c>
      <c r="E6" s="32" t="s">
        <v>4</v>
      </c>
      <c r="F6" s="33" t="s">
        <v>75</v>
      </c>
      <c r="G6" s="33" t="s">
        <v>6</v>
      </c>
      <c r="H6" s="32" t="s">
        <v>76</v>
      </c>
      <c r="I6" s="32" t="s">
        <v>8</v>
      </c>
      <c r="J6" s="32" t="s">
        <v>77</v>
      </c>
      <c r="K6" s="32" t="s">
        <v>78</v>
      </c>
      <c r="L6" s="32" t="s">
        <v>11</v>
      </c>
      <c r="M6" s="32" t="s">
        <v>79</v>
      </c>
      <c r="N6" s="33" t="s">
        <v>13</v>
      </c>
      <c r="O6" s="33"/>
      <c r="P6" s="33"/>
      <c r="Q6" s="32" t="s">
        <v>80</v>
      </c>
      <c r="R6" s="32" t="s">
        <v>81</v>
      </c>
      <c r="S6" s="32" t="s">
        <v>82</v>
      </c>
      <c r="T6" s="32" t="s">
        <v>83</v>
      </c>
      <c r="U6" s="32" t="s">
        <v>18</v>
      </c>
      <c r="V6" s="32"/>
    </row>
    <row r="7" spans="1:22" ht="73.900000000000006" customHeight="1" x14ac:dyDescent="0.25">
      <c r="A7" s="32"/>
      <c r="B7" s="32"/>
      <c r="C7" s="32"/>
      <c r="D7" s="32"/>
      <c r="E7" s="32"/>
      <c r="F7" s="33"/>
      <c r="G7" s="33"/>
      <c r="H7" s="32"/>
      <c r="I7" s="32"/>
      <c r="J7" s="32"/>
      <c r="K7" s="32"/>
      <c r="L7" s="32"/>
      <c r="M7" s="32"/>
      <c r="N7" s="25" t="s">
        <v>76</v>
      </c>
      <c r="O7" s="25" t="s">
        <v>8</v>
      </c>
      <c r="P7" s="25" t="s">
        <v>19</v>
      </c>
      <c r="Q7" s="32"/>
      <c r="R7" s="32"/>
      <c r="S7" s="32"/>
      <c r="T7" s="32"/>
      <c r="U7" s="25" t="s">
        <v>84</v>
      </c>
      <c r="V7" s="25" t="s">
        <v>85</v>
      </c>
    </row>
    <row r="8" spans="1:22" ht="38.25" x14ac:dyDescent="0.25">
      <c r="A8" s="30">
        <v>1</v>
      </c>
      <c r="B8" s="31" t="s">
        <v>23</v>
      </c>
      <c r="C8" s="31" t="s">
        <v>24</v>
      </c>
      <c r="D8" s="31" t="s">
        <v>25</v>
      </c>
      <c r="E8" s="31" t="s">
        <v>26</v>
      </c>
      <c r="F8" s="30" t="s">
        <v>27</v>
      </c>
      <c r="G8" s="30" t="s">
        <v>28</v>
      </c>
      <c r="H8" s="30">
        <v>2</v>
      </c>
      <c r="I8" s="30">
        <v>3</v>
      </c>
      <c r="J8" s="30" t="s">
        <v>86</v>
      </c>
      <c r="K8" s="31" t="s">
        <v>87</v>
      </c>
      <c r="L8" s="31" t="s">
        <v>29</v>
      </c>
      <c r="M8" s="23" t="s">
        <v>88</v>
      </c>
      <c r="N8" s="30">
        <v>1</v>
      </c>
      <c r="O8" s="30">
        <v>1</v>
      </c>
      <c r="P8" s="30">
        <v>2</v>
      </c>
      <c r="Q8" s="31" t="s">
        <v>89</v>
      </c>
      <c r="R8" s="30" t="s">
        <v>31</v>
      </c>
      <c r="S8" s="31" t="s">
        <v>32</v>
      </c>
      <c r="T8" s="30" t="s">
        <v>33</v>
      </c>
      <c r="U8" s="30" t="s">
        <v>35</v>
      </c>
      <c r="V8" s="30" t="s">
        <v>90</v>
      </c>
    </row>
    <row r="9" spans="1:22" ht="25.5" x14ac:dyDescent="0.25">
      <c r="A9" s="30"/>
      <c r="B9" s="31"/>
      <c r="C9" s="31"/>
      <c r="D9" s="31"/>
      <c r="E9" s="31"/>
      <c r="F9" s="30"/>
      <c r="G9" s="30"/>
      <c r="H9" s="30"/>
      <c r="I9" s="30"/>
      <c r="J9" s="30"/>
      <c r="K9" s="31"/>
      <c r="L9" s="31"/>
      <c r="M9" s="23" t="s">
        <v>91</v>
      </c>
      <c r="N9" s="30"/>
      <c r="O9" s="30"/>
      <c r="P9" s="30"/>
      <c r="Q9" s="31"/>
      <c r="R9" s="30"/>
      <c r="S9" s="31"/>
      <c r="T9" s="30"/>
      <c r="U9" s="30"/>
      <c r="V9" s="30"/>
    </row>
    <row r="10" spans="1:22" ht="38.25" x14ac:dyDescent="0.25">
      <c r="A10" s="30"/>
      <c r="B10" s="31"/>
      <c r="C10" s="31"/>
      <c r="D10" s="31"/>
      <c r="E10" s="31"/>
      <c r="F10" s="30"/>
      <c r="G10" s="30"/>
      <c r="H10" s="30"/>
      <c r="I10" s="30"/>
      <c r="J10" s="30"/>
      <c r="K10" s="31"/>
      <c r="L10" s="31"/>
      <c r="M10" s="23" t="s">
        <v>92</v>
      </c>
      <c r="N10" s="30"/>
      <c r="O10" s="30"/>
      <c r="P10" s="30"/>
      <c r="Q10" s="31"/>
      <c r="R10" s="30"/>
      <c r="S10" s="31"/>
      <c r="T10" s="30"/>
      <c r="U10" s="30"/>
      <c r="V10" s="30"/>
    </row>
    <row r="11" spans="1:22" ht="25.5" x14ac:dyDescent="0.25">
      <c r="A11" s="30"/>
      <c r="B11" s="31"/>
      <c r="C11" s="31"/>
      <c r="D11" s="31"/>
      <c r="E11" s="31"/>
      <c r="F11" s="30"/>
      <c r="G11" s="30"/>
      <c r="H11" s="30"/>
      <c r="I11" s="30"/>
      <c r="J11" s="30"/>
      <c r="K11" s="31"/>
      <c r="L11" s="31"/>
      <c r="M11" s="23" t="s">
        <v>93</v>
      </c>
      <c r="N11" s="30"/>
      <c r="O11" s="30"/>
      <c r="P11" s="30"/>
      <c r="Q11" s="31"/>
      <c r="R11" s="30"/>
      <c r="S11" s="31"/>
      <c r="T11" s="30"/>
      <c r="U11" s="30"/>
      <c r="V11" s="30"/>
    </row>
    <row r="12" spans="1:22" ht="63.75" x14ac:dyDescent="0.25">
      <c r="A12" s="30"/>
      <c r="B12" s="31"/>
      <c r="C12" s="31"/>
      <c r="D12" s="31"/>
      <c r="E12" s="31"/>
      <c r="F12" s="30"/>
      <c r="G12" s="30"/>
      <c r="H12" s="30"/>
      <c r="I12" s="30"/>
      <c r="J12" s="30"/>
      <c r="K12" s="31"/>
      <c r="L12" s="31"/>
      <c r="M12" s="23" t="s">
        <v>94</v>
      </c>
      <c r="N12" s="30"/>
      <c r="O12" s="30"/>
      <c r="P12" s="30"/>
      <c r="Q12" s="31"/>
      <c r="R12" s="30"/>
      <c r="S12" s="31"/>
      <c r="T12" s="30"/>
      <c r="U12" s="30"/>
      <c r="V12" s="30"/>
    </row>
    <row r="13" spans="1:22" ht="165.75" x14ac:dyDescent="0.25">
      <c r="A13" s="23">
        <v>2</v>
      </c>
      <c r="B13" s="24" t="s">
        <v>23</v>
      </c>
      <c r="C13" s="24" t="s">
        <v>24</v>
      </c>
      <c r="D13" s="24" t="s">
        <v>37</v>
      </c>
      <c r="E13" s="24" t="s">
        <v>26</v>
      </c>
      <c r="F13" s="23" t="s">
        <v>38</v>
      </c>
      <c r="G13" s="23" t="s">
        <v>39</v>
      </c>
      <c r="H13" s="23">
        <v>3</v>
      </c>
      <c r="I13" s="23">
        <v>4</v>
      </c>
      <c r="J13" s="23" t="s">
        <v>95</v>
      </c>
      <c r="K13" s="24" t="s">
        <v>87</v>
      </c>
      <c r="L13" s="24" t="s">
        <v>29</v>
      </c>
      <c r="M13" s="23" t="s">
        <v>40</v>
      </c>
      <c r="N13" s="23">
        <v>1</v>
      </c>
      <c r="O13" s="23">
        <v>2</v>
      </c>
      <c r="P13" s="23">
        <v>3</v>
      </c>
      <c r="Q13" s="24" t="s">
        <v>89</v>
      </c>
      <c r="R13" s="23" t="s">
        <v>31</v>
      </c>
      <c r="S13" s="24" t="s">
        <v>32</v>
      </c>
      <c r="T13" s="23" t="s">
        <v>41</v>
      </c>
      <c r="U13" s="23" t="s">
        <v>51</v>
      </c>
      <c r="V13" s="23" t="s">
        <v>42</v>
      </c>
    </row>
    <row r="14" spans="1:22" ht="165.75" x14ac:dyDescent="0.25">
      <c r="A14" s="23">
        <v>3</v>
      </c>
      <c r="B14" s="24" t="s">
        <v>23</v>
      </c>
      <c r="C14" s="24" t="s">
        <v>24</v>
      </c>
      <c r="D14" s="24" t="s">
        <v>43</v>
      </c>
      <c r="E14" s="24" t="s">
        <v>26</v>
      </c>
      <c r="F14" s="23" t="s">
        <v>44</v>
      </c>
      <c r="G14" s="23" t="s">
        <v>45</v>
      </c>
      <c r="H14" s="23">
        <v>2</v>
      </c>
      <c r="I14" s="23">
        <v>3</v>
      </c>
      <c r="J14" s="23" t="s">
        <v>86</v>
      </c>
      <c r="K14" s="24" t="s">
        <v>87</v>
      </c>
      <c r="L14" s="24" t="s">
        <v>29</v>
      </c>
      <c r="M14" s="23" t="s">
        <v>40</v>
      </c>
      <c r="N14" s="23">
        <v>1</v>
      </c>
      <c r="O14" s="23">
        <v>2</v>
      </c>
      <c r="P14" s="23">
        <v>3</v>
      </c>
      <c r="Q14" s="24" t="s">
        <v>89</v>
      </c>
      <c r="R14" s="23" t="s">
        <v>31</v>
      </c>
      <c r="S14" s="24" t="s">
        <v>32</v>
      </c>
      <c r="T14" s="23" t="s">
        <v>41</v>
      </c>
      <c r="U14" s="23" t="s">
        <v>51</v>
      </c>
      <c r="V14" s="23" t="s">
        <v>42</v>
      </c>
    </row>
    <row r="15" spans="1:22" ht="102" x14ac:dyDescent="0.25">
      <c r="A15" s="23">
        <v>4</v>
      </c>
      <c r="B15" s="24" t="s">
        <v>37</v>
      </c>
      <c r="C15" s="24" t="s">
        <v>24</v>
      </c>
      <c r="D15" s="24" t="s">
        <v>43</v>
      </c>
      <c r="E15" s="24" t="s">
        <v>26</v>
      </c>
      <c r="F15" s="23" t="s">
        <v>47</v>
      </c>
      <c r="G15" s="23" t="s">
        <v>48</v>
      </c>
      <c r="H15" s="23">
        <v>2</v>
      </c>
      <c r="I15" s="23">
        <v>3</v>
      </c>
      <c r="J15" s="23" t="s">
        <v>86</v>
      </c>
      <c r="K15" s="24" t="s">
        <v>87</v>
      </c>
      <c r="L15" s="24" t="s">
        <v>29</v>
      </c>
      <c r="M15" s="23" t="s">
        <v>49</v>
      </c>
      <c r="N15" s="23">
        <v>1</v>
      </c>
      <c r="O15" s="23">
        <v>2</v>
      </c>
      <c r="P15" s="23">
        <v>3</v>
      </c>
      <c r="Q15" s="24" t="s">
        <v>89</v>
      </c>
      <c r="R15" s="23" t="s">
        <v>31</v>
      </c>
      <c r="S15" s="24" t="s">
        <v>32</v>
      </c>
      <c r="T15" s="23" t="s">
        <v>41</v>
      </c>
      <c r="U15" s="23" t="s">
        <v>51</v>
      </c>
      <c r="V15" s="23" t="s">
        <v>46</v>
      </c>
    </row>
    <row r="16" spans="1:22" ht="216.75" x14ac:dyDescent="0.25">
      <c r="A16" s="23">
        <v>5</v>
      </c>
      <c r="B16" s="24" t="s">
        <v>23</v>
      </c>
      <c r="C16" s="24" t="s">
        <v>24</v>
      </c>
      <c r="D16" s="24" t="s">
        <v>43</v>
      </c>
      <c r="E16" s="24" t="s">
        <v>26</v>
      </c>
      <c r="F16" s="23" t="s">
        <v>52</v>
      </c>
      <c r="G16" s="23" t="s">
        <v>48</v>
      </c>
      <c r="H16" s="23">
        <v>2</v>
      </c>
      <c r="I16" s="23">
        <v>3</v>
      </c>
      <c r="J16" s="23" t="s">
        <v>86</v>
      </c>
      <c r="K16" s="24" t="s">
        <v>87</v>
      </c>
      <c r="L16" s="24" t="s">
        <v>29</v>
      </c>
      <c r="M16" s="23" t="s">
        <v>53</v>
      </c>
      <c r="N16" s="23">
        <v>1</v>
      </c>
      <c r="O16" s="23">
        <v>2</v>
      </c>
      <c r="P16" s="23">
        <v>3</v>
      </c>
      <c r="Q16" s="24" t="s">
        <v>89</v>
      </c>
      <c r="R16" s="23" t="s">
        <v>31</v>
      </c>
      <c r="S16" s="24" t="s">
        <v>32</v>
      </c>
      <c r="T16" s="23" t="s">
        <v>41</v>
      </c>
      <c r="U16" s="23" t="s">
        <v>51</v>
      </c>
      <c r="V16" s="23" t="s">
        <v>54</v>
      </c>
    </row>
    <row r="17" spans="1:22" ht="178.5" x14ac:dyDescent="0.25">
      <c r="A17" s="23">
        <v>6</v>
      </c>
      <c r="B17" s="24" t="s">
        <v>23</v>
      </c>
      <c r="C17" s="24" t="s">
        <v>24</v>
      </c>
      <c r="D17" s="24" t="s">
        <v>43</v>
      </c>
      <c r="E17" s="24" t="s">
        <v>26</v>
      </c>
      <c r="F17" s="23" t="s">
        <v>55</v>
      </c>
      <c r="G17" s="23" t="s">
        <v>56</v>
      </c>
      <c r="H17" s="23">
        <v>3</v>
      </c>
      <c r="I17" s="23">
        <v>4</v>
      </c>
      <c r="J17" s="23" t="s">
        <v>96</v>
      </c>
      <c r="K17" s="24" t="s">
        <v>87</v>
      </c>
      <c r="L17" s="24" t="s">
        <v>29</v>
      </c>
      <c r="M17" s="23" t="s">
        <v>57</v>
      </c>
      <c r="N17" s="23">
        <v>4</v>
      </c>
      <c r="O17" s="23">
        <v>3</v>
      </c>
      <c r="P17" s="23">
        <v>7</v>
      </c>
      <c r="Q17" s="24" t="s">
        <v>97</v>
      </c>
      <c r="R17" s="23" t="s">
        <v>31</v>
      </c>
      <c r="S17" s="24" t="s">
        <v>32</v>
      </c>
      <c r="T17" s="23" t="s">
        <v>41</v>
      </c>
      <c r="U17" s="23" t="s">
        <v>51</v>
      </c>
      <c r="V17" s="23" t="s">
        <v>58</v>
      </c>
    </row>
    <row r="18" spans="1:22" ht="140.25" x14ac:dyDescent="0.25">
      <c r="A18" s="23">
        <v>7</v>
      </c>
      <c r="B18" s="24" t="s">
        <v>23</v>
      </c>
      <c r="C18" s="24" t="s">
        <v>24</v>
      </c>
      <c r="D18" s="24" t="s">
        <v>43</v>
      </c>
      <c r="E18" s="24" t="s">
        <v>26</v>
      </c>
      <c r="F18" s="23" t="s">
        <v>59</v>
      </c>
      <c r="G18" s="23" t="s">
        <v>60</v>
      </c>
      <c r="H18" s="23">
        <v>2</v>
      </c>
      <c r="I18" s="23">
        <v>3</v>
      </c>
      <c r="J18" s="23" t="s">
        <v>98</v>
      </c>
      <c r="K18" s="24" t="s">
        <v>87</v>
      </c>
      <c r="L18" s="24" t="s">
        <v>29</v>
      </c>
      <c r="M18" s="23" t="s">
        <v>61</v>
      </c>
      <c r="N18" s="23">
        <v>3</v>
      </c>
      <c r="O18" s="23">
        <v>1</v>
      </c>
      <c r="P18" s="23">
        <v>4</v>
      </c>
      <c r="Q18" s="24" t="s">
        <v>99</v>
      </c>
      <c r="R18" s="23" t="s">
        <v>31</v>
      </c>
      <c r="S18" s="24" t="s">
        <v>29</v>
      </c>
      <c r="T18" s="23" t="s">
        <v>41</v>
      </c>
      <c r="U18" s="23" t="s">
        <v>51</v>
      </c>
      <c r="V18" s="23" t="s">
        <v>62</v>
      </c>
    </row>
    <row r="19" spans="1:22" ht="242.25" x14ac:dyDescent="0.25">
      <c r="A19" s="23">
        <v>8</v>
      </c>
      <c r="B19" s="18" t="s">
        <v>23</v>
      </c>
      <c r="C19" s="18" t="s">
        <v>24</v>
      </c>
      <c r="D19" s="18" t="s">
        <v>43</v>
      </c>
      <c r="E19" s="18" t="s">
        <v>63</v>
      </c>
      <c r="F19" s="19" t="s">
        <v>64</v>
      </c>
      <c r="G19" s="19" t="s">
        <v>65</v>
      </c>
      <c r="H19" s="18">
        <v>1</v>
      </c>
      <c r="I19" s="18">
        <v>3</v>
      </c>
      <c r="J19" s="18" t="s">
        <v>100</v>
      </c>
      <c r="K19" s="24" t="s">
        <v>87</v>
      </c>
      <c r="L19" s="18" t="s">
        <v>29</v>
      </c>
      <c r="M19" s="19" t="s">
        <v>66</v>
      </c>
      <c r="N19" s="18">
        <v>1</v>
      </c>
      <c r="O19" s="18">
        <v>2</v>
      </c>
      <c r="P19" s="18">
        <v>4</v>
      </c>
      <c r="Q19" s="24" t="s">
        <v>89</v>
      </c>
      <c r="R19" s="18" t="s">
        <v>101</v>
      </c>
      <c r="S19" s="18" t="s">
        <v>67</v>
      </c>
      <c r="T19" s="18" t="s">
        <v>68</v>
      </c>
      <c r="U19" s="18" t="s">
        <v>69</v>
      </c>
      <c r="V19" s="19" t="s">
        <v>70</v>
      </c>
    </row>
    <row r="20" spans="1:22" x14ac:dyDescent="0.25">
      <c r="A20" s="20"/>
    </row>
  </sheetData>
  <mergeCells count="45">
    <mergeCell ref="A6:A7"/>
    <mergeCell ref="B6:B7"/>
    <mergeCell ref="C6:C7"/>
    <mergeCell ref="D6:D7"/>
    <mergeCell ref="E6:E7"/>
    <mergeCell ref="A1:V1"/>
    <mergeCell ref="A2:V2"/>
    <mergeCell ref="A3:V3"/>
    <mergeCell ref="A4:V4"/>
    <mergeCell ref="A5:V5"/>
    <mergeCell ref="S6:S7"/>
    <mergeCell ref="F6:F7"/>
    <mergeCell ref="G6:G7"/>
    <mergeCell ref="H6:H7"/>
    <mergeCell ref="I6:I7"/>
    <mergeCell ref="J6:J7"/>
    <mergeCell ref="K6:K7"/>
    <mergeCell ref="O8:O12"/>
    <mergeCell ref="T6:T7"/>
    <mergeCell ref="U6:V6"/>
    <mergeCell ref="A8:A12"/>
    <mergeCell ref="B8:B12"/>
    <mergeCell ref="C8:C12"/>
    <mergeCell ref="D8:D12"/>
    <mergeCell ref="E8:E12"/>
    <mergeCell ref="F8:F12"/>
    <mergeCell ref="G8:G12"/>
    <mergeCell ref="H8:H12"/>
    <mergeCell ref="L6:L7"/>
    <mergeCell ref="M6:M7"/>
    <mergeCell ref="N6:P6"/>
    <mergeCell ref="Q6:Q7"/>
    <mergeCell ref="R6:R7"/>
    <mergeCell ref="I8:I12"/>
    <mergeCell ref="J8:J12"/>
    <mergeCell ref="K8:K12"/>
    <mergeCell ref="L8:L12"/>
    <mergeCell ref="N8:N12"/>
    <mergeCell ref="V8:V12"/>
    <mergeCell ref="P8:P12"/>
    <mergeCell ref="Q8:Q12"/>
    <mergeCell ref="R8:R12"/>
    <mergeCell ref="S8:S12"/>
    <mergeCell ref="T8:T12"/>
    <mergeCell ref="U8:U12"/>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7BAD1-DAA3-46DD-B945-FACDB38849E0}">
  <sheetPr>
    <pageSetUpPr fitToPage="1"/>
  </sheetPr>
  <dimension ref="A2:X17"/>
  <sheetViews>
    <sheetView topLeftCell="A8" zoomScale="83" zoomScaleNormal="83" zoomScaleSheetLayoutView="85" workbookViewId="0">
      <selection activeCell="N8" sqref="N8"/>
    </sheetView>
  </sheetViews>
  <sheetFormatPr baseColWidth="10" defaultColWidth="11.42578125" defaultRowHeight="12" x14ac:dyDescent="0.2"/>
  <cols>
    <col min="1" max="1" width="3.7109375" style="7" customWidth="1"/>
    <col min="2" max="3" width="5.28515625" style="8" customWidth="1"/>
    <col min="4" max="4" width="4.85546875" style="8" customWidth="1"/>
    <col min="5" max="5" width="5.42578125" style="8" customWidth="1"/>
    <col min="6" max="6" width="6" style="9" customWidth="1"/>
    <col min="7" max="7" width="14.140625" style="10" customWidth="1"/>
    <col min="8" max="8" width="20.28515625" style="10" customWidth="1"/>
    <col min="9" max="9" width="5.42578125" style="6" customWidth="1"/>
    <col min="10" max="10" width="6.5703125" style="6" customWidth="1"/>
    <col min="11" max="11" width="6.140625" style="11" customWidth="1"/>
    <col min="12" max="12" width="6.5703125" style="12" customWidth="1"/>
    <col min="13" max="13" width="6.28515625" style="9" customWidth="1"/>
    <col min="14" max="14" width="18.7109375" style="16" customWidth="1"/>
    <col min="15" max="16" width="5.28515625" style="6" customWidth="1"/>
    <col min="17" max="17" width="5.5703125" style="6" customWidth="1"/>
    <col min="18" max="18" width="5.7109375" style="12" customWidth="1"/>
    <col min="19" max="19" width="9.85546875" style="6" customWidth="1"/>
    <col min="20" max="20" width="13.42578125" style="6" customWidth="1"/>
    <col min="21" max="22" width="11.140625" style="6" customWidth="1"/>
    <col min="23" max="23" width="14.5703125" style="6" customWidth="1"/>
    <col min="24" max="24" width="16.28515625" style="6" customWidth="1"/>
    <col min="25" max="16384" width="11.42578125" style="11"/>
  </cols>
  <sheetData>
    <row r="2" spans="1:24" ht="12" customHeight="1" x14ac:dyDescent="0.2">
      <c r="B2" s="29" t="s">
        <v>102</v>
      </c>
      <c r="C2" s="29"/>
      <c r="D2" s="29"/>
      <c r="E2" s="29"/>
      <c r="F2" s="29"/>
      <c r="G2" s="29"/>
    </row>
    <row r="3" spans="1:24" x14ac:dyDescent="0.2">
      <c r="B3" s="13"/>
    </row>
    <row r="4" spans="1:24" ht="15" x14ac:dyDescent="0.2">
      <c r="A4" s="14"/>
      <c r="B4" s="13"/>
    </row>
    <row r="5" spans="1:24" ht="20.25" customHeight="1" x14ac:dyDescent="0.2">
      <c r="A5" s="27" t="s">
        <v>0</v>
      </c>
      <c r="B5" s="27" t="s">
        <v>1</v>
      </c>
      <c r="C5" s="27" t="s">
        <v>2</v>
      </c>
      <c r="D5" s="27" t="s">
        <v>3</v>
      </c>
      <c r="E5" s="27" t="s">
        <v>4</v>
      </c>
      <c r="F5" s="27" t="s">
        <v>4</v>
      </c>
      <c r="G5" s="26" t="s">
        <v>5</v>
      </c>
      <c r="H5" s="26" t="s">
        <v>6</v>
      </c>
      <c r="I5" s="27" t="s">
        <v>7</v>
      </c>
      <c r="J5" s="27" t="s">
        <v>8</v>
      </c>
      <c r="K5" s="27" t="s">
        <v>9</v>
      </c>
      <c r="L5" s="27" t="s">
        <v>10</v>
      </c>
      <c r="M5" s="28" t="s">
        <v>11</v>
      </c>
      <c r="N5" s="26" t="s">
        <v>12</v>
      </c>
      <c r="O5" s="26" t="s">
        <v>13</v>
      </c>
      <c r="P5" s="26"/>
      <c r="Q5" s="26"/>
      <c r="R5" s="26"/>
      <c r="S5" s="26" t="s">
        <v>14</v>
      </c>
      <c r="T5" s="26" t="s">
        <v>15</v>
      </c>
      <c r="U5" s="26" t="s">
        <v>16</v>
      </c>
      <c r="V5" s="26" t="s">
        <v>17</v>
      </c>
      <c r="W5" s="26" t="s">
        <v>18</v>
      </c>
      <c r="X5" s="26"/>
    </row>
    <row r="6" spans="1:24" ht="11.65" customHeight="1" x14ac:dyDescent="0.2">
      <c r="A6" s="27"/>
      <c r="B6" s="27"/>
      <c r="C6" s="27"/>
      <c r="D6" s="27"/>
      <c r="E6" s="27"/>
      <c r="F6" s="27"/>
      <c r="G6" s="26"/>
      <c r="H6" s="26"/>
      <c r="I6" s="27"/>
      <c r="J6" s="27"/>
      <c r="K6" s="27"/>
      <c r="L6" s="27"/>
      <c r="M6" s="28"/>
      <c r="N6" s="26"/>
      <c r="O6" s="27" t="s">
        <v>7</v>
      </c>
      <c r="P6" s="27" t="s">
        <v>8</v>
      </c>
      <c r="Q6" s="27" t="s">
        <v>19</v>
      </c>
      <c r="R6" s="27" t="s">
        <v>20</v>
      </c>
      <c r="S6" s="26"/>
      <c r="T6" s="26"/>
      <c r="U6" s="26"/>
      <c r="V6" s="26"/>
      <c r="W6" s="26" t="s">
        <v>21</v>
      </c>
      <c r="X6" s="26" t="s">
        <v>22</v>
      </c>
    </row>
    <row r="7" spans="1:24" ht="60" customHeight="1" x14ac:dyDescent="0.2">
      <c r="A7" s="27"/>
      <c r="B7" s="27"/>
      <c r="C7" s="27"/>
      <c r="D7" s="27"/>
      <c r="E7" s="27"/>
      <c r="F7" s="27"/>
      <c r="G7" s="26"/>
      <c r="H7" s="26"/>
      <c r="I7" s="27"/>
      <c r="J7" s="27"/>
      <c r="K7" s="27"/>
      <c r="L7" s="27"/>
      <c r="M7" s="28"/>
      <c r="N7" s="26"/>
      <c r="O7" s="27"/>
      <c r="P7" s="27"/>
      <c r="Q7" s="27"/>
      <c r="R7" s="27"/>
      <c r="S7" s="26"/>
      <c r="T7" s="26"/>
      <c r="U7" s="26"/>
      <c r="V7" s="26"/>
      <c r="W7" s="26"/>
      <c r="X7" s="26"/>
    </row>
    <row r="8" spans="1:24" s="15" customFormat="1" ht="115.9" customHeight="1" x14ac:dyDescent="0.25">
      <c r="A8" s="1">
        <v>1</v>
      </c>
      <c r="B8" s="22" t="s">
        <v>23</v>
      </c>
      <c r="C8" s="22" t="s">
        <v>103</v>
      </c>
      <c r="D8" s="22" t="s">
        <v>104</v>
      </c>
      <c r="E8" s="22"/>
      <c r="F8" s="22" t="s">
        <v>105</v>
      </c>
      <c r="G8" s="1" t="s">
        <v>106</v>
      </c>
      <c r="H8" s="1" t="s">
        <v>107</v>
      </c>
      <c r="I8" s="1">
        <v>2</v>
      </c>
      <c r="J8" s="1">
        <v>5</v>
      </c>
      <c r="K8" s="1">
        <f>+I8+J8</f>
        <v>7</v>
      </c>
      <c r="L8" s="1" t="str">
        <f t="shared" ref="L8:L9" si="0">+IF(K8&gt;=8,"Riesgo extremo",IF(K8&gt;=6,"Riesgo alto",IF(K8=5,"Riesgo medio",IF(K8&lt;=4,"Riesgo bajo",0))))</f>
        <v>Riesgo alto</v>
      </c>
      <c r="M8" s="22" t="s">
        <v>108</v>
      </c>
      <c r="N8" s="1" t="s">
        <v>109</v>
      </c>
      <c r="O8" s="1">
        <v>1</v>
      </c>
      <c r="P8" s="1">
        <v>4</v>
      </c>
      <c r="Q8" s="1">
        <f t="shared" ref="Q8:Q13" si="1">O8+P8</f>
        <v>5</v>
      </c>
      <c r="R8" s="1" t="str">
        <f t="shared" ref="R8:R9" si="2">+IF(Q8&gt;=8,"Riesgo extremo",IF(Q8&gt;=6,"Riesgo alto",IF(Q8=5,"Riesgo medio",IF(Q8&lt;=4,"Riesgo bajo",0))))</f>
        <v>Riesgo medio</v>
      </c>
      <c r="S8" s="1" t="s">
        <v>50</v>
      </c>
      <c r="T8" s="1" t="s">
        <v>110</v>
      </c>
      <c r="U8" s="5">
        <v>44073</v>
      </c>
      <c r="V8" s="5" t="s">
        <v>111</v>
      </c>
      <c r="W8" s="1" t="s">
        <v>112</v>
      </c>
      <c r="X8" s="1" t="s">
        <v>113</v>
      </c>
    </row>
    <row r="9" spans="1:24" s="15" customFormat="1" ht="120.4" customHeight="1" x14ac:dyDescent="0.25">
      <c r="A9" s="1">
        <v>2</v>
      </c>
      <c r="B9" s="22" t="s">
        <v>23</v>
      </c>
      <c r="C9" s="22" t="s">
        <v>103</v>
      </c>
      <c r="D9" s="22" t="s">
        <v>114</v>
      </c>
      <c r="E9" s="22"/>
      <c r="F9" s="22" t="s">
        <v>115</v>
      </c>
      <c r="G9" s="1" t="s">
        <v>116</v>
      </c>
      <c r="H9" s="16" t="s">
        <v>117</v>
      </c>
      <c r="I9" s="1">
        <v>2</v>
      </c>
      <c r="J9" s="1">
        <v>5</v>
      </c>
      <c r="K9" s="1">
        <f t="shared" ref="K9:K13" si="3">+I9+J9</f>
        <v>7</v>
      </c>
      <c r="L9" s="1" t="str">
        <f t="shared" si="0"/>
        <v>Riesgo alto</v>
      </c>
      <c r="M9" s="22" t="s">
        <v>108</v>
      </c>
      <c r="N9" s="1" t="s">
        <v>118</v>
      </c>
      <c r="O9" s="1">
        <v>1</v>
      </c>
      <c r="P9" s="1">
        <v>3</v>
      </c>
      <c r="Q9" s="1">
        <f t="shared" si="1"/>
        <v>4</v>
      </c>
      <c r="R9" s="1" t="str">
        <f t="shared" si="2"/>
        <v>Riesgo bajo</v>
      </c>
      <c r="S9" s="1" t="s">
        <v>50</v>
      </c>
      <c r="T9" s="1" t="s">
        <v>110</v>
      </c>
      <c r="U9" s="5">
        <v>44073</v>
      </c>
      <c r="V9" s="5" t="s">
        <v>111</v>
      </c>
      <c r="W9" s="1" t="s">
        <v>119</v>
      </c>
      <c r="X9" s="1" t="s">
        <v>120</v>
      </c>
    </row>
    <row r="10" spans="1:24" s="6" customFormat="1" ht="150.75" customHeight="1" x14ac:dyDescent="0.25">
      <c r="A10" s="1">
        <v>3</v>
      </c>
      <c r="B10" s="22" t="s">
        <v>23</v>
      </c>
      <c r="C10" s="22" t="s">
        <v>103</v>
      </c>
      <c r="D10" s="22" t="s">
        <v>104</v>
      </c>
      <c r="E10" s="22"/>
      <c r="F10" s="22" t="s">
        <v>105</v>
      </c>
      <c r="G10" s="1" t="s">
        <v>121</v>
      </c>
      <c r="H10" s="1" t="s">
        <v>122</v>
      </c>
      <c r="I10" s="1">
        <v>2</v>
      </c>
      <c r="J10" s="1">
        <v>5</v>
      </c>
      <c r="K10" s="1">
        <f>+I10+J10</f>
        <v>7</v>
      </c>
      <c r="L10" s="1" t="str">
        <f>+IF(K10&gt;=8,"Riesgo extremo",IF(K10&gt;=6,"Riesgo alto",IF(K10=5,"Riesgo medio",IF(K10&lt;=4,"Riesgo bajo",0))))</f>
        <v>Riesgo alto</v>
      </c>
      <c r="M10" s="22" t="s">
        <v>108</v>
      </c>
      <c r="N10" s="1" t="s">
        <v>123</v>
      </c>
      <c r="O10" s="1">
        <v>1</v>
      </c>
      <c r="P10" s="1">
        <v>4</v>
      </c>
      <c r="Q10" s="1">
        <f t="shared" si="1"/>
        <v>5</v>
      </c>
      <c r="R10" s="1" t="str">
        <f>+IF(Q10&gt;=8,"Riesgo extremo",IF(Q10&gt;=6,"Riesgo alto",IF(Q10=5,"Riesgo medio",IF(Q10&lt;=4,"Riesgo bajo",0))))</f>
        <v>Riesgo medio</v>
      </c>
      <c r="S10" s="1" t="s">
        <v>50</v>
      </c>
      <c r="T10" s="1" t="s">
        <v>110</v>
      </c>
      <c r="U10" s="5">
        <v>44073</v>
      </c>
      <c r="V10" s="5" t="s">
        <v>111</v>
      </c>
      <c r="W10" s="1" t="s">
        <v>124</v>
      </c>
      <c r="X10" s="1" t="s">
        <v>125</v>
      </c>
    </row>
    <row r="11" spans="1:24" s="6" customFormat="1" ht="117" customHeight="1" x14ac:dyDescent="0.25">
      <c r="A11" s="1">
        <v>4</v>
      </c>
      <c r="B11" s="22" t="s">
        <v>23</v>
      </c>
      <c r="C11" s="22" t="s">
        <v>103</v>
      </c>
      <c r="D11" s="22" t="s">
        <v>104</v>
      </c>
      <c r="E11" s="22"/>
      <c r="F11" s="22" t="s">
        <v>105</v>
      </c>
      <c r="G11" s="1" t="s">
        <v>126</v>
      </c>
      <c r="H11" s="1" t="s">
        <v>127</v>
      </c>
      <c r="I11" s="1">
        <v>2</v>
      </c>
      <c r="J11" s="1">
        <v>3</v>
      </c>
      <c r="K11" s="1">
        <f t="shared" si="3"/>
        <v>5</v>
      </c>
      <c r="L11" s="1" t="str">
        <f t="shared" ref="L11:L13" si="4">+IF(K11&gt;=8,"Riesgo extremo",IF(K11&gt;=6,"Riesgo alto",IF(K11=5,"Riesgo medio",IF(K11&lt;=4,"Riesgo bajo",0))))</f>
        <v>Riesgo medio</v>
      </c>
      <c r="M11" s="22" t="s">
        <v>128</v>
      </c>
      <c r="N11" s="1" t="s">
        <v>129</v>
      </c>
      <c r="O11" s="1">
        <v>1</v>
      </c>
      <c r="P11" s="1">
        <v>3</v>
      </c>
      <c r="Q11" s="1">
        <f t="shared" si="1"/>
        <v>4</v>
      </c>
      <c r="R11" s="1" t="str">
        <f t="shared" ref="R11:R13" si="5">+IF(Q11&gt;=8,"Riesgo extremo",IF(Q11&gt;=6,"Riesgo alto",IF(Q11=5,"Riesgo medio",IF(Q11&lt;=4,"Riesgo bajo",0))))</f>
        <v>Riesgo bajo</v>
      </c>
      <c r="S11" s="1" t="s">
        <v>50</v>
      </c>
      <c r="T11" s="1" t="s">
        <v>110</v>
      </c>
      <c r="U11" s="5">
        <v>44073</v>
      </c>
      <c r="V11" s="5" t="s">
        <v>111</v>
      </c>
      <c r="W11" s="1" t="s">
        <v>112</v>
      </c>
      <c r="X11" s="1" t="s">
        <v>113</v>
      </c>
    </row>
    <row r="12" spans="1:24" s="6" customFormat="1" ht="90.75" customHeight="1" x14ac:dyDescent="0.25">
      <c r="A12" s="1">
        <v>5</v>
      </c>
      <c r="B12" s="22" t="s">
        <v>23</v>
      </c>
      <c r="C12" s="22" t="s">
        <v>103</v>
      </c>
      <c r="D12" s="22" t="s">
        <v>104</v>
      </c>
      <c r="E12" s="22"/>
      <c r="F12" s="22" t="s">
        <v>130</v>
      </c>
      <c r="G12" s="1" t="s">
        <v>131</v>
      </c>
      <c r="H12" s="1" t="s">
        <v>132</v>
      </c>
      <c r="I12" s="1">
        <v>2</v>
      </c>
      <c r="J12" s="1">
        <v>4</v>
      </c>
      <c r="K12" s="1">
        <f t="shared" si="3"/>
        <v>6</v>
      </c>
      <c r="L12" s="1" t="str">
        <f t="shared" si="4"/>
        <v>Riesgo alto</v>
      </c>
      <c r="M12" s="22" t="s">
        <v>133</v>
      </c>
      <c r="N12" s="1" t="s">
        <v>134</v>
      </c>
      <c r="O12" s="1">
        <v>1</v>
      </c>
      <c r="P12" s="1">
        <v>2</v>
      </c>
      <c r="Q12" s="1">
        <f t="shared" si="1"/>
        <v>3</v>
      </c>
      <c r="R12" s="1" t="str">
        <f t="shared" si="5"/>
        <v>Riesgo bajo</v>
      </c>
      <c r="S12" s="1" t="s">
        <v>50</v>
      </c>
      <c r="T12" s="1" t="s">
        <v>110</v>
      </c>
      <c r="U12" s="1" t="s">
        <v>50</v>
      </c>
      <c r="V12" s="5" t="s">
        <v>135</v>
      </c>
      <c r="W12" s="1" t="s">
        <v>136</v>
      </c>
      <c r="X12" s="1" t="s">
        <v>137</v>
      </c>
    </row>
    <row r="13" spans="1:24" s="6" customFormat="1" ht="97.5" customHeight="1" x14ac:dyDescent="0.25">
      <c r="A13" s="1">
        <v>6</v>
      </c>
      <c r="B13" s="22" t="s">
        <v>23</v>
      </c>
      <c r="C13" s="22" t="s">
        <v>103</v>
      </c>
      <c r="D13" s="22" t="s">
        <v>104</v>
      </c>
      <c r="E13" s="22"/>
      <c r="F13" s="22" t="s">
        <v>130</v>
      </c>
      <c r="G13" s="1" t="s">
        <v>138</v>
      </c>
      <c r="H13" s="1" t="s">
        <v>139</v>
      </c>
      <c r="I13" s="1">
        <v>2</v>
      </c>
      <c r="J13" s="1">
        <v>4</v>
      </c>
      <c r="K13" s="1">
        <f t="shared" si="3"/>
        <v>6</v>
      </c>
      <c r="L13" s="1" t="str">
        <f t="shared" si="4"/>
        <v>Riesgo alto</v>
      </c>
      <c r="M13" s="22" t="s">
        <v>140</v>
      </c>
      <c r="N13" s="1" t="s">
        <v>141</v>
      </c>
      <c r="O13" s="1">
        <v>1</v>
      </c>
      <c r="P13" s="1">
        <v>2</v>
      </c>
      <c r="Q13" s="1">
        <f t="shared" si="1"/>
        <v>3</v>
      </c>
      <c r="R13" s="1" t="str">
        <f t="shared" si="5"/>
        <v>Riesgo bajo</v>
      </c>
      <c r="S13" s="1" t="s">
        <v>50</v>
      </c>
      <c r="T13" s="1" t="s">
        <v>140</v>
      </c>
      <c r="U13" s="1" t="s">
        <v>50</v>
      </c>
      <c r="V13" s="5" t="s">
        <v>135</v>
      </c>
      <c r="W13" s="1" t="s">
        <v>136</v>
      </c>
      <c r="X13" s="1" t="s">
        <v>137</v>
      </c>
    </row>
    <row r="14" spans="1:24" x14ac:dyDescent="0.2">
      <c r="C14" s="7"/>
    </row>
    <row r="15" spans="1:24" x14ac:dyDescent="0.2">
      <c r="B15" s="7"/>
      <c r="D15" s="7"/>
      <c r="E15" s="2"/>
      <c r="F15" s="2"/>
      <c r="G15" s="3"/>
    </row>
    <row r="16" spans="1:24" x14ac:dyDescent="0.2">
      <c r="B16" s="7"/>
      <c r="D16" s="2"/>
    </row>
    <row r="17" spans="2:2" x14ac:dyDescent="0.2">
      <c r="B17" s="2"/>
    </row>
  </sheetData>
  <mergeCells count="27">
    <mergeCell ref="W5:X5"/>
    <mergeCell ref="O6:O7"/>
    <mergeCell ref="P6:P7"/>
    <mergeCell ref="Q6:Q7"/>
    <mergeCell ref="R6:R7"/>
    <mergeCell ref="W6:W7"/>
    <mergeCell ref="X6:X7"/>
    <mergeCell ref="V5:V7"/>
    <mergeCell ref="N5:N7"/>
    <mergeCell ref="O5:R5"/>
    <mergeCell ref="S5:S7"/>
    <mergeCell ref="T5:T7"/>
    <mergeCell ref="U5:U7"/>
    <mergeCell ref="M5:M7"/>
    <mergeCell ref="B2:G2"/>
    <mergeCell ref="A5:A7"/>
    <mergeCell ref="B5:B7"/>
    <mergeCell ref="C5:C7"/>
    <mergeCell ref="D5:D7"/>
    <mergeCell ref="E5:E7"/>
    <mergeCell ref="F5:F7"/>
    <mergeCell ref="G5:G7"/>
    <mergeCell ref="H5:H7"/>
    <mergeCell ref="I5:I7"/>
    <mergeCell ref="J5:J7"/>
    <mergeCell ref="K5:K7"/>
    <mergeCell ref="L5:L7"/>
  </mergeCells>
  <conditionalFormatting sqref="L11:L12 R11:R13">
    <cfRule type="cellIs" dxfId="51" priority="21" operator="equal">
      <formula>"Riesgo extremo"</formula>
    </cfRule>
    <cfRule type="cellIs" dxfId="50" priority="22" operator="equal">
      <formula>"Riesgo alto"</formula>
    </cfRule>
    <cfRule type="cellIs" dxfId="49" priority="23" operator="equal">
      <formula>"Riesgo medio"</formula>
    </cfRule>
    <cfRule type="cellIs" dxfId="48" priority="24" operator="equal">
      <formula>"Riesgo bajo"</formula>
    </cfRule>
  </conditionalFormatting>
  <conditionalFormatting sqref="L8 R8">
    <cfRule type="cellIs" dxfId="47" priority="17" operator="equal">
      <formula>"Riesgo extremo"</formula>
    </cfRule>
    <cfRule type="cellIs" dxfId="46" priority="18" operator="equal">
      <formula>"Riesgo alto"</formula>
    </cfRule>
    <cfRule type="cellIs" dxfId="45" priority="19" operator="equal">
      <formula>"Riesgo medio"</formula>
    </cfRule>
    <cfRule type="cellIs" dxfId="44" priority="20" operator="equal">
      <formula>"Riesgo bajo"</formula>
    </cfRule>
  </conditionalFormatting>
  <conditionalFormatting sqref="L9">
    <cfRule type="cellIs" dxfId="43" priority="13" operator="equal">
      <formula>"Riesgo extremo"</formula>
    </cfRule>
    <cfRule type="cellIs" dxfId="42" priority="14" operator="equal">
      <formula>"Riesgo alto"</formula>
    </cfRule>
    <cfRule type="cellIs" dxfId="41" priority="15" operator="equal">
      <formula>"Riesgo medio"</formula>
    </cfRule>
    <cfRule type="cellIs" dxfId="40" priority="16" operator="equal">
      <formula>"Riesgo bajo"</formula>
    </cfRule>
  </conditionalFormatting>
  <conditionalFormatting sqref="R9">
    <cfRule type="cellIs" dxfId="39" priority="9" operator="equal">
      <formula>"Riesgo extremo"</formula>
    </cfRule>
    <cfRule type="cellIs" dxfId="38" priority="10" operator="equal">
      <formula>"Riesgo alto"</formula>
    </cfRule>
    <cfRule type="cellIs" dxfId="37" priority="11" operator="equal">
      <formula>"Riesgo medio"</formula>
    </cfRule>
    <cfRule type="cellIs" dxfId="36" priority="12" operator="equal">
      <formula>"Riesgo bajo"</formula>
    </cfRule>
  </conditionalFormatting>
  <conditionalFormatting sqref="L10 R10">
    <cfRule type="cellIs" dxfId="35" priority="5" operator="equal">
      <formula>"Riesgo extremo"</formula>
    </cfRule>
    <cfRule type="cellIs" dxfId="34" priority="6" operator="equal">
      <formula>"Riesgo alto"</formula>
    </cfRule>
    <cfRule type="cellIs" dxfId="33" priority="7" operator="equal">
      <formula>"Riesgo medio"</formula>
    </cfRule>
    <cfRule type="cellIs" dxfId="32" priority="8" operator="equal">
      <formula>"Riesgo bajo"</formula>
    </cfRule>
  </conditionalFormatting>
  <conditionalFormatting sqref="L13">
    <cfRule type="cellIs" dxfId="31" priority="1" operator="equal">
      <formula>"Riesgo extremo"</formula>
    </cfRule>
    <cfRule type="cellIs" dxfId="30" priority="2" operator="equal">
      <formula>"Riesgo alto"</formula>
    </cfRule>
    <cfRule type="cellIs" dxfId="29" priority="3" operator="equal">
      <formula>"Riesgo medio"</formula>
    </cfRule>
    <cfRule type="cellIs" dxfId="28" priority="4" operator="equal">
      <formula>"Riesgo bajo"</formula>
    </cfRule>
  </conditionalFormatting>
  <pageMargins left="0.25" right="0.25" top="0.75" bottom="0.75" header="0.3" footer="0.3"/>
  <pageSetup paperSize="190" scale="44"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B714A-B711-4B24-A3C9-A71A2BB8722D}">
  <sheetPr>
    <pageSetUpPr fitToPage="1"/>
  </sheetPr>
  <dimension ref="A2:X18"/>
  <sheetViews>
    <sheetView zoomScaleNormal="100" zoomScaleSheetLayoutView="85" workbookViewId="0">
      <selection activeCell="G5" sqref="G5:G7"/>
    </sheetView>
  </sheetViews>
  <sheetFormatPr baseColWidth="10" defaultColWidth="11.42578125" defaultRowHeight="12" x14ac:dyDescent="0.2"/>
  <cols>
    <col min="1" max="1" width="5.7109375" style="7" customWidth="1"/>
    <col min="2" max="3" width="5.28515625" style="8" customWidth="1"/>
    <col min="4" max="4" width="8.28515625" style="8" customWidth="1"/>
    <col min="5" max="5" width="5.42578125" style="8" customWidth="1"/>
    <col min="6" max="6" width="6" style="9" customWidth="1"/>
    <col min="7" max="7" width="32.85546875" style="10" customWidth="1"/>
    <col min="8" max="8" width="27.7109375" style="10" customWidth="1"/>
    <col min="9" max="9" width="7.5703125" style="6" customWidth="1"/>
    <col min="10" max="10" width="6.5703125" style="6" customWidth="1"/>
    <col min="11" max="11" width="6.140625" style="11" customWidth="1"/>
    <col min="12" max="12" width="8.7109375" style="12" customWidth="1"/>
    <col min="13" max="13" width="9.42578125" style="9" customWidth="1"/>
    <col min="14" max="14" width="38.140625" style="10" customWidth="1"/>
    <col min="15" max="15" width="8.42578125" style="6" customWidth="1"/>
    <col min="16" max="16" width="9.28515625" style="6" customWidth="1"/>
    <col min="17" max="17" width="8.7109375" style="6" customWidth="1"/>
    <col min="18" max="18" width="8" style="12" customWidth="1"/>
    <col min="19" max="19" width="9.85546875" style="6" customWidth="1"/>
    <col min="20" max="20" width="13.42578125" style="6" customWidth="1"/>
    <col min="21" max="21" width="15.42578125" style="6" customWidth="1"/>
    <col min="22" max="22" width="16.28515625" style="6" customWidth="1"/>
    <col min="23" max="23" width="21.42578125" style="6" customWidth="1"/>
    <col min="24" max="24" width="16.28515625" style="6" customWidth="1"/>
    <col min="25" max="16384" width="11.42578125" style="11"/>
  </cols>
  <sheetData>
    <row r="2" spans="1:24" ht="12" customHeight="1" x14ac:dyDescent="0.2">
      <c r="B2" s="29" t="s">
        <v>102</v>
      </c>
      <c r="C2" s="29"/>
      <c r="D2" s="29"/>
      <c r="E2" s="29"/>
      <c r="F2" s="29"/>
      <c r="G2" s="29"/>
    </row>
    <row r="3" spans="1:24" x14ac:dyDescent="0.2">
      <c r="B3" s="13"/>
    </row>
    <row r="4" spans="1:24" ht="15" x14ac:dyDescent="0.2">
      <c r="A4" s="14"/>
      <c r="B4" s="13"/>
    </row>
    <row r="5" spans="1:24" ht="20.25" customHeight="1" x14ac:dyDescent="0.2">
      <c r="A5" s="36" t="s">
        <v>0</v>
      </c>
      <c r="B5" s="37" t="s">
        <v>1</v>
      </c>
      <c r="C5" s="37" t="s">
        <v>2</v>
      </c>
      <c r="D5" s="36" t="s">
        <v>3</v>
      </c>
      <c r="E5" s="37" t="s">
        <v>4</v>
      </c>
      <c r="F5" s="37" t="s">
        <v>4</v>
      </c>
      <c r="G5" s="38" t="s">
        <v>5</v>
      </c>
      <c r="H5" s="39" t="s">
        <v>6</v>
      </c>
      <c r="I5" s="40" t="s">
        <v>7</v>
      </c>
      <c r="J5" s="41" t="s">
        <v>8</v>
      </c>
      <c r="K5" s="26" t="s">
        <v>9</v>
      </c>
      <c r="L5" s="27" t="s">
        <v>10</v>
      </c>
      <c r="M5" s="28" t="s">
        <v>11</v>
      </c>
      <c r="N5" s="39" t="s">
        <v>12</v>
      </c>
      <c r="O5" s="26" t="s">
        <v>13</v>
      </c>
      <c r="P5" s="26"/>
      <c r="Q5" s="26"/>
      <c r="R5" s="26"/>
      <c r="S5" s="26" t="s">
        <v>14</v>
      </c>
      <c r="T5" s="26" t="s">
        <v>15</v>
      </c>
      <c r="U5" s="26" t="s">
        <v>16</v>
      </c>
      <c r="V5" s="26" t="s">
        <v>17</v>
      </c>
      <c r="W5" s="26" t="s">
        <v>18</v>
      </c>
      <c r="X5" s="26"/>
    </row>
    <row r="6" spans="1:24" x14ac:dyDescent="0.2">
      <c r="A6" s="26"/>
      <c r="B6" s="27"/>
      <c r="C6" s="27"/>
      <c r="D6" s="26"/>
      <c r="E6" s="27"/>
      <c r="F6" s="27"/>
      <c r="G6" s="39"/>
      <c r="H6" s="39"/>
      <c r="I6" s="40"/>
      <c r="J6" s="41"/>
      <c r="K6" s="26"/>
      <c r="L6" s="27"/>
      <c r="M6" s="28"/>
      <c r="N6" s="39"/>
      <c r="O6" s="26" t="s">
        <v>7</v>
      </c>
      <c r="P6" s="26" t="s">
        <v>8</v>
      </c>
      <c r="Q6" s="26" t="s">
        <v>19</v>
      </c>
      <c r="R6" s="27" t="s">
        <v>20</v>
      </c>
      <c r="S6" s="26"/>
      <c r="T6" s="26"/>
      <c r="U6" s="26"/>
      <c r="V6" s="26"/>
      <c r="W6" s="26" t="s">
        <v>21</v>
      </c>
      <c r="X6" s="26" t="s">
        <v>22</v>
      </c>
    </row>
    <row r="7" spans="1:24" ht="60" customHeight="1" x14ac:dyDescent="0.2">
      <c r="A7" s="26"/>
      <c r="B7" s="27"/>
      <c r="C7" s="27"/>
      <c r="D7" s="26"/>
      <c r="E7" s="27"/>
      <c r="F7" s="27"/>
      <c r="G7" s="39"/>
      <c r="H7" s="39"/>
      <c r="I7" s="40"/>
      <c r="J7" s="41"/>
      <c r="K7" s="26"/>
      <c r="L7" s="27"/>
      <c r="M7" s="28"/>
      <c r="N7" s="39"/>
      <c r="O7" s="26"/>
      <c r="P7" s="26"/>
      <c r="Q7" s="26"/>
      <c r="R7" s="27"/>
      <c r="S7" s="26"/>
      <c r="T7" s="26"/>
      <c r="U7" s="26"/>
      <c r="V7" s="26"/>
      <c r="W7" s="26"/>
      <c r="X7" s="26"/>
    </row>
    <row r="8" spans="1:24" s="6" customFormat="1" ht="228" x14ac:dyDescent="0.25">
      <c r="A8" s="1">
        <v>1</v>
      </c>
      <c r="B8" s="22" t="s">
        <v>23</v>
      </c>
      <c r="C8" s="22" t="s">
        <v>103</v>
      </c>
      <c r="D8" s="22" t="s">
        <v>104</v>
      </c>
      <c r="E8" s="22"/>
      <c r="F8" s="22" t="s">
        <v>105</v>
      </c>
      <c r="G8" s="4" t="s">
        <v>142</v>
      </c>
      <c r="H8" s="4" t="s">
        <v>143</v>
      </c>
      <c r="I8" s="1">
        <v>3</v>
      </c>
      <c r="J8" s="1">
        <v>5</v>
      </c>
      <c r="K8" s="1">
        <f>+I8+J8</f>
        <v>8</v>
      </c>
      <c r="L8" s="1" t="str">
        <f t="shared" ref="L8:L10" si="0">+IF(K8&gt;=8,"Riesgo extremo",IF(K8&gt;=6,"Riesgo alto",IF(K8=5,"Riesgo medio",IF(K8&lt;=4,"Riesgo bajo",0))))</f>
        <v>Riesgo extremo</v>
      </c>
      <c r="M8" s="22" t="s">
        <v>144</v>
      </c>
      <c r="N8" s="4" t="s">
        <v>145</v>
      </c>
      <c r="O8" s="1">
        <v>1</v>
      </c>
      <c r="P8" s="1">
        <v>5</v>
      </c>
      <c r="Q8" s="1">
        <f t="shared" ref="Q8:Q14" si="1">O8+P8</f>
        <v>6</v>
      </c>
      <c r="R8" s="1" t="str">
        <f t="shared" ref="R8:R10" si="2">+IF(Q8&gt;=8,"Riesgo extremo",IF(Q8&gt;=6,"Riesgo alto",IF(Q8=5,"Riesgo medio",IF(Q8&lt;=4,"Riesgo bajo",0))))</f>
        <v>Riesgo alto</v>
      </c>
      <c r="S8" s="1" t="s">
        <v>50</v>
      </c>
      <c r="T8" s="1" t="s">
        <v>110</v>
      </c>
      <c r="U8" s="5">
        <v>44073</v>
      </c>
      <c r="V8" s="5" t="s">
        <v>111</v>
      </c>
      <c r="W8" s="1" t="s">
        <v>112</v>
      </c>
      <c r="X8" s="1" t="s">
        <v>113</v>
      </c>
    </row>
    <row r="9" spans="1:24" s="15" customFormat="1" ht="72" customHeight="1" x14ac:dyDescent="0.25">
      <c r="A9" s="1">
        <v>2</v>
      </c>
      <c r="B9" s="22" t="s">
        <v>23</v>
      </c>
      <c r="C9" s="22" t="s">
        <v>103</v>
      </c>
      <c r="D9" s="22" t="s">
        <v>104</v>
      </c>
      <c r="E9" s="22"/>
      <c r="F9" s="22" t="s">
        <v>105</v>
      </c>
      <c r="G9" s="4" t="s">
        <v>106</v>
      </c>
      <c r="H9" s="4" t="s">
        <v>107</v>
      </c>
      <c r="I9" s="1">
        <v>2</v>
      </c>
      <c r="J9" s="1">
        <v>5</v>
      </c>
      <c r="K9" s="1">
        <f>+I9+J9</f>
        <v>7</v>
      </c>
      <c r="L9" s="4" t="str">
        <f t="shared" si="0"/>
        <v>Riesgo alto</v>
      </c>
      <c r="M9" s="22" t="s">
        <v>108</v>
      </c>
      <c r="N9" s="4" t="s">
        <v>109</v>
      </c>
      <c r="O9" s="1">
        <v>1</v>
      </c>
      <c r="P9" s="1">
        <v>5</v>
      </c>
      <c r="Q9" s="1">
        <f t="shared" si="1"/>
        <v>6</v>
      </c>
      <c r="R9" s="4" t="str">
        <f t="shared" si="2"/>
        <v>Riesgo alto</v>
      </c>
      <c r="S9" s="1" t="s">
        <v>50</v>
      </c>
      <c r="T9" s="1" t="s">
        <v>110</v>
      </c>
      <c r="U9" s="5">
        <v>44073</v>
      </c>
      <c r="V9" s="5" t="s">
        <v>111</v>
      </c>
      <c r="W9" s="1" t="s">
        <v>112</v>
      </c>
      <c r="X9" s="1" t="s">
        <v>113</v>
      </c>
    </row>
    <row r="10" spans="1:24" s="15" customFormat="1" ht="59.25" customHeight="1" x14ac:dyDescent="0.25">
      <c r="A10" s="1">
        <v>3</v>
      </c>
      <c r="B10" s="22" t="s">
        <v>23</v>
      </c>
      <c r="C10" s="22" t="s">
        <v>103</v>
      </c>
      <c r="D10" s="22" t="s">
        <v>114</v>
      </c>
      <c r="E10" s="22"/>
      <c r="F10" s="22" t="s">
        <v>115</v>
      </c>
      <c r="G10" s="4" t="s">
        <v>116</v>
      </c>
      <c r="H10" s="3" t="s">
        <v>117</v>
      </c>
      <c r="I10" s="1">
        <v>2</v>
      </c>
      <c r="J10" s="1">
        <v>5</v>
      </c>
      <c r="K10" s="1">
        <f t="shared" ref="K10:K14" si="3">+I10+J10</f>
        <v>7</v>
      </c>
      <c r="L10" s="4" t="str">
        <f t="shared" si="0"/>
        <v>Riesgo alto</v>
      </c>
      <c r="M10" s="22" t="s">
        <v>108</v>
      </c>
      <c r="N10" s="4" t="s">
        <v>118</v>
      </c>
      <c r="O10" s="1">
        <v>1</v>
      </c>
      <c r="P10" s="1">
        <v>3</v>
      </c>
      <c r="Q10" s="1">
        <f t="shared" si="1"/>
        <v>4</v>
      </c>
      <c r="R10" s="4" t="str">
        <f t="shared" si="2"/>
        <v>Riesgo bajo</v>
      </c>
      <c r="S10" s="1" t="s">
        <v>50</v>
      </c>
      <c r="T10" s="1" t="s">
        <v>110</v>
      </c>
      <c r="U10" s="5">
        <v>44073</v>
      </c>
      <c r="V10" s="5" t="s">
        <v>111</v>
      </c>
      <c r="W10" s="1" t="s">
        <v>119</v>
      </c>
      <c r="X10" s="1" t="s">
        <v>120</v>
      </c>
    </row>
    <row r="11" spans="1:24" s="6" customFormat="1" ht="66.599999999999994" customHeight="1" x14ac:dyDescent="0.25">
      <c r="A11" s="1">
        <v>4</v>
      </c>
      <c r="B11" s="22" t="s">
        <v>23</v>
      </c>
      <c r="C11" s="22" t="s">
        <v>103</v>
      </c>
      <c r="D11" s="22" t="s">
        <v>104</v>
      </c>
      <c r="E11" s="22"/>
      <c r="F11" s="22" t="s">
        <v>105</v>
      </c>
      <c r="G11" s="4" t="s">
        <v>121</v>
      </c>
      <c r="H11" s="4" t="s">
        <v>122</v>
      </c>
      <c r="I11" s="1">
        <v>2</v>
      </c>
      <c r="J11" s="1">
        <v>5</v>
      </c>
      <c r="K11" s="1">
        <f>+I11+J11</f>
        <v>7</v>
      </c>
      <c r="L11" s="1" t="str">
        <f>+IF(K11&gt;=8,"Riesgo extremo",IF(K11&gt;=6,"Riesgo alto",IF(K11=5,"Riesgo medio",IF(K11&lt;=4,"Riesgo bajo",0))))</f>
        <v>Riesgo alto</v>
      </c>
      <c r="M11" s="22" t="s">
        <v>108</v>
      </c>
      <c r="N11" s="4" t="s">
        <v>146</v>
      </c>
      <c r="O11" s="1">
        <v>1</v>
      </c>
      <c r="P11" s="1">
        <v>5</v>
      </c>
      <c r="Q11" s="1">
        <f t="shared" si="1"/>
        <v>6</v>
      </c>
      <c r="R11" s="1" t="str">
        <f>+IF(Q11&gt;=8,"Riesgo extremo",IF(Q11&gt;=6,"Riesgo alto",IF(Q11=5,"Riesgo medio",IF(Q11&lt;=4,"Riesgo bajo",0))))</f>
        <v>Riesgo alto</v>
      </c>
      <c r="S11" s="1" t="s">
        <v>50</v>
      </c>
      <c r="T11" s="1" t="s">
        <v>110</v>
      </c>
      <c r="U11" s="5">
        <v>44073</v>
      </c>
      <c r="V11" s="5" t="s">
        <v>111</v>
      </c>
      <c r="W11" s="1" t="s">
        <v>124</v>
      </c>
      <c r="X11" s="1" t="s">
        <v>147</v>
      </c>
    </row>
    <row r="12" spans="1:24" s="6" customFormat="1" ht="120" x14ac:dyDescent="0.25">
      <c r="A12" s="1">
        <v>5</v>
      </c>
      <c r="B12" s="22" t="s">
        <v>23</v>
      </c>
      <c r="C12" s="22" t="s">
        <v>103</v>
      </c>
      <c r="D12" s="22" t="s">
        <v>104</v>
      </c>
      <c r="E12" s="22"/>
      <c r="F12" s="22" t="s">
        <v>105</v>
      </c>
      <c r="G12" s="4" t="s">
        <v>126</v>
      </c>
      <c r="H12" s="4" t="s">
        <v>127</v>
      </c>
      <c r="I12" s="1">
        <v>2</v>
      </c>
      <c r="J12" s="1">
        <v>3</v>
      </c>
      <c r="K12" s="1">
        <f t="shared" si="3"/>
        <v>5</v>
      </c>
      <c r="L12" s="1" t="str">
        <f t="shared" ref="L12:L14" si="4">+IF(K12&gt;=8,"Riesgo extremo",IF(K12&gt;=6,"Riesgo alto",IF(K12=5,"Riesgo medio",IF(K12&lt;=4,"Riesgo bajo",0))))</f>
        <v>Riesgo medio</v>
      </c>
      <c r="M12" s="22" t="s">
        <v>128</v>
      </c>
      <c r="N12" s="4" t="s">
        <v>129</v>
      </c>
      <c r="O12" s="1">
        <v>1</v>
      </c>
      <c r="P12" s="1">
        <v>3</v>
      </c>
      <c r="Q12" s="1">
        <f t="shared" si="1"/>
        <v>4</v>
      </c>
      <c r="R12" s="1" t="str">
        <f t="shared" ref="R12:R14" si="5">+IF(Q12&gt;=8,"Riesgo extremo",IF(Q12&gt;=6,"Riesgo alto",IF(Q12=5,"Riesgo medio",IF(Q12&lt;=4,"Riesgo bajo",0))))</f>
        <v>Riesgo bajo</v>
      </c>
      <c r="S12" s="1" t="s">
        <v>50</v>
      </c>
      <c r="T12" s="1" t="s">
        <v>110</v>
      </c>
      <c r="U12" s="5">
        <v>44073</v>
      </c>
      <c r="V12" s="5" t="s">
        <v>111</v>
      </c>
      <c r="W12" s="1" t="s">
        <v>112</v>
      </c>
      <c r="X12" s="1" t="s">
        <v>113</v>
      </c>
    </row>
    <row r="13" spans="1:24" s="6" customFormat="1" ht="90.75" customHeight="1" x14ac:dyDescent="0.25">
      <c r="A13" s="1">
        <v>6</v>
      </c>
      <c r="B13" s="22" t="s">
        <v>23</v>
      </c>
      <c r="C13" s="22" t="s">
        <v>103</v>
      </c>
      <c r="D13" s="22" t="s">
        <v>104</v>
      </c>
      <c r="E13" s="22"/>
      <c r="F13" s="22" t="s">
        <v>130</v>
      </c>
      <c r="G13" s="4" t="s">
        <v>131</v>
      </c>
      <c r="H13" s="4" t="s">
        <v>132</v>
      </c>
      <c r="I13" s="1">
        <v>2</v>
      </c>
      <c r="J13" s="1">
        <v>4</v>
      </c>
      <c r="K13" s="1">
        <f t="shared" si="3"/>
        <v>6</v>
      </c>
      <c r="L13" s="1" t="str">
        <f t="shared" si="4"/>
        <v>Riesgo alto</v>
      </c>
      <c r="M13" s="22" t="s">
        <v>133</v>
      </c>
      <c r="N13" s="4" t="s">
        <v>134</v>
      </c>
      <c r="O13" s="1">
        <v>1</v>
      </c>
      <c r="P13" s="1">
        <v>2</v>
      </c>
      <c r="Q13" s="1">
        <f t="shared" si="1"/>
        <v>3</v>
      </c>
      <c r="R13" s="1" t="str">
        <f t="shared" si="5"/>
        <v>Riesgo bajo</v>
      </c>
      <c r="S13" s="1" t="s">
        <v>50</v>
      </c>
      <c r="T13" s="1" t="s">
        <v>110</v>
      </c>
      <c r="U13" s="1" t="s">
        <v>50</v>
      </c>
      <c r="V13" s="5" t="s">
        <v>135</v>
      </c>
      <c r="W13" s="1" t="s">
        <v>136</v>
      </c>
      <c r="X13" s="1" t="s">
        <v>137</v>
      </c>
    </row>
    <row r="14" spans="1:24" s="6" customFormat="1" ht="97.5" customHeight="1" x14ac:dyDescent="0.25">
      <c r="A14" s="1">
        <v>7</v>
      </c>
      <c r="B14" s="22" t="s">
        <v>23</v>
      </c>
      <c r="C14" s="22" t="s">
        <v>103</v>
      </c>
      <c r="D14" s="22" t="s">
        <v>104</v>
      </c>
      <c r="E14" s="22"/>
      <c r="F14" s="22" t="s">
        <v>130</v>
      </c>
      <c r="G14" s="4" t="s">
        <v>138</v>
      </c>
      <c r="H14" s="4" t="s">
        <v>139</v>
      </c>
      <c r="I14" s="1">
        <v>2</v>
      </c>
      <c r="J14" s="1">
        <v>4</v>
      </c>
      <c r="K14" s="1">
        <f t="shared" si="3"/>
        <v>6</v>
      </c>
      <c r="L14" s="1" t="str">
        <f t="shared" si="4"/>
        <v>Riesgo alto</v>
      </c>
      <c r="M14" s="22" t="s">
        <v>140</v>
      </c>
      <c r="N14" s="4" t="s">
        <v>141</v>
      </c>
      <c r="O14" s="1">
        <v>1</v>
      </c>
      <c r="P14" s="1">
        <v>2</v>
      </c>
      <c r="Q14" s="1">
        <f t="shared" si="1"/>
        <v>3</v>
      </c>
      <c r="R14" s="1" t="str">
        <f t="shared" si="5"/>
        <v>Riesgo bajo</v>
      </c>
      <c r="S14" s="1" t="s">
        <v>50</v>
      </c>
      <c r="T14" s="1" t="s">
        <v>140</v>
      </c>
      <c r="U14" s="1" t="s">
        <v>50</v>
      </c>
      <c r="V14" s="5" t="s">
        <v>135</v>
      </c>
      <c r="W14" s="1" t="s">
        <v>136</v>
      </c>
      <c r="X14" s="1" t="s">
        <v>137</v>
      </c>
    </row>
    <row r="15" spans="1:24" x14ac:dyDescent="0.2">
      <c r="C15" s="7"/>
    </row>
    <row r="16" spans="1:24" x14ac:dyDescent="0.2">
      <c r="B16" s="7"/>
      <c r="D16" s="7"/>
      <c r="E16" s="2"/>
      <c r="F16" s="2"/>
      <c r="G16" s="3"/>
      <c r="N16" s="3"/>
    </row>
    <row r="17" spans="2:4" x14ac:dyDescent="0.2">
      <c r="B17" s="7"/>
      <c r="D17" s="2"/>
    </row>
    <row r="18" spans="2:4" x14ac:dyDescent="0.2">
      <c r="B18" s="2"/>
    </row>
  </sheetData>
  <mergeCells count="27">
    <mergeCell ref="W5:X5"/>
    <mergeCell ref="O6:O7"/>
    <mergeCell ref="P6:P7"/>
    <mergeCell ref="Q6:Q7"/>
    <mergeCell ref="R6:R7"/>
    <mergeCell ref="W6:W7"/>
    <mergeCell ref="X6:X7"/>
    <mergeCell ref="V5:V7"/>
    <mergeCell ref="N5:N7"/>
    <mergeCell ref="O5:R5"/>
    <mergeCell ref="S5:S7"/>
    <mergeCell ref="T5:T7"/>
    <mergeCell ref="U5:U7"/>
    <mergeCell ref="M5:M7"/>
    <mergeCell ref="B2:G2"/>
    <mergeCell ref="A5:A7"/>
    <mergeCell ref="B5:B7"/>
    <mergeCell ref="C5:C7"/>
    <mergeCell ref="D5:D7"/>
    <mergeCell ref="E5:E7"/>
    <mergeCell ref="F5:F7"/>
    <mergeCell ref="G5:G7"/>
    <mergeCell ref="H5:H7"/>
    <mergeCell ref="I5:I7"/>
    <mergeCell ref="J5:J7"/>
    <mergeCell ref="K5:K7"/>
    <mergeCell ref="L5:L7"/>
  </mergeCells>
  <conditionalFormatting sqref="L12:L13 R12:R14">
    <cfRule type="cellIs" dxfId="27" priority="25" operator="equal">
      <formula>"Riesgo extremo"</formula>
    </cfRule>
    <cfRule type="cellIs" dxfId="26" priority="26" operator="equal">
      <formula>"Riesgo alto"</formula>
    </cfRule>
    <cfRule type="cellIs" dxfId="25" priority="27" operator="equal">
      <formula>"Riesgo medio"</formula>
    </cfRule>
    <cfRule type="cellIs" dxfId="24" priority="28" operator="equal">
      <formula>"Riesgo bajo"</formula>
    </cfRule>
  </conditionalFormatting>
  <conditionalFormatting sqref="L8 R8">
    <cfRule type="cellIs" dxfId="23" priority="21" operator="equal">
      <formula>"Riesgo extremo"</formula>
    </cfRule>
    <cfRule type="cellIs" dxfId="22" priority="22" operator="equal">
      <formula>"Riesgo alto"</formula>
    </cfRule>
    <cfRule type="cellIs" dxfId="21" priority="23" operator="equal">
      <formula>"Riesgo medio"</formula>
    </cfRule>
    <cfRule type="cellIs" dxfId="20" priority="24" operator="equal">
      <formula>"Riesgo bajo"</formula>
    </cfRule>
  </conditionalFormatting>
  <conditionalFormatting sqref="L9 R9">
    <cfRule type="cellIs" dxfId="19" priority="17" operator="equal">
      <formula>"Riesgo extremo"</formula>
    </cfRule>
    <cfRule type="cellIs" dxfId="18" priority="18" operator="equal">
      <formula>"Riesgo alto"</formula>
    </cfRule>
    <cfRule type="cellIs" dxfId="17" priority="19" operator="equal">
      <formula>"Riesgo medio"</formula>
    </cfRule>
    <cfRule type="cellIs" dxfId="16" priority="20" operator="equal">
      <formula>"Riesgo bajo"</formula>
    </cfRule>
  </conditionalFormatting>
  <conditionalFormatting sqref="L10">
    <cfRule type="cellIs" dxfId="15" priority="13" operator="equal">
      <formula>"Riesgo extremo"</formula>
    </cfRule>
    <cfRule type="cellIs" dxfId="14" priority="14" operator="equal">
      <formula>"Riesgo alto"</formula>
    </cfRule>
    <cfRule type="cellIs" dxfId="13" priority="15" operator="equal">
      <formula>"Riesgo medio"</formula>
    </cfRule>
    <cfRule type="cellIs" dxfId="12" priority="16" operator="equal">
      <formula>"Riesgo bajo"</formula>
    </cfRule>
  </conditionalFormatting>
  <conditionalFormatting sqref="R10">
    <cfRule type="cellIs" dxfId="11" priority="9" operator="equal">
      <formula>"Riesgo extremo"</formula>
    </cfRule>
    <cfRule type="cellIs" dxfId="10" priority="10" operator="equal">
      <formula>"Riesgo alto"</formula>
    </cfRule>
    <cfRule type="cellIs" dxfId="9" priority="11" operator="equal">
      <formula>"Riesgo medio"</formula>
    </cfRule>
    <cfRule type="cellIs" dxfId="8" priority="12" operator="equal">
      <formula>"Riesgo bajo"</formula>
    </cfRule>
  </conditionalFormatting>
  <conditionalFormatting sqref="L11 R11">
    <cfRule type="cellIs" dxfId="7" priority="5" operator="equal">
      <formula>"Riesgo extremo"</formula>
    </cfRule>
    <cfRule type="cellIs" dxfId="6" priority="6" operator="equal">
      <formula>"Riesgo alto"</formula>
    </cfRule>
    <cfRule type="cellIs" dxfId="5" priority="7" operator="equal">
      <formula>"Riesgo medio"</formula>
    </cfRule>
    <cfRule type="cellIs" dxfId="4" priority="8" operator="equal">
      <formula>"Riesgo bajo"</formula>
    </cfRule>
  </conditionalFormatting>
  <conditionalFormatting sqref="L14">
    <cfRule type="cellIs" dxfId="3" priority="1" operator="equal">
      <formula>"Riesgo extremo"</formula>
    </cfRule>
    <cfRule type="cellIs" dxfId="2" priority="2" operator="equal">
      <formula>"Riesgo alto"</formula>
    </cfRule>
    <cfRule type="cellIs" dxfId="1" priority="3" operator="equal">
      <formula>"Riesgo medio"</formula>
    </cfRule>
    <cfRule type="cellIs" dxfId="0" priority="4" operator="equal">
      <formula>"Riesgo bajo"</formula>
    </cfRule>
  </conditionalFormatting>
  <pageMargins left="0.25" right="0.25" top="0.75" bottom="0.75" header="0.3" footer="0.3"/>
  <pageSetup paperSize="190" scale="44"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428D83BEA15C94198359811C79B9380" ma:contentTypeVersion="11" ma:contentTypeDescription="Crear nuevo documento." ma:contentTypeScope="" ma:versionID="afb4ba94073511b66e3a18e454dcc400">
  <xsd:schema xmlns:xsd="http://www.w3.org/2001/XMLSchema" xmlns:xs="http://www.w3.org/2001/XMLSchema" xmlns:p="http://schemas.microsoft.com/office/2006/metadata/properties" xmlns:ns2="d73d89a3-d641-44d7-8e86-e7f9abbb553b" xmlns:ns3="d82741ae-a07b-4dcd-bff8-1c6e6a83733b" targetNamespace="http://schemas.microsoft.com/office/2006/metadata/properties" ma:root="true" ma:fieldsID="4df81fb52f200aa89ed96bab69e95677" ns2:_="" ns3:_="">
    <xsd:import namespace="d73d89a3-d641-44d7-8e86-e7f9abbb553b"/>
    <xsd:import namespace="d82741ae-a07b-4dcd-bff8-1c6e6a83733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3d89a3-d641-44d7-8e86-e7f9abbb553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82741ae-a07b-4dcd-bff8-1c6e6a83733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E72D8A-81BF-4DB8-B6B9-3ACF91095F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3d89a3-d641-44d7-8e86-e7f9abbb553b"/>
    <ds:schemaRef ds:uri="d82741ae-a07b-4dcd-bff8-1c6e6a8373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1D885C-64A9-4A4B-B61D-F840DA283E2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Matriz Riesgos</vt:lpstr>
      <vt:lpstr>Hoja1</vt:lpstr>
      <vt:lpstr>Matriz Riesgos (3)</vt:lpstr>
      <vt:lpstr>Matriz Riesgos (2)</vt:lpstr>
      <vt:lpstr>Hoja1!_Hlk531605640</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Hendrich Friedrich Vargas Umaña</dc:creator>
  <cp:keywords/>
  <dc:description/>
  <cp:lastModifiedBy>NINI</cp:lastModifiedBy>
  <cp:revision/>
  <dcterms:created xsi:type="dcterms:W3CDTF">2014-02-12T16:31:36Z</dcterms:created>
  <dcterms:modified xsi:type="dcterms:W3CDTF">2022-11-03T00:29:20Z</dcterms:modified>
  <cp:category/>
  <cp:contentStatus/>
</cp:coreProperties>
</file>