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gue\Documents\LENOVO\MDD\PROCESOS 2022\PROCESOS\"/>
    </mc:Choice>
  </mc:AlternateContent>
  <xr:revisionPtr revIDLastSave="0" documentId="13_ncr:1_{8874DE3A-CE80-4BBD-ADA7-720A27BBBCF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valuación" sheetId="5" r:id="rId1"/>
  </sheets>
  <definedNames>
    <definedName name="_xlnm.Print_Area" localSheetId="0">Evaluación!$A$1:$K$28</definedName>
    <definedName name="_xlnm.Print_Titles" localSheetId="0">Evaluación!$1:$2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5" i="5" l="1"/>
  <c r="F25" i="5"/>
  <c r="B17" i="5"/>
  <c r="D20" i="5"/>
  <c r="I25" i="5"/>
  <c r="E25" i="5"/>
  <c r="D25" i="5"/>
  <c r="B25" i="5"/>
  <c r="B33" i="5" s="1"/>
  <c r="J17" i="5"/>
  <c r="H25" i="5" s="1"/>
  <c r="B29" i="5" l="1"/>
</calcChain>
</file>

<file path=xl/sharedStrings.xml><?xml version="1.0" encoding="utf-8"?>
<sst xmlns="http://schemas.openxmlformats.org/spreadsheetml/2006/main" count="56" uniqueCount="46">
  <si>
    <t>PROPONENTE</t>
  </si>
  <si>
    <t>INFORMACIÓN REQUERIDA</t>
  </si>
  <si>
    <t>INDICADOR</t>
  </si>
  <si>
    <t>ACTIVO TOTAL</t>
  </si>
  <si>
    <t>PASIVO TOTAL</t>
  </si>
  <si>
    <t>ACTIVO CORRIENTE</t>
  </si>
  <si>
    <t>PASIVO CORRIENTE</t>
  </si>
  <si>
    <t>CUMPLIMIENTO DE INDICADORES FINANCIEROS</t>
  </si>
  <si>
    <t>CUMPLE (S/N)</t>
  </si>
  <si>
    <t>PERSONAS JURÍDICAS</t>
  </si>
  <si>
    <t>CUMPLE S/N</t>
  </si>
  <si>
    <t>RESULTADO FINAL</t>
  </si>
  <si>
    <t>(CUMPLE S/N)</t>
  </si>
  <si>
    <t xml:space="preserve">INFORMACIÓN        </t>
  </si>
  <si>
    <t>RUP</t>
  </si>
  <si>
    <t>UTILIDAD OPERACIONAL</t>
  </si>
  <si>
    <t>GASTOS DE INTERESES</t>
  </si>
  <si>
    <t>PATRIMONIO</t>
  </si>
  <si>
    <t>RUT</t>
  </si>
  <si>
    <t>REPRESENTANTE 
LEGAL</t>
  </si>
  <si>
    <t>Cédula representante legal</t>
  </si>
  <si>
    <t>OBSERVACIONES</t>
  </si>
  <si>
    <t>EL PROPONENTE:</t>
  </si>
  <si>
    <t xml:space="preserve"> DEBE REMITIR:</t>
  </si>
  <si>
    <t>OBSERVACION</t>
  </si>
  <si>
    <t>SI</t>
  </si>
  <si>
    <t>N/A</t>
  </si>
  <si>
    <t>CONTRATISTA DIRECCIÓN CORPORATIVA</t>
  </si>
  <si>
    <t>MIGUEL DARIO DUQUE VARGAS</t>
  </si>
  <si>
    <t>S</t>
  </si>
  <si>
    <t>CAPACIDAD RESIDUAL (100% presupuesto oficial)
CUMPLE (S/N)</t>
  </si>
  <si>
    <t>PRESUPUESTO OFICIAL TOTAL</t>
  </si>
  <si>
    <t>CAPITAL DE TRABAJO MÍNIMO REQUERIDO</t>
  </si>
  <si>
    <t xml:space="preserve">CUMPLE CON LOS REQUISITOS FINANCIEROS Y ORGANIZACIONALES HABILITANTES </t>
  </si>
  <si>
    <t>EVALUACIÓN DE REQUISITOS FINANCIEROS Y ORGANIZACIONALES HABILITANTES</t>
  </si>
  <si>
    <t>Cobertura de Intereses (&gt;=0)</t>
  </si>
  <si>
    <t>Rentabilidad del Activo (&gt;= 0%)</t>
  </si>
  <si>
    <t xml:space="preserve">	AGILITIX SAS</t>
  </si>
  <si>
    <t>Lino Rojas Hermida</t>
  </si>
  <si>
    <t xml:space="preserve">
                   SELECCIÓN ABREVIADA DE MENOR CUANTIA No. TMSA-SAM-18-2022</t>
  </si>
  <si>
    <t>“Contratar la ampliación de infraestructura en Hardware, Software y Licenciamiento
de almacenamiento NETAPP que posee Transmilenio S.A y servicios de instalación
y configuración para desbordar backups a la nube de Google.”</t>
  </si>
  <si>
    <t>Formato
No 11</t>
  </si>
  <si>
    <t>Nivel de Liquidez
(&gt;= 1,21)</t>
  </si>
  <si>
    <t>Nivel de Endeudamiento (&lt;= 83%)</t>
  </si>
  <si>
    <t>Capital de Trabajo &gt;= $302.168.798</t>
  </si>
  <si>
    <t>Rentabilidad del Patrimonio
 (&gt;= 2%)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</si>
</sst>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\ _p_t_a_-;\-* #,##0\ _p_t_a_-;_-* &quot;-&quot;\ _p_t_a_-;_-@_-"/>
    <numFmt numFmtId="166" formatCode="_-* #,##0.00\ &quot;pta&quot;_-;\-* #,##0.00\ &quot;pta&quot;_-;_-* &quot;-&quot;??\ &quot;pta&quot;_-;_-@_-"/>
    <numFmt numFmtId="167" formatCode="#,##0_ ;\-#,##0\ "/>
    <numFmt numFmtId="168" formatCode="_-* #,##0.00\ _p_t_a_-;\-* #,##0.00\ _p_t_a_-;_-* &quot;-&quot;\ _p_t_a_-;_-@_-"/>
    <numFmt numFmtId="169" formatCode="_-* #,##0.00\ [$€-1]_-;\-* #,##0.00\ [$€-1]_-;_-* &quot;-&quot;??\ [$€-1]_-"/>
    <numFmt numFmtId="170" formatCode="[$$-240A]\ #,##0;[$$-240A]\ \-#,##0"/>
    <numFmt numFmtId="171" formatCode="_-* #,##0.0000\ _p_t_a_-;\-* #,##0.0000\ _p_t_a_-;_-* &quot;-&quot;????\ _p_t_a_-;_-@_-"/>
    <numFmt numFmtId="172" formatCode="[$$-240A]\ #,##0"/>
    <numFmt numFmtId="173" formatCode="_(* #,##0_);_(* \(#,##0\);_(* &quot;-&quot;??_);_(@_)"/>
  </numFmts>
  <fonts count="2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sz val="13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9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4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u/>
      <sz val="14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169" fontId="1" fillId="0" borderId="0" applyFont="0" applyFill="0" applyBorder="0" applyAlignment="0" applyProtection="0"/>
    <xf numFmtId="169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17" fillId="0" borderId="0" applyFont="0" applyFill="0" applyBorder="0" applyAlignment="0" applyProtection="0"/>
    <xf numFmtId="42" fontId="20" fillId="0" borderId="0" applyFont="0" applyFill="0" applyBorder="0" applyAlignment="0" applyProtection="0"/>
  </cellStyleXfs>
  <cellXfs count="148">
    <xf numFmtId="0" fontId="0" fillId="0" borderId="0" xfId="0"/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7" fontId="15" fillId="2" borderId="0" xfId="3" applyNumberFormat="1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/>
    </xf>
    <xf numFmtId="168" fontId="7" fillId="2" borderId="0" xfId="3" applyNumberFormat="1" applyFont="1" applyFill="1" applyBorder="1" applyAlignment="1">
      <alignment horizontal="right" vertical="center" wrapText="1"/>
    </xf>
    <xf numFmtId="165" fontId="7" fillId="2" borderId="0" xfId="3" applyFont="1" applyFill="1" applyBorder="1" applyAlignment="1">
      <alignment horizontal="right" vertical="center" wrapText="1"/>
    </xf>
    <xf numFmtId="0" fontId="8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172" fontId="7" fillId="2" borderId="0" xfId="3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justify" vertical="center"/>
    </xf>
    <xf numFmtId="0" fontId="19" fillId="2" borderId="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73" fontId="18" fillId="2" borderId="0" xfId="8" applyNumberFormat="1" applyFont="1" applyFill="1" applyAlignment="1">
      <alignment vertical="center"/>
    </xf>
    <xf numFmtId="0" fontId="9" fillId="2" borderId="0" xfId="0" applyFont="1" applyFill="1" applyAlignment="1">
      <alignment vertical="center"/>
    </xf>
    <xf numFmtId="167" fontId="3" fillId="2" borderId="0" xfId="3" applyNumberFormat="1" applyFont="1" applyFill="1" applyBorder="1" applyAlignment="1">
      <alignment vertical="center"/>
    </xf>
    <xf numFmtId="165" fontId="4" fillId="2" borderId="0" xfId="3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65" fontId="3" fillId="2" borderId="0" xfId="3" applyFont="1" applyFill="1" applyBorder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9" fillId="2" borderId="0" xfId="0" applyFont="1" applyFill="1" applyBorder="1" applyAlignment="1">
      <alignment horizontal="left" vertical="center" wrapText="1"/>
    </xf>
    <xf numFmtId="172" fontId="11" fillId="2" borderId="0" xfId="0" applyNumberFormat="1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center" vertical="center"/>
    </xf>
    <xf numFmtId="171" fontId="12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4" fontId="9" fillId="2" borderId="0" xfId="3" applyNumberFormat="1" applyFont="1" applyFill="1" applyBorder="1" applyAlignment="1">
      <alignment horizontal="center" vertical="center"/>
    </xf>
    <xf numFmtId="10" fontId="9" fillId="2" borderId="0" xfId="6" applyNumberFormat="1" applyFont="1" applyFill="1" applyBorder="1" applyAlignment="1">
      <alignment horizontal="center" vertical="center"/>
    </xf>
    <xf numFmtId="10" fontId="4" fillId="2" borderId="0" xfId="6" applyNumberFormat="1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right" vertical="center"/>
    </xf>
    <xf numFmtId="3" fontId="9" fillId="2" borderId="0" xfId="0" applyNumberFormat="1" applyFont="1" applyFill="1" applyAlignment="1">
      <alignment vertical="center"/>
    </xf>
    <xf numFmtId="170" fontId="6" fillId="2" borderId="1" xfId="3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0" fillId="2" borderId="0" xfId="0" applyFill="1"/>
    <xf numFmtId="4" fontId="14" fillId="2" borderId="19" xfId="3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165" fontId="14" fillId="2" borderId="0" xfId="4" applyFont="1" applyFill="1" applyAlignment="1">
      <alignment horizontal="center" vertical="center"/>
    </xf>
    <xf numFmtId="0" fontId="18" fillId="2" borderId="0" xfId="0" applyFont="1" applyFill="1" applyAlignment="1">
      <alignment vertical="center" wrapText="1"/>
    </xf>
    <xf numFmtId="167" fontId="9" fillId="2" borderId="4" xfId="3" applyNumberFormat="1" applyFont="1" applyFill="1" applyBorder="1" applyAlignment="1">
      <alignment horizontal="right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14" fillId="2" borderId="19" xfId="0" applyFont="1" applyFill="1" applyBorder="1" applyAlignment="1">
      <alignment horizontal="center" vertical="center" wrapText="1"/>
    </xf>
    <xf numFmtId="167" fontId="9" fillId="2" borderId="22" xfId="3" applyNumberFormat="1" applyFont="1" applyFill="1" applyBorder="1" applyAlignment="1">
      <alignment horizontal="right" vertical="center" wrapText="1"/>
    </xf>
    <xf numFmtId="0" fontId="14" fillId="2" borderId="0" xfId="0" applyFont="1" applyFill="1" applyBorder="1" applyAlignment="1">
      <alignment horizontal="left" vertical="center"/>
    </xf>
    <xf numFmtId="0" fontId="14" fillId="2" borderId="18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167" fontId="9" fillId="2" borderId="1" xfId="3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2" fontId="4" fillId="2" borderId="0" xfId="9" applyFont="1" applyFill="1" applyAlignment="1">
      <alignment vertical="center"/>
    </xf>
    <xf numFmtId="170" fontId="14" fillId="0" borderId="22" xfId="3" applyNumberFormat="1" applyFont="1" applyFill="1" applyBorder="1" applyAlignment="1">
      <alignment horizontal="center" vertical="center" wrapText="1"/>
    </xf>
    <xf numFmtId="170" fontId="6" fillId="2" borderId="0" xfId="3" applyNumberFormat="1" applyFont="1" applyFill="1" applyBorder="1" applyAlignment="1">
      <alignment horizontal="right" vertical="center"/>
    </xf>
    <xf numFmtId="10" fontId="7" fillId="2" borderId="0" xfId="6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center" vertical="center"/>
    </xf>
    <xf numFmtId="10" fontId="14" fillId="2" borderId="0" xfId="6" applyNumberFormat="1" applyFont="1" applyFill="1" applyBorder="1" applyAlignment="1">
      <alignment horizontal="center" vertical="center"/>
    </xf>
    <xf numFmtId="10" fontId="9" fillId="2" borderId="0" xfId="6" applyNumberFormat="1" applyFont="1" applyFill="1" applyBorder="1" applyAlignment="1">
      <alignment horizontal="left" vertical="center"/>
    </xf>
    <xf numFmtId="0" fontId="14" fillId="2" borderId="25" xfId="0" applyFont="1" applyFill="1" applyBorder="1" applyAlignment="1">
      <alignment horizontal="center" vertical="center" wrapText="1"/>
    </xf>
    <xf numFmtId="170" fontId="14" fillId="0" borderId="26" xfId="3" applyNumberFormat="1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/>
    </xf>
    <xf numFmtId="170" fontId="14" fillId="0" borderId="22" xfId="3" applyNumberFormat="1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left" vertical="center" wrapText="1"/>
    </xf>
    <xf numFmtId="0" fontId="14" fillId="2" borderId="29" xfId="0" applyFont="1" applyFill="1" applyBorder="1" applyAlignment="1">
      <alignment horizontal="left" vertical="center" wrapText="1"/>
    </xf>
    <xf numFmtId="0" fontId="14" fillId="0" borderId="26" xfId="0" applyFont="1" applyFill="1" applyBorder="1" applyAlignment="1">
      <alignment horizontal="left" vertical="center" wrapText="1"/>
    </xf>
    <xf numFmtId="0" fontId="14" fillId="0" borderId="29" xfId="0" applyFont="1" applyFill="1" applyBorder="1" applyAlignment="1">
      <alignment horizontal="left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10" fontId="9" fillId="0" borderId="22" xfId="6" applyNumberFormat="1" applyFont="1" applyFill="1" applyBorder="1" applyAlignment="1">
      <alignment horizontal="left" vertical="center" wrapText="1"/>
    </xf>
    <xf numFmtId="10" fontId="9" fillId="0" borderId="22" xfId="6" applyNumberFormat="1" applyFont="1" applyFill="1" applyBorder="1" applyAlignment="1">
      <alignment horizontal="left" vertical="center"/>
    </xf>
    <xf numFmtId="10" fontId="9" fillId="0" borderId="23" xfId="6" applyNumberFormat="1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9" fillId="2" borderId="0" xfId="0" quotePrefix="1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6" fillId="2" borderId="9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49" fontId="9" fillId="2" borderId="32" xfId="0" applyNumberFormat="1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 wrapText="1"/>
    </xf>
    <xf numFmtId="0" fontId="18" fillId="2" borderId="0" xfId="0" applyFont="1" applyFill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170" fontId="14" fillId="2" borderId="30" xfId="3" applyNumberFormat="1" applyFont="1" applyFill="1" applyBorder="1" applyAlignment="1">
      <alignment horizontal="center" vertical="center" wrapText="1"/>
    </xf>
    <xf numFmtId="170" fontId="14" fillId="2" borderId="31" xfId="3" applyNumberFormat="1" applyFont="1" applyFill="1" applyBorder="1" applyAlignment="1">
      <alignment horizontal="center" vertical="center" wrapText="1"/>
    </xf>
    <xf numFmtId="10" fontId="14" fillId="2" borderId="7" xfId="6" applyNumberFormat="1" applyFont="1" applyFill="1" applyBorder="1" applyAlignment="1">
      <alignment horizontal="center" vertical="center"/>
    </xf>
    <xf numFmtId="10" fontId="14" fillId="2" borderId="9" xfId="6" applyNumberFormat="1" applyFont="1" applyFill="1" applyBorder="1" applyAlignment="1">
      <alignment horizontal="center" vertical="center"/>
    </xf>
    <xf numFmtId="10" fontId="14" fillId="2" borderId="8" xfId="6" applyNumberFormat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/>
    </xf>
    <xf numFmtId="0" fontId="14" fillId="2" borderId="34" xfId="0" applyFont="1" applyFill="1" applyBorder="1" applyAlignment="1">
      <alignment horizontal="left" vertical="center" wrapText="1"/>
    </xf>
    <xf numFmtId="10" fontId="9" fillId="0" borderId="34" xfId="6" applyNumberFormat="1" applyFont="1" applyFill="1" applyBorder="1" applyAlignment="1">
      <alignment horizontal="center" vertical="center"/>
    </xf>
    <xf numFmtId="2" fontId="9" fillId="0" borderId="34" xfId="0" applyNumberFormat="1" applyFont="1" applyFill="1" applyBorder="1" applyAlignment="1">
      <alignment horizontal="center" vertical="center"/>
    </xf>
    <xf numFmtId="164" fontId="9" fillId="0" borderId="34" xfId="8" applyFont="1" applyFill="1" applyBorder="1" applyAlignment="1">
      <alignment horizontal="center" vertical="center"/>
    </xf>
    <xf numFmtId="167" fontId="14" fillId="0" borderId="34" xfId="3" applyNumberFormat="1" applyFont="1" applyFill="1" applyBorder="1" applyAlignment="1">
      <alignment horizontal="center" vertical="center"/>
    </xf>
    <xf numFmtId="9" fontId="9" fillId="0" borderId="34" xfId="6" applyNumberFormat="1" applyFont="1" applyFill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4" fillId="2" borderId="36" xfId="0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</cellXfs>
  <cellStyles count="10">
    <cellStyle name="Euro" xfId="1" xr:uid="{00000000-0005-0000-0000-000000000000}"/>
    <cellStyle name="Euro 2" xfId="2" xr:uid="{00000000-0005-0000-0000-000001000000}"/>
    <cellStyle name="Millares" xfId="8" builtinId="3"/>
    <cellStyle name="Millares [0]" xfId="3" builtinId="6"/>
    <cellStyle name="Millares [0] 2" xfId="4" xr:uid="{00000000-0005-0000-0000-000004000000}"/>
    <cellStyle name="Moneda [0]" xfId="9" builtinId="7"/>
    <cellStyle name="Moneda 2" xfId="5" xr:uid="{00000000-0005-0000-0000-000005000000}"/>
    <cellStyle name="Normal" xfId="0" builtinId="0"/>
    <cellStyle name="Porcentaje" xfId="6" builtinId="5"/>
    <cellStyle name="Porcentaje 2" xfId="7" xr:uid="{00000000-0005-0000-0000-000008000000}"/>
  </cellStyles>
  <dxfs count="0"/>
  <tableStyles count="1" defaultTableStyle="TableStyleMedium9" defaultPivotStyle="PivotStyleLight16">
    <tableStyle name="Invisible" pivot="0" table="0" count="0" xr9:uid="{07A231A4-DAB6-441B-B1FA-39F45508D21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272143</xdr:colOff>
      <xdr:row>0</xdr:row>
      <xdr:rowOff>372960</xdr:rowOff>
    </xdr:from>
    <xdr:to>
      <xdr:col>1</xdr:col>
      <xdr:colOff>1564821</xdr:colOff>
      <xdr:row>2</xdr:row>
      <xdr:rowOff>299357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143" y="372960"/>
          <a:ext cx="2054678" cy="1627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M78"/>
  <sheetViews>
    <sheetView tabSelected="1" topLeftCell="A2" zoomScale="60" zoomScaleNormal="60" zoomScaleSheetLayoutView="70" workbookViewId="0">
      <selection activeCell="F20" sqref="F20"/>
    </sheetView>
  </sheetViews>
  <sheetFormatPr baseColWidth="10" defaultRowHeight="20.25" x14ac:dyDescent="0.2"/>
  <cols>
    <col min="1" max="1" width="11.42578125" style="19"/>
    <col min="2" max="2" width="24.85546875" style="19" customWidth="1"/>
    <col min="3" max="3" width="42.7109375" style="19" customWidth="1"/>
    <col min="4" max="4" width="35.7109375" style="19" customWidth="1"/>
    <col min="5" max="5" width="29.5703125" style="19" customWidth="1"/>
    <col min="6" max="6" width="30.5703125" style="19" customWidth="1"/>
    <col min="7" max="7" width="29.85546875" style="19" customWidth="1"/>
    <col min="8" max="8" width="25.28515625" style="19" customWidth="1"/>
    <col min="9" max="10" width="26.140625" style="19" customWidth="1"/>
    <col min="11" max="11" width="25.140625" style="19" customWidth="1"/>
    <col min="12" max="12" width="25.140625" style="20" customWidth="1"/>
    <col min="13" max="16384" width="11.42578125" style="19"/>
  </cols>
  <sheetData>
    <row r="1" spans="1:12" ht="49.5" customHeight="1" x14ac:dyDescent="0.2">
      <c r="A1" s="108" t="s">
        <v>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</row>
    <row r="2" spans="1:12" ht="84.75" customHeight="1" x14ac:dyDescent="0.2">
      <c r="A2" s="52"/>
      <c r="B2" s="52"/>
      <c r="C2" s="119" t="s">
        <v>40</v>
      </c>
      <c r="D2" s="119"/>
      <c r="E2" s="119"/>
      <c r="F2" s="119"/>
      <c r="G2" s="119"/>
      <c r="H2" s="119"/>
      <c r="I2" s="119"/>
      <c r="J2" s="119"/>
      <c r="K2" s="119"/>
    </row>
    <row r="3" spans="1:12" ht="39" customHeight="1" x14ac:dyDescent="0.2">
      <c r="B3" s="115" t="s">
        <v>34</v>
      </c>
      <c r="C3" s="115"/>
      <c r="D3" s="115"/>
      <c r="E3" s="115"/>
      <c r="F3" s="115"/>
      <c r="G3" s="115"/>
      <c r="H3" s="115"/>
      <c r="I3" s="115"/>
      <c r="J3" s="115"/>
      <c r="K3" s="115"/>
    </row>
    <row r="4" spans="1:12" ht="14.25" customHeight="1" x14ac:dyDescent="0.2">
      <c r="B4" s="18"/>
      <c r="C4" s="18"/>
      <c r="D4" s="18"/>
      <c r="E4" s="18"/>
      <c r="F4" s="18"/>
      <c r="G4" s="18"/>
      <c r="H4" s="18"/>
      <c r="I4" s="18"/>
      <c r="J4" s="18"/>
      <c r="K4" s="18"/>
    </row>
    <row r="5" spans="1:12" ht="33" customHeight="1" thickBot="1" x14ac:dyDescent="0.25">
      <c r="B5" s="17"/>
      <c r="C5" s="17"/>
      <c r="D5" s="17"/>
      <c r="E5" s="62"/>
      <c r="F5" s="62"/>
      <c r="G5" s="62"/>
      <c r="H5" s="17"/>
      <c r="I5" s="17"/>
      <c r="J5" s="67"/>
      <c r="K5" s="1"/>
    </row>
    <row r="6" spans="1:12" ht="34.5" customHeight="1" thickBot="1" x14ac:dyDescent="0.25">
      <c r="B6" s="116" t="s">
        <v>31</v>
      </c>
      <c r="C6" s="117"/>
      <c r="D6" s="44">
        <v>302168798</v>
      </c>
      <c r="E6" s="65"/>
      <c r="F6" s="65"/>
      <c r="G6" s="65"/>
      <c r="H6" s="65"/>
      <c r="I6" s="23"/>
      <c r="J6" s="23"/>
      <c r="K6" s="24"/>
    </row>
    <row r="7" spans="1:12" ht="18" customHeight="1" x14ac:dyDescent="0.2">
      <c r="B7" s="25"/>
      <c r="C7" s="25"/>
      <c r="D7" s="26"/>
      <c r="E7" s="22"/>
      <c r="F7" s="27"/>
      <c r="G7" s="23"/>
      <c r="H7" s="23"/>
      <c r="I7" s="23"/>
      <c r="J7" s="23"/>
      <c r="K7" s="24"/>
    </row>
    <row r="8" spans="1:12" ht="18" customHeight="1" x14ac:dyDescent="0.2">
      <c r="B8" s="18" t="s">
        <v>1</v>
      </c>
      <c r="C8" s="24"/>
      <c r="D8" s="24"/>
      <c r="E8" s="63"/>
      <c r="F8" s="24"/>
      <c r="G8" s="24"/>
      <c r="H8" s="24"/>
      <c r="I8" s="24"/>
      <c r="J8" s="24"/>
      <c r="K8" s="24"/>
    </row>
    <row r="9" spans="1:12" ht="19.5" customHeight="1" thickBot="1" x14ac:dyDescent="0.25">
      <c r="B9" s="24"/>
      <c r="C9" s="28"/>
      <c r="D9" s="24"/>
      <c r="E9" s="24"/>
      <c r="F9" s="24"/>
      <c r="G9" s="24"/>
      <c r="H9" s="24"/>
      <c r="I9" s="24"/>
      <c r="J9" s="24"/>
      <c r="K9" s="24"/>
    </row>
    <row r="10" spans="1:12" ht="30" customHeight="1" x14ac:dyDescent="0.2">
      <c r="A10" s="109" t="s">
        <v>0</v>
      </c>
      <c r="B10" s="110"/>
      <c r="C10" s="110"/>
      <c r="D10" s="110" t="s">
        <v>19</v>
      </c>
      <c r="E10" s="113" t="s">
        <v>13</v>
      </c>
      <c r="F10" s="114"/>
      <c r="G10" s="114"/>
      <c r="H10" s="114"/>
      <c r="I10" s="120" t="s">
        <v>12</v>
      </c>
      <c r="J10" s="121"/>
      <c r="L10" s="19"/>
    </row>
    <row r="11" spans="1:12" ht="54" x14ac:dyDescent="0.2">
      <c r="A11" s="111"/>
      <c r="B11" s="112"/>
      <c r="C11" s="112"/>
      <c r="D11" s="112"/>
      <c r="E11" s="54" t="s">
        <v>41</v>
      </c>
      <c r="F11" s="60" t="s">
        <v>14</v>
      </c>
      <c r="G11" s="54" t="s">
        <v>18</v>
      </c>
      <c r="H11" s="72" t="s">
        <v>20</v>
      </c>
      <c r="I11" s="122"/>
      <c r="J11" s="123"/>
      <c r="L11" s="19"/>
    </row>
    <row r="12" spans="1:12" ht="60.75" customHeight="1" x14ac:dyDescent="0.2">
      <c r="A12" s="74">
        <v>1</v>
      </c>
      <c r="B12" s="81" t="s">
        <v>37</v>
      </c>
      <c r="C12" s="82"/>
      <c r="D12" s="64" t="s">
        <v>38</v>
      </c>
      <c r="E12" s="75" t="s">
        <v>25</v>
      </c>
      <c r="F12" s="75" t="s">
        <v>25</v>
      </c>
      <c r="G12" s="75" t="s">
        <v>25</v>
      </c>
      <c r="H12" s="73" t="s">
        <v>25</v>
      </c>
      <c r="I12" s="124" t="s">
        <v>29</v>
      </c>
      <c r="J12" s="125"/>
      <c r="L12" s="19"/>
    </row>
    <row r="13" spans="1:12" s="32" customFormat="1" ht="32.25" customHeight="1" x14ac:dyDescent="0.2">
      <c r="A13" s="19"/>
      <c r="B13" s="30"/>
      <c r="C13" s="31"/>
      <c r="D13" s="4"/>
      <c r="E13" s="5"/>
      <c r="F13" s="5"/>
      <c r="G13" s="3"/>
      <c r="H13" s="3"/>
      <c r="I13" s="3"/>
      <c r="J13" s="3"/>
      <c r="K13" s="2"/>
      <c r="L13" s="20"/>
    </row>
    <row r="14" spans="1:12" s="32" customFormat="1" ht="3" customHeight="1" x14ac:dyDescent="0.2">
      <c r="B14" s="33"/>
      <c r="C14" s="33"/>
      <c r="D14" s="33"/>
      <c r="E14" s="7"/>
      <c r="F14" s="7"/>
      <c r="G14" s="7"/>
      <c r="H14" s="7"/>
      <c r="I14" s="7"/>
      <c r="J14" s="7"/>
      <c r="L14" s="20"/>
    </row>
    <row r="15" spans="1:12" s="32" customFormat="1" ht="67.5" customHeight="1" thickBot="1" x14ac:dyDescent="0.25">
      <c r="B15" s="118" t="s">
        <v>9</v>
      </c>
      <c r="C15" s="118"/>
      <c r="D15" s="118"/>
      <c r="E15" s="7"/>
      <c r="F15" s="7"/>
      <c r="G15" s="7"/>
      <c r="H15" s="7"/>
      <c r="I15" s="7"/>
      <c r="J15" s="7"/>
      <c r="L15" s="20"/>
    </row>
    <row r="16" spans="1:12" s="32" customFormat="1" ht="67.5" customHeight="1" thickBot="1" x14ac:dyDescent="0.25">
      <c r="A16" s="101" t="s">
        <v>0</v>
      </c>
      <c r="B16" s="102"/>
      <c r="C16" s="102"/>
      <c r="D16" s="59" t="s">
        <v>3</v>
      </c>
      <c r="E16" s="59" t="s">
        <v>4</v>
      </c>
      <c r="F16" s="59" t="s">
        <v>5</v>
      </c>
      <c r="G16" s="59" t="s">
        <v>6</v>
      </c>
      <c r="H16" s="59" t="s">
        <v>15</v>
      </c>
      <c r="I16" s="59" t="s">
        <v>16</v>
      </c>
      <c r="J16" s="56" t="s">
        <v>17</v>
      </c>
      <c r="L16" s="20"/>
    </row>
    <row r="17" spans="1:13" s="32" customFormat="1" ht="61.5" customHeight="1" x14ac:dyDescent="0.2">
      <c r="A17" s="77">
        <v>1</v>
      </c>
      <c r="B17" s="79" t="str">
        <f>B12</f>
        <v xml:space="preserve">	AGILITIX SAS</v>
      </c>
      <c r="C17" s="80"/>
      <c r="D17" s="57">
        <v>15070826768</v>
      </c>
      <c r="E17" s="57">
        <v>5918646188</v>
      </c>
      <c r="F17" s="57">
        <v>13715244698</v>
      </c>
      <c r="G17" s="57">
        <v>5918646188</v>
      </c>
      <c r="H17" s="57">
        <v>4350123861</v>
      </c>
      <c r="I17" s="57">
        <v>80894583</v>
      </c>
      <c r="J17" s="53">
        <f>D17-E17</f>
        <v>9152180580</v>
      </c>
      <c r="L17" s="20"/>
    </row>
    <row r="18" spans="1:13" s="10" customFormat="1" ht="6" customHeight="1" x14ac:dyDescent="0.2">
      <c r="A18" s="19"/>
      <c r="B18" s="34"/>
      <c r="C18" s="34"/>
      <c r="D18" s="35"/>
      <c r="E18" s="19"/>
      <c r="F18" s="36"/>
      <c r="G18" s="9"/>
      <c r="H18" s="9"/>
      <c r="I18" s="9"/>
      <c r="J18" s="9"/>
      <c r="K18" s="19"/>
      <c r="L18" s="14"/>
    </row>
    <row r="19" spans="1:13" s="10" customFormat="1" ht="45.75" customHeight="1" thickBot="1" x14ac:dyDescent="0.25">
      <c r="A19" s="19"/>
      <c r="B19" s="58" t="s">
        <v>7</v>
      </c>
      <c r="C19" s="3"/>
      <c r="D19" s="9"/>
      <c r="E19" s="9"/>
      <c r="F19" s="8"/>
      <c r="G19" s="9"/>
      <c r="H19" s="9"/>
      <c r="I19" s="9"/>
      <c r="J19" s="9"/>
      <c r="K19" s="19"/>
      <c r="L19" s="14"/>
    </row>
    <row r="20" spans="1:13" s="10" customFormat="1" ht="45.75" customHeight="1" thickBot="1" x14ac:dyDescent="0.25">
      <c r="A20" s="19"/>
      <c r="B20" s="87" t="s">
        <v>32</v>
      </c>
      <c r="C20" s="88"/>
      <c r="D20" s="61">
        <f>D6*1</f>
        <v>302168798</v>
      </c>
      <c r="E20" s="9"/>
      <c r="F20" s="9"/>
      <c r="G20" s="9"/>
      <c r="H20" s="9"/>
      <c r="I20" s="9"/>
      <c r="J20" s="9"/>
      <c r="K20" s="19"/>
      <c r="L20" s="14"/>
    </row>
    <row r="21" spans="1:13" s="10" customFormat="1" ht="45.75" customHeight="1" x14ac:dyDescent="0.2">
      <c r="A21" s="19"/>
      <c r="B21" s="11"/>
      <c r="C21" s="11"/>
      <c r="D21" s="12"/>
      <c r="E21" s="9"/>
      <c r="F21" s="9"/>
      <c r="G21" s="66"/>
      <c r="H21" s="9"/>
      <c r="I21" s="9"/>
      <c r="J21" s="9"/>
      <c r="K21" s="19"/>
      <c r="L21" s="20"/>
      <c r="M21" s="14"/>
    </row>
    <row r="22" spans="1:13" s="10" customFormat="1" ht="21" thickBot="1" x14ac:dyDescent="0.25">
      <c r="A22" s="32"/>
      <c r="B22" s="89" t="s">
        <v>9</v>
      </c>
      <c r="C22" s="89"/>
      <c r="D22" s="89"/>
      <c r="E22" s="7"/>
      <c r="F22" s="7"/>
      <c r="G22" s="7"/>
      <c r="H22" s="7"/>
      <c r="I22" s="7"/>
      <c r="J22" s="7"/>
      <c r="K22" s="32"/>
      <c r="L22" s="20"/>
    </row>
    <row r="23" spans="1:13" s="10" customFormat="1" ht="32.25" customHeight="1" thickBot="1" x14ac:dyDescent="0.25">
      <c r="A23" s="132" t="s">
        <v>0</v>
      </c>
      <c r="B23" s="133"/>
      <c r="C23" s="133"/>
      <c r="D23" s="129" t="s">
        <v>2</v>
      </c>
      <c r="E23" s="130"/>
      <c r="F23" s="130"/>
      <c r="G23" s="130"/>
      <c r="H23" s="130"/>
      <c r="I23" s="130"/>
      <c r="J23" s="130"/>
      <c r="K23" s="131"/>
      <c r="L23" s="20"/>
    </row>
    <row r="24" spans="1:13" s="10" customFormat="1" ht="102" customHeight="1" thickBot="1" x14ac:dyDescent="0.25">
      <c r="A24" s="143"/>
      <c r="B24" s="144"/>
      <c r="C24" s="144"/>
      <c r="D24" s="145" t="s">
        <v>43</v>
      </c>
      <c r="E24" s="146" t="s">
        <v>42</v>
      </c>
      <c r="F24" s="146" t="s">
        <v>35</v>
      </c>
      <c r="G24" s="146" t="s">
        <v>44</v>
      </c>
      <c r="H24" s="146" t="s">
        <v>45</v>
      </c>
      <c r="I24" s="146" t="s">
        <v>36</v>
      </c>
      <c r="J24" s="147" t="s">
        <v>30</v>
      </c>
      <c r="K24" s="147" t="s">
        <v>8</v>
      </c>
      <c r="L24" s="20"/>
    </row>
    <row r="25" spans="1:13" s="10" customFormat="1" ht="51.75" customHeight="1" thickBot="1" x14ac:dyDescent="0.25">
      <c r="A25" s="134">
        <v>1</v>
      </c>
      <c r="B25" s="135" t="str">
        <f>+B12</f>
        <v xml:space="preserve">	AGILITIX SAS</v>
      </c>
      <c r="C25" s="135"/>
      <c r="D25" s="136">
        <f>((E17))/(D17)</f>
        <v>0.39272206356768069</v>
      </c>
      <c r="E25" s="137">
        <f>F17/G17</f>
        <v>2.3172942362744253</v>
      </c>
      <c r="F25" s="138">
        <f>H17/I17</f>
        <v>53.775218310971454</v>
      </c>
      <c r="G25" s="139">
        <f>F17-G17</f>
        <v>7796598510</v>
      </c>
      <c r="H25" s="140">
        <f>H17/J17</f>
        <v>0.47531009937743163</v>
      </c>
      <c r="I25" s="140">
        <f>H17/D17</f>
        <v>0.28864533631536732</v>
      </c>
      <c r="J25" s="141" t="s">
        <v>26</v>
      </c>
      <c r="K25" s="142" t="s">
        <v>29</v>
      </c>
      <c r="L25" s="20"/>
    </row>
    <row r="26" spans="1:13" s="10" customFormat="1" ht="42.75" customHeight="1" x14ac:dyDescent="0.2">
      <c r="B26" s="16" t="s">
        <v>11</v>
      </c>
      <c r="C26" s="15"/>
      <c r="D26" s="39"/>
      <c r="E26" s="40"/>
      <c r="F26" s="21"/>
      <c r="G26" s="21"/>
      <c r="H26" s="21"/>
      <c r="I26" s="21"/>
      <c r="J26" s="21"/>
      <c r="K26" s="21"/>
      <c r="L26" s="20"/>
    </row>
    <row r="27" spans="1:13" s="10" customFormat="1" ht="42.75" customHeight="1" thickBot="1" x14ac:dyDescent="0.25">
      <c r="B27" s="15"/>
      <c r="C27" s="15"/>
      <c r="D27" s="39"/>
      <c r="E27" s="40"/>
      <c r="F27" s="21"/>
      <c r="G27" s="38"/>
      <c r="H27" s="38"/>
      <c r="I27" s="38"/>
      <c r="J27" s="69"/>
      <c r="K27" s="21"/>
      <c r="L27" s="20"/>
    </row>
    <row r="28" spans="1:13" s="10" customFormat="1" ht="42.75" customHeight="1" thickBot="1" x14ac:dyDescent="0.25">
      <c r="A28" s="101" t="s">
        <v>0</v>
      </c>
      <c r="B28" s="102"/>
      <c r="C28" s="102"/>
      <c r="D28" s="49" t="s">
        <v>10</v>
      </c>
      <c r="E28" s="126" t="s">
        <v>24</v>
      </c>
      <c r="F28" s="127"/>
      <c r="G28" s="127"/>
      <c r="H28" s="127"/>
      <c r="I28" s="128"/>
      <c r="J28" s="70"/>
      <c r="K28" s="21"/>
      <c r="L28" s="20"/>
    </row>
    <row r="29" spans="1:13" s="10" customFormat="1" ht="61.5" customHeight="1" x14ac:dyDescent="0.2">
      <c r="A29" s="76">
        <v>1</v>
      </c>
      <c r="B29" s="86" t="str">
        <f>B25</f>
        <v xml:space="preserve">	AGILITIX SAS</v>
      </c>
      <c r="C29" s="86"/>
      <c r="D29" s="78" t="s">
        <v>29</v>
      </c>
      <c r="E29" s="90" t="s">
        <v>33</v>
      </c>
      <c r="F29" s="91"/>
      <c r="G29" s="91"/>
      <c r="H29" s="91"/>
      <c r="I29" s="92"/>
      <c r="J29" s="71"/>
      <c r="K29" s="21"/>
      <c r="L29" s="20"/>
    </row>
    <row r="30" spans="1:13" ht="27" customHeight="1" thickBot="1" x14ac:dyDescent="0.25">
      <c r="A30" s="10"/>
      <c r="B30" s="13"/>
      <c r="C30" s="13"/>
      <c r="D30" s="14"/>
      <c r="E30" s="41"/>
      <c r="F30" s="42"/>
      <c r="G30" s="37"/>
      <c r="H30" s="37"/>
      <c r="I30" s="37"/>
      <c r="J30" s="37"/>
      <c r="K30" s="10"/>
    </row>
    <row r="31" spans="1:13" ht="25.5" customHeight="1" thickBot="1" x14ac:dyDescent="0.25">
      <c r="A31" s="83" t="s">
        <v>21</v>
      </c>
      <c r="B31" s="84"/>
      <c r="C31" s="84"/>
      <c r="D31" s="84"/>
      <c r="E31" s="84"/>
      <c r="F31" s="84"/>
      <c r="G31" s="84"/>
      <c r="H31" s="85"/>
      <c r="I31" s="37"/>
      <c r="J31" s="37"/>
      <c r="K31" s="10"/>
    </row>
    <row r="32" spans="1:13" ht="24.75" customHeight="1" thickBot="1" x14ac:dyDescent="0.25">
      <c r="A32" s="101" t="s">
        <v>22</v>
      </c>
      <c r="B32" s="102"/>
      <c r="C32" s="103"/>
      <c r="D32" s="94" t="s">
        <v>23</v>
      </c>
      <c r="E32" s="95"/>
      <c r="F32" s="95"/>
      <c r="G32" s="95"/>
      <c r="H32" s="96"/>
      <c r="I32" s="37"/>
      <c r="J32" s="37"/>
      <c r="K32" s="10"/>
    </row>
    <row r="33" spans="1:11" ht="73.5" customHeight="1" thickBot="1" x14ac:dyDescent="0.25">
      <c r="A33" s="76">
        <v>1</v>
      </c>
      <c r="B33" s="86" t="str">
        <f>+B25</f>
        <v xml:space="preserve">	AGILITIX SAS</v>
      </c>
      <c r="C33" s="86"/>
      <c r="D33" s="105" t="s">
        <v>26</v>
      </c>
      <c r="E33" s="106"/>
      <c r="F33" s="106"/>
      <c r="G33" s="106"/>
      <c r="H33" s="107"/>
      <c r="I33" s="37"/>
      <c r="J33" s="37"/>
      <c r="K33" s="10"/>
    </row>
    <row r="34" spans="1:11" ht="33" customHeight="1" x14ac:dyDescent="0.2">
      <c r="A34" s="10"/>
      <c r="B34" s="13"/>
      <c r="C34" s="13"/>
      <c r="D34" s="14"/>
      <c r="E34" s="41"/>
      <c r="F34" s="42"/>
      <c r="G34" s="37"/>
      <c r="H34" s="37"/>
      <c r="I34" s="37"/>
      <c r="J34" s="37"/>
      <c r="K34" s="10"/>
    </row>
    <row r="35" spans="1:11" x14ac:dyDescent="0.2">
      <c r="A35" s="10"/>
      <c r="B35" s="45"/>
      <c r="C35" s="45"/>
      <c r="D35" s="14"/>
      <c r="E35" s="41"/>
      <c r="F35" s="42"/>
      <c r="G35" s="37"/>
      <c r="H35" s="37"/>
      <c r="I35" s="37"/>
      <c r="J35" s="37"/>
      <c r="K35" s="10"/>
    </row>
    <row r="36" spans="1:11" x14ac:dyDescent="0.2">
      <c r="A36" s="10"/>
      <c r="B36" s="55"/>
      <c r="C36" s="55"/>
      <c r="D36" s="14"/>
      <c r="E36" s="41"/>
      <c r="F36" s="42"/>
      <c r="G36" s="37"/>
      <c r="H36" s="37"/>
      <c r="I36" s="37"/>
      <c r="J36" s="37"/>
      <c r="K36" s="10"/>
    </row>
    <row r="37" spans="1:11" x14ac:dyDescent="0.2">
      <c r="A37" s="10"/>
      <c r="B37" s="13"/>
      <c r="C37" s="13"/>
      <c r="D37" s="14"/>
      <c r="E37" s="41"/>
      <c r="F37" s="42"/>
      <c r="G37" s="37"/>
      <c r="H37" s="37"/>
      <c r="I37" s="37"/>
      <c r="J37" s="37"/>
      <c r="K37" s="10"/>
    </row>
    <row r="38" spans="1:11" ht="21" thickBot="1" x14ac:dyDescent="0.25">
      <c r="A38" s="10"/>
      <c r="B38" s="97"/>
      <c r="C38" s="98"/>
      <c r="D38" s="98"/>
      <c r="E38" s="98"/>
      <c r="F38" s="98"/>
      <c r="G38" s="98"/>
      <c r="H38" s="99"/>
      <c r="I38" s="37"/>
      <c r="J38" s="37"/>
      <c r="K38" s="10"/>
    </row>
    <row r="39" spans="1:11" x14ac:dyDescent="0.2">
      <c r="A39" s="10"/>
      <c r="B39" s="48"/>
      <c r="C39" s="47"/>
      <c r="D39" s="100" t="s">
        <v>28</v>
      </c>
      <c r="E39" s="100"/>
      <c r="F39" s="100"/>
      <c r="G39" s="47"/>
      <c r="H39" s="47"/>
      <c r="I39" s="37"/>
      <c r="J39" s="37"/>
      <c r="K39" s="10"/>
    </row>
    <row r="40" spans="1:11" ht="28.5" customHeight="1" x14ac:dyDescent="0.2">
      <c r="A40" s="10"/>
      <c r="B40" s="48"/>
      <c r="C40" s="47"/>
      <c r="D40" s="104" t="s">
        <v>27</v>
      </c>
      <c r="E40" s="104"/>
      <c r="F40" s="104"/>
      <c r="G40" s="47"/>
      <c r="H40" s="47"/>
      <c r="I40" s="37"/>
      <c r="J40" s="37"/>
      <c r="K40" s="10"/>
    </row>
    <row r="41" spans="1:11" ht="61.5" customHeight="1" x14ac:dyDescent="0.2">
      <c r="A41" s="10"/>
      <c r="B41" s="48"/>
      <c r="C41" s="29"/>
      <c r="D41" s="46"/>
      <c r="E41" s="46"/>
      <c r="F41" s="46"/>
      <c r="G41" s="47"/>
      <c r="H41" s="47"/>
      <c r="I41" s="37"/>
      <c r="J41" s="37"/>
      <c r="K41" s="10"/>
    </row>
    <row r="42" spans="1:11" x14ac:dyDescent="0.2">
      <c r="A42" s="10"/>
      <c r="B42" s="13"/>
      <c r="C42" s="13"/>
      <c r="D42" s="93"/>
      <c r="E42" s="93"/>
      <c r="F42" s="93"/>
      <c r="G42" s="37"/>
      <c r="H42" s="37"/>
      <c r="I42" s="37"/>
      <c r="J42" s="37"/>
      <c r="K42" s="10"/>
    </row>
    <row r="43" spans="1:11" x14ac:dyDescent="0.2">
      <c r="A43" s="10"/>
      <c r="B43" s="13"/>
      <c r="C43" s="13"/>
      <c r="D43" s="14"/>
      <c r="E43" s="41"/>
      <c r="F43" s="42"/>
      <c r="G43" s="37"/>
      <c r="H43" s="37"/>
      <c r="I43" s="37"/>
      <c r="J43" s="37"/>
      <c r="K43" s="14"/>
    </row>
    <row r="44" spans="1:11" x14ac:dyDescent="0.2">
      <c r="A44" s="10"/>
      <c r="B44" s="13"/>
      <c r="C44" s="13"/>
      <c r="D44" s="14"/>
      <c r="E44" s="41"/>
      <c r="F44" s="42"/>
      <c r="G44" s="37"/>
      <c r="H44" s="37"/>
      <c r="I44" s="37"/>
      <c r="J44" s="37"/>
    </row>
    <row r="45" spans="1:11" x14ac:dyDescent="0.2">
      <c r="A45" s="10"/>
      <c r="B45" s="13"/>
      <c r="C45" s="13"/>
      <c r="D45" s="14"/>
      <c r="E45" s="41"/>
      <c r="F45" s="42"/>
      <c r="G45" s="37"/>
      <c r="H45" s="37"/>
      <c r="I45" s="37"/>
      <c r="J45" s="37"/>
    </row>
    <row r="46" spans="1:11" x14ac:dyDescent="0.2">
      <c r="A46" s="10"/>
      <c r="B46" s="13"/>
      <c r="C46" s="13"/>
      <c r="D46" s="14"/>
      <c r="E46" s="41"/>
      <c r="F46" s="42"/>
      <c r="G46" s="37"/>
      <c r="H46" s="37"/>
      <c r="I46" s="37"/>
      <c r="J46" s="37"/>
    </row>
    <row r="47" spans="1:11" x14ac:dyDescent="0.2">
      <c r="A47" s="10"/>
      <c r="B47" s="13"/>
      <c r="C47" s="13"/>
      <c r="D47" s="14"/>
      <c r="E47" s="41"/>
      <c r="F47" s="42"/>
      <c r="G47" s="37"/>
      <c r="H47" s="37"/>
      <c r="I47" s="37"/>
      <c r="J47" s="37"/>
      <c r="K47" s="14"/>
    </row>
    <row r="48" spans="1:11" x14ac:dyDescent="0.2">
      <c r="A48" s="10"/>
      <c r="B48" s="13"/>
      <c r="C48" s="13"/>
      <c r="D48" s="14"/>
      <c r="E48" s="41"/>
      <c r="F48" s="42"/>
      <c r="G48" s="37"/>
      <c r="H48" s="37"/>
      <c r="I48" s="37"/>
      <c r="J48" s="37"/>
    </row>
    <row r="49" spans="1:11" x14ac:dyDescent="0.2">
      <c r="A49" s="10"/>
      <c r="B49" s="13"/>
      <c r="C49" s="13"/>
      <c r="D49" s="14"/>
      <c r="E49" s="41"/>
      <c r="F49" s="42"/>
      <c r="G49" s="37"/>
      <c r="H49" s="37"/>
      <c r="I49" s="37"/>
      <c r="J49" s="37"/>
      <c r="K49" s="14"/>
    </row>
    <row r="50" spans="1:11" x14ac:dyDescent="0.2">
      <c r="A50" s="10"/>
      <c r="B50" s="13"/>
      <c r="C50" s="13"/>
      <c r="D50" s="14"/>
      <c r="E50" s="41"/>
      <c r="F50" s="42"/>
      <c r="G50" s="37"/>
      <c r="H50" s="37"/>
      <c r="I50" s="37"/>
      <c r="J50" s="37"/>
      <c r="K50" s="14"/>
    </row>
    <row r="51" spans="1:11" x14ac:dyDescent="0.2">
      <c r="A51" s="10"/>
      <c r="B51" s="13"/>
      <c r="C51" s="13"/>
      <c r="D51" s="14"/>
      <c r="E51" s="41"/>
      <c r="F51" s="42"/>
      <c r="G51" s="37"/>
      <c r="H51" s="37"/>
      <c r="I51" s="37"/>
      <c r="J51" s="37"/>
      <c r="K51" s="14"/>
    </row>
    <row r="52" spans="1:11" x14ac:dyDescent="0.2">
      <c r="A52" s="10"/>
      <c r="B52" s="13"/>
      <c r="C52" s="13"/>
      <c r="D52" s="14"/>
      <c r="E52" s="41"/>
      <c r="F52" s="42"/>
      <c r="G52" s="37"/>
      <c r="H52" s="37"/>
      <c r="I52" s="37"/>
      <c r="J52" s="37"/>
      <c r="K52" s="14"/>
    </row>
    <row r="53" spans="1:11" x14ac:dyDescent="0.2">
      <c r="A53" s="10"/>
      <c r="B53" s="13"/>
      <c r="C53" s="13"/>
      <c r="D53" s="14"/>
      <c r="E53" s="41"/>
      <c r="F53" s="42"/>
      <c r="G53" s="37"/>
      <c r="H53" s="37"/>
      <c r="I53" s="37"/>
      <c r="J53" s="37"/>
      <c r="K53" s="14"/>
    </row>
    <row r="54" spans="1:11" x14ac:dyDescent="0.2">
      <c r="A54" s="10"/>
      <c r="B54" s="13"/>
      <c r="C54" s="13"/>
      <c r="D54" s="14"/>
      <c r="E54" s="41"/>
      <c r="F54" s="42"/>
      <c r="G54" s="37"/>
      <c r="H54" s="37"/>
      <c r="I54" s="37"/>
      <c r="J54" s="37"/>
      <c r="K54" s="38"/>
    </row>
    <row r="55" spans="1:11" x14ac:dyDescent="0.2">
      <c r="A55" s="10"/>
      <c r="B55" s="13"/>
      <c r="C55" s="13"/>
      <c r="D55" s="14"/>
      <c r="E55" s="41"/>
      <c r="F55" s="42"/>
      <c r="G55" s="37"/>
      <c r="H55" s="37"/>
      <c r="I55" s="37"/>
      <c r="J55" s="37"/>
      <c r="K55" s="38"/>
    </row>
    <row r="56" spans="1:11" x14ac:dyDescent="0.2">
      <c r="A56" s="10"/>
      <c r="B56" s="13"/>
      <c r="C56" s="13"/>
      <c r="D56" s="14"/>
      <c r="E56" s="41"/>
      <c r="F56" s="42"/>
      <c r="G56" s="37"/>
      <c r="H56" s="37"/>
      <c r="I56" s="14"/>
      <c r="J56" s="14"/>
      <c r="K56" s="38"/>
    </row>
    <row r="57" spans="1:11" x14ac:dyDescent="0.2">
      <c r="A57" s="10"/>
      <c r="B57" s="13"/>
      <c r="C57" s="13"/>
      <c r="D57" s="14"/>
      <c r="E57" s="41"/>
      <c r="F57" s="42"/>
      <c r="G57" s="37"/>
      <c r="H57" s="37"/>
      <c r="K57" s="50"/>
    </row>
    <row r="58" spans="1:11" x14ac:dyDescent="0.2">
      <c r="A58" s="10"/>
      <c r="B58" s="13"/>
      <c r="C58" s="13"/>
      <c r="D58" s="14"/>
      <c r="E58" s="41"/>
      <c r="F58" s="42"/>
      <c r="G58" s="37"/>
      <c r="H58" s="37"/>
      <c r="K58" s="51"/>
    </row>
    <row r="59" spans="1:11" x14ac:dyDescent="0.2">
      <c r="A59" s="10"/>
      <c r="B59" s="13"/>
      <c r="C59" s="13"/>
      <c r="D59" s="14"/>
      <c r="E59" s="41"/>
      <c r="F59" s="42"/>
      <c r="G59" s="37"/>
      <c r="H59" s="37"/>
    </row>
    <row r="60" spans="1:11" x14ac:dyDescent="0.2">
      <c r="A60" s="10"/>
      <c r="B60" s="13"/>
      <c r="C60" s="13"/>
      <c r="D60" s="14"/>
      <c r="E60" s="41"/>
      <c r="F60" s="42"/>
      <c r="G60" s="37"/>
      <c r="H60" s="37"/>
    </row>
    <row r="61" spans="1:11" x14ac:dyDescent="0.2">
      <c r="A61" s="10"/>
      <c r="B61" s="13"/>
      <c r="C61" s="13"/>
      <c r="D61" s="14"/>
      <c r="E61" s="41"/>
      <c r="F61" s="42"/>
      <c r="G61" s="37"/>
      <c r="H61" s="37"/>
    </row>
    <row r="62" spans="1:11" x14ac:dyDescent="0.2">
      <c r="A62" s="10"/>
      <c r="B62" s="13"/>
      <c r="C62" s="13"/>
      <c r="D62" s="14"/>
      <c r="E62" s="41"/>
      <c r="F62" s="42"/>
      <c r="G62" s="37"/>
      <c r="H62" s="37"/>
    </row>
    <row r="63" spans="1:11" x14ac:dyDescent="0.2">
      <c r="A63" s="10"/>
      <c r="B63" s="13"/>
      <c r="C63" s="13"/>
      <c r="D63" s="14"/>
      <c r="E63" s="41"/>
      <c r="F63" s="42"/>
      <c r="G63" s="37"/>
      <c r="H63" s="37"/>
    </row>
    <row r="64" spans="1:11" x14ac:dyDescent="0.2">
      <c r="A64" s="10"/>
      <c r="B64" s="13"/>
      <c r="C64" s="13"/>
      <c r="D64" s="14"/>
      <c r="E64" s="41"/>
      <c r="F64" s="42"/>
      <c r="G64" s="37"/>
      <c r="H64" s="37"/>
    </row>
    <row r="65" spans="1:10" x14ac:dyDescent="0.2">
      <c r="A65" s="10"/>
      <c r="B65" s="6"/>
      <c r="C65" s="6"/>
      <c r="D65" s="2"/>
      <c r="E65" s="41"/>
      <c r="F65" s="42"/>
      <c r="G65" s="37"/>
      <c r="H65" s="37"/>
      <c r="I65" s="13"/>
      <c r="J65" s="68"/>
    </row>
    <row r="74" spans="1:10" x14ac:dyDescent="0.2">
      <c r="D74" s="43"/>
    </row>
    <row r="75" spans="1:10" x14ac:dyDescent="0.2">
      <c r="D75" s="43"/>
    </row>
    <row r="76" spans="1:10" x14ac:dyDescent="0.2">
      <c r="D76" s="43"/>
    </row>
    <row r="77" spans="1:10" x14ac:dyDescent="0.2">
      <c r="D77" s="43"/>
    </row>
    <row r="78" spans="1:10" x14ac:dyDescent="0.2">
      <c r="D78" s="43"/>
    </row>
  </sheetData>
  <mergeCells count="31">
    <mergeCell ref="A1:K1"/>
    <mergeCell ref="A10:C11"/>
    <mergeCell ref="A16:C16"/>
    <mergeCell ref="E10:H10"/>
    <mergeCell ref="B3:K3"/>
    <mergeCell ref="D10:D11"/>
    <mergeCell ref="B6:C6"/>
    <mergeCell ref="B15:D15"/>
    <mergeCell ref="C2:K2"/>
    <mergeCell ref="I10:J11"/>
    <mergeCell ref="B12:C12"/>
    <mergeCell ref="I12:J12"/>
    <mergeCell ref="D42:F42"/>
    <mergeCell ref="D32:H32"/>
    <mergeCell ref="B38:H38"/>
    <mergeCell ref="D39:F39"/>
    <mergeCell ref="A32:C32"/>
    <mergeCell ref="D40:F40"/>
    <mergeCell ref="B33:C33"/>
    <mergeCell ref="D33:H33"/>
    <mergeCell ref="A31:H31"/>
    <mergeCell ref="B25:C25"/>
    <mergeCell ref="B20:C20"/>
    <mergeCell ref="B22:D22"/>
    <mergeCell ref="E29:I29"/>
    <mergeCell ref="B29:C29"/>
    <mergeCell ref="E28:I28"/>
    <mergeCell ref="A28:C28"/>
    <mergeCell ref="D23:K23"/>
    <mergeCell ref="A23:C24"/>
    <mergeCell ref="B17:C17"/>
  </mergeCells>
  <phoneticPr fontId="0" type="noConversion"/>
  <printOptions verticalCentered="1"/>
  <pageMargins left="0.98425196850393704" right="0.11811023622047245" top="0.35433070866141736" bottom="0.35433070866141736" header="0.19685039370078741" footer="0.59055118110236227"/>
  <pageSetup scale="32" fitToHeight="0" orientation="portrait" r:id="rId1"/>
  <headerFooter scaleWithDoc="0">
    <oddFooter>&amp;RPágina &amp;P de &amp;N</oddFooter>
  </headerFooter>
  <rowBreaks count="1" manualBreakCount="1">
    <brk id="20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Evaluación</vt:lpstr>
      <vt:lpstr>Evaluación!Área_de_impresión</vt:lpstr>
      <vt:lpstr>Evaluación!Títulos_a_imprimir</vt:lpstr>
    </vt:vector>
  </TitlesOfParts>
  <Company>Transmilenio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Mónica-Parra</dc:creator>
  <cp:lastModifiedBy>Miguel Dario Duque Vargas</cp:lastModifiedBy>
  <cp:lastPrinted>2020-08-17T23:23:29Z</cp:lastPrinted>
  <dcterms:created xsi:type="dcterms:W3CDTF">2003-04-04T16:35:40Z</dcterms:created>
  <dcterms:modified xsi:type="dcterms:W3CDTF">2022-11-28T14:21:57Z</dcterms:modified>
</cp:coreProperties>
</file>