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mayol\Downloads\"/>
    </mc:Choice>
  </mc:AlternateContent>
  <xr:revisionPtr revIDLastSave="0" documentId="13_ncr:1_{77A74B11-A393-492A-87D4-F33D1E19F28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STUDIO DE MERCADO X UNIDAD (2" sheetId="6" r:id="rId1"/>
    <sheet name="UNIDAD 9" sheetId="5" r:id="rId2"/>
    <sheet name="UNIDAD 8" sheetId="4" r:id="rId3"/>
  </sheets>
  <definedNames>
    <definedName name="_xlnm.Print_Titles" localSheetId="0">'ESTUDIO DE MERCADO X UNIDAD (2'!#REF!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4" l="1"/>
  <c r="F7" i="5"/>
  <c r="F6" i="5"/>
  <c r="K11" i="6" l="1"/>
  <c r="K10" i="6"/>
  <c r="F8" i="5" l="1"/>
  <c r="F7" i="4"/>
  <c r="F8" i="4"/>
  <c r="F9" i="4" s="1"/>
  <c r="F9" i="5" l="1"/>
  <c r="F10" i="5" s="1"/>
  <c r="F10" i="4"/>
</calcChain>
</file>

<file path=xl/sharedStrings.xml><?xml version="1.0" encoding="utf-8"?>
<sst xmlns="http://schemas.openxmlformats.org/spreadsheetml/2006/main" count="53" uniqueCount="37">
  <si>
    <t>ANEXO No.2  ESTUDIO DE MERCADO</t>
  </si>
  <si>
    <t xml:space="preserve">OBJETO: </t>
  </si>
  <si>
    <t>RUBRO PRESUPUESTAL</t>
  </si>
  <si>
    <t>COTIZACION</t>
  </si>
  <si>
    <t>COTIZACION 1</t>
  </si>
  <si>
    <t>COTIZACION 2</t>
  </si>
  <si>
    <t>NOMBRE DE LA EMPRESA</t>
  </si>
  <si>
    <t>No. CONTACTO</t>
  </si>
  <si>
    <t>TELEFONO</t>
  </si>
  <si>
    <t>FECHA DE COTIZACION</t>
  </si>
  <si>
    <t>ITEM</t>
  </si>
  <si>
    <t xml:space="preserve">DESCRIPCION </t>
  </si>
  <si>
    <t>IMAGEN</t>
  </si>
  <si>
    <t>UNIDAD MEDIDA</t>
  </si>
  <si>
    <t>VALOR UNITARIO  SIN IVA</t>
  </si>
  <si>
    <t>VALOR UNITARIO SIN IVA</t>
  </si>
  <si>
    <t>UNIDAD</t>
  </si>
  <si>
    <t>PRECIO UNITARIO PROMEDIO SIN IVA</t>
  </si>
  <si>
    <t>IVA 19%</t>
  </si>
  <si>
    <t>TOTAL</t>
  </si>
  <si>
    <t>VALOR TOTAL SIN IVA UNIDAD 8</t>
  </si>
  <si>
    <t>VALOR TOTAL SIN IVA UNIDAD 9</t>
  </si>
  <si>
    <t>CANTIDADES COTIZADAS</t>
  </si>
  <si>
    <t>CANTIDAD A COMPRAR POR LA  UNIDAD 8</t>
  </si>
  <si>
    <t>CANTIDADES A COMPRAR UNIDA 8</t>
  </si>
  <si>
    <t>CANTIDADES A COMPRAR UNIDA 9</t>
  </si>
  <si>
    <t>CANTIDAD A COMPRAR POR LA  UNIDAD 9</t>
  </si>
  <si>
    <t>SUBTOTAL UNIDAD 9</t>
  </si>
  <si>
    <t>A-02-01-01-003-008 MUEBLES, INSTRUMENTOS MUSICALES, ARTÍCULOS DE DEPORTE Y ANTIGÜEDADES</t>
  </si>
  <si>
    <t>Contratar en nombre de la Nación – Consejo Superior de la Judicatura - Dirección Ejecutiva Seccional de Administración Judicial del Neiva, la adquisición de mobiliario (Sillas ergonomicas) con destino a los Despachos Judiciales y Dependencias Administrativas de la Rama Judicial de los Departamentos del Huila y Caquetá</t>
  </si>
  <si>
    <t>HERCAL D&amp;S S.A.S</t>
  </si>
  <si>
    <t>CESAR CASTRO CONTRERAS</t>
  </si>
  <si>
    <t>MADERTEC LTDA</t>
  </si>
  <si>
    <t>LUIS DANILO PAEZ</t>
  </si>
  <si>
    <t>DENOMINACION DEL BIEN: 4. SILLA ERGONÓMICA CON BRAZOS - Silla ejecutiva ergonómica especial para largas jornadas de trabajo de color negro con espalda en marco polipropileno de alto impacto con malla traslucida y/o transpirable. Apoyo lumbar graduable en altura y profundidad 2D tapizado. Descansa brazos graduables en altura y removibles. Capacidad de carga 120kg</t>
  </si>
  <si>
    <t>DENOMINACION DEL BIEN: SILLA ERGONÓMICA SIN BRAZOS - Silla ejecutiva ergonómica especial para largas jornadas de trabajo de color negro con espalda en marco polipropileno de alto impacto con malla traslucida y/o transpirable. Apoyo lumbar graduable en altura y profundidad 2D tapizado. Capacidad de carga 120kg</t>
  </si>
  <si>
    <t>PAGINA HOMCENTER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</si>
</sst>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(&quot;$&quot;\ * #,##0_);_(&quot;$&quot;\ * \(#,##0\);_(&quot;$&quot;\ * &quot;-&quot;??_);_(@_)"/>
    <numFmt numFmtId="166" formatCode="_-* #,##0_-;\-* #,##0_-;_-* &quot;-&quot;??_-;_-@_-"/>
  </numFmts>
  <fonts count="14" x14ac:knownFonts="1">
    <font>
      <sz val="10"/>
      <name val="Arial"/>
      <family val="2"/>
    </font>
    <font>
      <sz val="10"/>
      <name val="Arial"/>
      <family val="2"/>
    </font>
    <font>
      <sz val="4"/>
      <name val="Arial"/>
      <family val="2"/>
    </font>
    <font>
      <b/>
      <sz val="4"/>
      <color theme="1"/>
      <name val="Arial"/>
      <family val="2"/>
    </font>
    <font>
      <b/>
      <sz val="4"/>
      <name val="Arial"/>
      <family val="2"/>
    </font>
    <font>
      <sz val="4"/>
      <color theme="1"/>
      <name val="Arial"/>
      <family val="2"/>
    </font>
    <font>
      <b/>
      <sz val="4"/>
      <color rgb="FF000000"/>
      <name val="Arial"/>
      <family val="2"/>
    </font>
    <font>
      <b/>
      <sz val="4"/>
      <color indexed="8"/>
      <name val="Arial"/>
      <family val="2"/>
    </font>
    <font>
      <sz val="4"/>
      <color indexed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6" fontId="0" fillId="0" borderId="0" xfId="2" applyNumberFormat="1" applyFont="1"/>
    <xf numFmtId="3" fontId="9" fillId="3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 wrapText="1"/>
    </xf>
    <xf numFmtId="166" fontId="9" fillId="3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6" fontId="12" fillId="2" borderId="1" xfId="2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6" fontId="9" fillId="0" borderId="1" xfId="2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6" fontId="9" fillId="0" borderId="1" xfId="0" applyNumberFormat="1" applyFont="1" applyBorder="1"/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166" fontId="0" fillId="0" borderId="0" xfId="0" applyNumberFormat="1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14</xdr:row>
      <xdr:rowOff>40792</xdr:rowOff>
    </xdr:to>
    <xdr:sp macro="" textlink="">
      <xdr:nvSpPr>
        <xdr:cNvPr id="2" name="AutoShape 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590925" y="6115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14</xdr:row>
      <xdr:rowOff>40792</xdr:rowOff>
    </xdr:to>
    <xdr:sp macro="" textlink="">
      <xdr:nvSpPr>
        <xdr:cNvPr id="3" name="AutoShape 4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3590925" y="6115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14</xdr:row>
      <xdr:rowOff>40792</xdr:rowOff>
    </xdr:to>
    <xdr:sp macro="" textlink="">
      <xdr:nvSpPr>
        <xdr:cNvPr id="4" name="AutoShape 4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3590925" y="6115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14</xdr:row>
      <xdr:rowOff>40792</xdr:rowOff>
    </xdr:to>
    <xdr:sp macro="" textlink="">
      <xdr:nvSpPr>
        <xdr:cNvPr id="5" name="AutoShape 5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3590925" y="5010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14</xdr:row>
      <xdr:rowOff>40792</xdr:rowOff>
    </xdr:to>
    <xdr:sp macro="" textlink="">
      <xdr:nvSpPr>
        <xdr:cNvPr id="6" name="AutoShape 5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3590925" y="44577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14</xdr:row>
      <xdr:rowOff>40792</xdr:rowOff>
    </xdr:to>
    <xdr:sp macro="" textlink="">
      <xdr:nvSpPr>
        <xdr:cNvPr id="7" name="AutoShape 12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590925" y="6667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21</xdr:row>
      <xdr:rowOff>53318</xdr:rowOff>
    </xdr:to>
    <xdr:sp macro="" textlink="">
      <xdr:nvSpPr>
        <xdr:cNvPr id="8" name="AutoShape 2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1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9" name="AutoShape 4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10" name="AutoShape 4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11" name="AutoShape 4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12" name="AutoShape 5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8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3" name="AutoShape 5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4676775" y="445770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50317</xdr:rowOff>
    </xdr:to>
    <xdr:sp macro="" textlink="">
      <xdr:nvSpPr>
        <xdr:cNvPr id="14" name="AutoShape 12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4676775" y="66675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21</xdr:row>
      <xdr:rowOff>53318</xdr:rowOff>
    </xdr:to>
    <xdr:sp macro="" textlink="">
      <xdr:nvSpPr>
        <xdr:cNvPr id="15" name="AutoShape 2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1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16" name="AutoShape 4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17" name="AutoShape 4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18" name="AutoShape 4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19" name="AutoShape 55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8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20" name="AutoShape 56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4676775" y="445770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50317</xdr:rowOff>
    </xdr:to>
    <xdr:sp macro="" textlink="">
      <xdr:nvSpPr>
        <xdr:cNvPr id="21" name="AutoShape 12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4676775" y="66675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21</xdr:row>
      <xdr:rowOff>53318</xdr:rowOff>
    </xdr:to>
    <xdr:sp macro="" textlink="">
      <xdr:nvSpPr>
        <xdr:cNvPr id="22" name="AutoShape 2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1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23" name="AutoShape 4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24" name="AutoShape 4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25" name="AutoShape 4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26" name="AutoShape 5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8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50317</xdr:rowOff>
    </xdr:to>
    <xdr:sp macro="" textlink="">
      <xdr:nvSpPr>
        <xdr:cNvPr id="27" name="AutoShape 12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4676775" y="66675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21</xdr:row>
      <xdr:rowOff>53318</xdr:rowOff>
    </xdr:to>
    <xdr:sp macro="" textlink="">
      <xdr:nvSpPr>
        <xdr:cNvPr id="28" name="AutoShape 2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1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29" name="AutoShape 4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30" name="AutoShape 42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31" name="AutoShape 5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8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50317</xdr:rowOff>
    </xdr:to>
    <xdr:sp macro="" textlink="">
      <xdr:nvSpPr>
        <xdr:cNvPr id="32" name="AutoShape 12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rrowheads="1"/>
        </xdr:cNvSpPr>
      </xdr:nvSpPr>
      <xdr:spPr bwMode="auto">
        <a:xfrm>
          <a:off x="4676775" y="66675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33" name="AutoShape 5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8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34" name="AutoShape 56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8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40792</xdr:rowOff>
    </xdr:to>
    <xdr:sp macro="" textlink="">
      <xdr:nvSpPr>
        <xdr:cNvPr id="35" name="AutoShape 1" descr="Imagen 1 de 3 de Almohadilla Original Para Sellos (17 X 10cm) + Tinta Shiny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390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40792</xdr:rowOff>
    </xdr:to>
    <xdr:sp macro="" textlink="">
      <xdr:nvSpPr>
        <xdr:cNvPr id="36" name="AutoShape 3" descr="Imagen 1 de 3 de Almohadilla Original Para Sellos (17 X 10cm) + Tinta Shiny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390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11</xdr:row>
      <xdr:rowOff>0</xdr:rowOff>
    </xdr:from>
    <xdr:ext cx="304800" cy="304800"/>
    <xdr:sp macro="" textlink="">
      <xdr:nvSpPr>
        <xdr:cNvPr id="37" name="AutoShape 5" descr="Imagen 1 de 3 de Almohadilla Original Para Sellos (17 X 10cm) + Tinta Shiny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33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40792</xdr:rowOff>
    </xdr:to>
    <xdr:sp macro="" textlink="">
      <xdr:nvSpPr>
        <xdr:cNvPr id="39" name="AutoShape 8" descr="Imagen 1 de 2 de Caja De Borrador Miga De Pan Mp20 Pelikan * 20 Unidades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390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40792</xdr:rowOff>
    </xdr:to>
    <xdr:sp macro="" textlink="">
      <xdr:nvSpPr>
        <xdr:cNvPr id="40" name="AutoShape 9" descr="Imagen 1 de 2 de Caja De Borrador Miga De Pan Mp20 Pelikan * 20 Unidade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390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40792</xdr:rowOff>
    </xdr:to>
    <xdr:sp macro="" textlink="">
      <xdr:nvSpPr>
        <xdr:cNvPr id="41" name="AutoShape 11" descr="Imagen 1 de 2 de Caja De Borrador Miga De Pan Mp20 Pelikan * 20 Unidades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448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40792</xdr:rowOff>
    </xdr:to>
    <xdr:sp macro="" textlink="">
      <xdr:nvSpPr>
        <xdr:cNvPr id="45" name="AutoShape 15" descr="Escalera Tubular Plegable Tipo Silla 4 Pasos Peldaños Pretul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611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40792</xdr:rowOff>
    </xdr:to>
    <xdr:sp macro="" textlink="">
      <xdr:nvSpPr>
        <xdr:cNvPr id="46" name="AutoShape 16" descr="Escalera Tubular Plegable Tipo Silla 4 Pasos Peldaños Pretul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611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47" name="AutoShape 17" descr="Imagen 1 de 1 de Escalera Tubular Plegable Tipo Silla 4 Pasos Peldaños Pretul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48" name="AutoShape 2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rrowheads="1"/>
        </xdr:cNvSpPr>
      </xdr:nvSpPr>
      <xdr:spPr bwMode="auto">
        <a:xfrm>
          <a:off x="3590925" y="13296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49" name="AutoShape 22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50" name="AutoShape 2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51" name="AutoShape 2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52" name="AutoShape 2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53" name="AutoShape 2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54" name="AutoShape 18" descr="Silla escalera 3 peldanos tuv/gs blanca - Just Home Collection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55" name="AutoShape 20" descr="Imagen 1 de 1 de Escalera Tubular Plegable 4 Peldaños Pasos Pretul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56" name="AutoShape 21" descr="Imagen 1 de 1 de Escalera Tubular Plegable 4 Peldaños Pasos Pretul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57" name="AutoShape 22" descr="Imagen 1 de 3 de Escalera  Plegable 4 Pasos Tubular 4 Escalones Pretul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58" name="AutoShape 23" descr="Imagen 1 de 3 de Escalera  Plegable 4 Pasos Tubular 4 Escalones Pretul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59" name="AutoShape 24" descr="Escalera  Plegable 4 Pasos Tubular 4 Escalones Pretul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60" name="AutoShape 25" descr="Escalera  Plegable 4 Pasos Tubular 4 Escalones Pretul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61" name="AutoShape 26" descr="Escalera  Plegable 4 Pasos Tubular 4 Escalones Pretul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62" name="AutoShape 27" descr="Escalera Plegable 4 Pasos Tubular 4 Escalones Pretul | HERROBLE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40792</xdr:rowOff>
    </xdr:to>
    <xdr:sp macro="" textlink="">
      <xdr:nvSpPr>
        <xdr:cNvPr id="63" name="AutoShape 29" descr="Escalera Plegable 4 Pasos Tubular 4 Escalones Pretul | HERROBL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666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42376</xdr:rowOff>
    </xdr:to>
    <xdr:sp macro="" textlink="">
      <xdr:nvSpPr>
        <xdr:cNvPr id="67" name="AutoShape 3" descr="https://www.selfpaper.com/_imagenes_menu/zoom-imagen-ms.sv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6775" y="13296900"/>
          <a:ext cx="304800" cy="29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69" name="AutoShape 22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70" name="AutoShape 4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71" name="AutoShape 42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72" name="AutoShape 4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73" name="AutoShape 55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74" name="AutoShape 56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rrowheads="1"/>
        </xdr:cNvSpPr>
      </xdr:nvSpPr>
      <xdr:spPr bwMode="auto">
        <a:xfrm>
          <a:off x="4676775" y="445770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14325"/>
    <xdr:sp macro="" textlink="">
      <xdr:nvSpPr>
        <xdr:cNvPr id="75" name="AutoShape 122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rrowheads="1"/>
        </xdr:cNvSpPr>
      </xdr:nvSpPr>
      <xdr:spPr bwMode="auto">
        <a:xfrm>
          <a:off x="4676775" y="66675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76" name="AutoShape 22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77" name="AutoShape 4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78" name="AutoShape 42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79" name="AutoShape 43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80" name="AutoShape 55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81" name="AutoShape 56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rrowheads="1"/>
        </xdr:cNvSpPr>
      </xdr:nvSpPr>
      <xdr:spPr bwMode="auto">
        <a:xfrm>
          <a:off x="4676775" y="445770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14325"/>
    <xdr:sp macro="" textlink="">
      <xdr:nvSpPr>
        <xdr:cNvPr id="82" name="AutoShape 122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rrowheads="1"/>
        </xdr:cNvSpPr>
      </xdr:nvSpPr>
      <xdr:spPr bwMode="auto">
        <a:xfrm>
          <a:off x="4676775" y="66675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83" name="AutoShape 2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84" name="AutoShape 4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85" name="AutoShape 4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86" name="AutoShape 4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87" name="AutoShape 55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14325"/>
    <xdr:sp macro="" textlink="">
      <xdr:nvSpPr>
        <xdr:cNvPr id="88" name="AutoShape 122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rrowheads="1"/>
        </xdr:cNvSpPr>
      </xdr:nvSpPr>
      <xdr:spPr bwMode="auto">
        <a:xfrm>
          <a:off x="4676775" y="66675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89" name="AutoShape 22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90" name="AutoShape 4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91" name="AutoShape 42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92" name="AutoShape 55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14325"/>
    <xdr:sp macro="" textlink="">
      <xdr:nvSpPr>
        <xdr:cNvPr id="93" name="AutoShape 12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rrowheads="1"/>
        </xdr:cNvSpPr>
      </xdr:nvSpPr>
      <xdr:spPr bwMode="auto">
        <a:xfrm>
          <a:off x="4676775" y="66675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94" name="AutoShape 56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609600"/>
    <xdr:sp macro="" textlink="">
      <xdr:nvSpPr>
        <xdr:cNvPr id="95" name="AutoShape 56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rrowheads="1"/>
        </xdr:cNvSpPr>
      </xdr:nvSpPr>
      <xdr:spPr bwMode="auto">
        <a:xfrm>
          <a:off x="4676775" y="501015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96" name="AutoShape 22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97" name="AutoShape 22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98" name="AutoShape 22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99" name="AutoShape 22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100" name="AutoShape 22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rrowheads="1"/>
        </xdr:cNvSpPr>
      </xdr:nvSpPr>
      <xdr:spPr bwMode="auto">
        <a:xfrm>
          <a:off x="4676775" y="611505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101" name="AutoShape 122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rrowheads="1"/>
        </xdr:cNvSpPr>
      </xdr:nvSpPr>
      <xdr:spPr bwMode="auto">
        <a:xfrm>
          <a:off x="3590925" y="6667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21</xdr:row>
      <xdr:rowOff>53318</xdr:rowOff>
    </xdr:to>
    <xdr:sp macro="" textlink="">
      <xdr:nvSpPr>
        <xdr:cNvPr id="102" name="AutoShape 22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rrowheads="1"/>
        </xdr:cNvSpPr>
      </xdr:nvSpPr>
      <xdr:spPr bwMode="auto">
        <a:xfrm>
          <a:off x="4676775" y="9982200"/>
          <a:ext cx="304800" cy="931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03" name="AutoShape 41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04" name="AutoShape 42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05" name="AutoShape 43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06" name="AutoShape 5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rrowheads="1"/>
        </xdr:cNvSpPr>
      </xdr:nvSpPr>
      <xdr:spPr bwMode="auto">
        <a:xfrm>
          <a:off x="4676775" y="83248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107" name="AutoShape 5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rrowheads="1"/>
        </xdr:cNvSpPr>
      </xdr:nvSpPr>
      <xdr:spPr bwMode="auto">
        <a:xfrm>
          <a:off x="4676775" y="72199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50317</xdr:rowOff>
    </xdr:to>
    <xdr:sp macro="" textlink="">
      <xdr:nvSpPr>
        <xdr:cNvPr id="108" name="AutoShape 122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rrowheads="1"/>
        </xdr:cNvSpPr>
      </xdr:nvSpPr>
      <xdr:spPr bwMode="auto">
        <a:xfrm>
          <a:off x="4676775" y="110871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21</xdr:row>
      <xdr:rowOff>53318</xdr:rowOff>
    </xdr:to>
    <xdr:sp macro="" textlink="">
      <xdr:nvSpPr>
        <xdr:cNvPr id="109" name="AutoShape 22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rrowheads="1"/>
        </xdr:cNvSpPr>
      </xdr:nvSpPr>
      <xdr:spPr bwMode="auto">
        <a:xfrm>
          <a:off x="4676775" y="9982200"/>
          <a:ext cx="304800" cy="931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10" name="AutoShape 4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11" name="AutoShape 42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12" name="AutoShape 43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13" name="AutoShape 55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rrowheads="1"/>
        </xdr:cNvSpPr>
      </xdr:nvSpPr>
      <xdr:spPr bwMode="auto">
        <a:xfrm>
          <a:off x="4676775" y="83248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81479</xdr:rowOff>
    </xdr:to>
    <xdr:sp macro="" textlink="">
      <xdr:nvSpPr>
        <xdr:cNvPr id="114" name="AutoShape 56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rrowheads="1"/>
        </xdr:cNvSpPr>
      </xdr:nvSpPr>
      <xdr:spPr bwMode="auto">
        <a:xfrm>
          <a:off x="4676775" y="7219950"/>
          <a:ext cx="304800" cy="608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50317</xdr:rowOff>
    </xdr:to>
    <xdr:sp macro="" textlink="">
      <xdr:nvSpPr>
        <xdr:cNvPr id="115" name="AutoShape 122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rrowheads="1"/>
        </xdr:cNvSpPr>
      </xdr:nvSpPr>
      <xdr:spPr bwMode="auto">
        <a:xfrm>
          <a:off x="4676775" y="110871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21</xdr:row>
      <xdr:rowOff>53318</xdr:rowOff>
    </xdr:to>
    <xdr:sp macro="" textlink="">
      <xdr:nvSpPr>
        <xdr:cNvPr id="116" name="AutoShape 22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rrowheads="1"/>
        </xdr:cNvSpPr>
      </xdr:nvSpPr>
      <xdr:spPr bwMode="auto">
        <a:xfrm>
          <a:off x="4676775" y="9982200"/>
          <a:ext cx="304800" cy="931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17" name="AutoShape 4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18" name="AutoShape 42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19" name="AutoShape 4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20" name="AutoShape 55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rrowheads="1"/>
        </xdr:cNvSpPr>
      </xdr:nvSpPr>
      <xdr:spPr bwMode="auto">
        <a:xfrm>
          <a:off x="4676775" y="83248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50317</xdr:rowOff>
    </xdr:to>
    <xdr:sp macro="" textlink="">
      <xdr:nvSpPr>
        <xdr:cNvPr id="121" name="AutoShape 122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rrowheads="1"/>
        </xdr:cNvSpPr>
      </xdr:nvSpPr>
      <xdr:spPr bwMode="auto">
        <a:xfrm>
          <a:off x="4676775" y="110871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21</xdr:row>
      <xdr:rowOff>53318</xdr:rowOff>
    </xdr:to>
    <xdr:sp macro="" textlink="">
      <xdr:nvSpPr>
        <xdr:cNvPr id="122" name="AutoShape 2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rrowheads="1"/>
        </xdr:cNvSpPr>
      </xdr:nvSpPr>
      <xdr:spPr bwMode="auto">
        <a:xfrm>
          <a:off x="4676775" y="9982200"/>
          <a:ext cx="304800" cy="931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23" name="AutoShape 4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24" name="AutoShape 42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rrowheads="1"/>
        </xdr:cNvSpPr>
      </xdr:nvSpPr>
      <xdr:spPr bwMode="auto">
        <a:xfrm>
          <a:off x="4676775" y="105346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25" name="AutoShape 55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rrowheads="1"/>
        </xdr:cNvSpPr>
      </xdr:nvSpPr>
      <xdr:spPr bwMode="auto">
        <a:xfrm>
          <a:off x="4676775" y="83248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14</xdr:row>
      <xdr:rowOff>50317</xdr:rowOff>
    </xdr:to>
    <xdr:sp macro="" textlink="">
      <xdr:nvSpPr>
        <xdr:cNvPr id="126" name="AutoShape 122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rrowheads="1"/>
        </xdr:cNvSpPr>
      </xdr:nvSpPr>
      <xdr:spPr bwMode="auto">
        <a:xfrm>
          <a:off x="4676775" y="1108710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27" name="AutoShape 5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rrowheads="1"/>
        </xdr:cNvSpPr>
      </xdr:nvSpPr>
      <xdr:spPr bwMode="auto">
        <a:xfrm>
          <a:off x="4676775" y="83248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304800</xdr:colOff>
      <xdr:row>17</xdr:row>
      <xdr:rowOff>81478</xdr:rowOff>
    </xdr:to>
    <xdr:sp macro="" textlink="">
      <xdr:nvSpPr>
        <xdr:cNvPr id="128" name="AutoShape 5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rrowheads="1"/>
        </xdr:cNvSpPr>
      </xdr:nvSpPr>
      <xdr:spPr bwMode="auto">
        <a:xfrm>
          <a:off x="4676775" y="8324850"/>
          <a:ext cx="304800" cy="608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129" name="AutoShape 22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rrowheads="1"/>
        </xdr:cNvSpPr>
      </xdr:nvSpPr>
      <xdr:spPr bwMode="auto">
        <a:xfrm>
          <a:off x="4676775" y="998220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130" name="AutoShape 22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rrowheads="1"/>
        </xdr:cNvSpPr>
      </xdr:nvSpPr>
      <xdr:spPr bwMode="auto">
        <a:xfrm>
          <a:off x="4676775" y="998220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131" name="AutoShape 22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rrowheads="1"/>
        </xdr:cNvSpPr>
      </xdr:nvSpPr>
      <xdr:spPr bwMode="auto">
        <a:xfrm>
          <a:off x="4676775" y="998220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132" name="AutoShape 22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rrowheads="1"/>
        </xdr:cNvSpPr>
      </xdr:nvSpPr>
      <xdr:spPr bwMode="auto">
        <a:xfrm>
          <a:off x="4676775" y="998220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933450"/>
    <xdr:sp macro="" textlink="">
      <xdr:nvSpPr>
        <xdr:cNvPr id="133" name="AutoShape 2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rrowheads="1"/>
        </xdr:cNvSpPr>
      </xdr:nvSpPr>
      <xdr:spPr bwMode="auto">
        <a:xfrm>
          <a:off x="4676775" y="9982200"/>
          <a:ext cx="304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16</xdr:row>
      <xdr:rowOff>37711</xdr:rowOff>
    </xdr:to>
    <xdr:sp macro="" textlink="">
      <xdr:nvSpPr>
        <xdr:cNvPr id="134" name="AutoShape 17" descr="Imagen 1 de 1 de Escalera Tubular Plegable Tipo Silla 4 Pasos Peldaños Pretul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7667625" y="13296900"/>
          <a:ext cx="304800" cy="466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135" name="AutoShape 22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rrowheads="1"/>
        </xdr:cNvSpPr>
      </xdr:nvSpPr>
      <xdr:spPr bwMode="auto">
        <a:xfrm>
          <a:off x="3590925" y="13296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16</xdr:row>
      <xdr:rowOff>37711</xdr:rowOff>
    </xdr:to>
    <xdr:sp macro="" textlink="">
      <xdr:nvSpPr>
        <xdr:cNvPr id="136" name="AutoShape 18" descr="Silla escalera 3 peldanos tuv/gs blanca - Just Home Collection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7667625" y="13296900"/>
          <a:ext cx="304800" cy="466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16</xdr:row>
      <xdr:rowOff>37711</xdr:rowOff>
    </xdr:to>
    <xdr:sp macro="" textlink="">
      <xdr:nvSpPr>
        <xdr:cNvPr id="137" name="AutoShape 20" descr="Imagen 1 de 1 de Escalera Tubular Plegable 4 Peldaños Pasos Pretul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7667625" y="13296900"/>
          <a:ext cx="304800" cy="466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16</xdr:row>
      <xdr:rowOff>37711</xdr:rowOff>
    </xdr:to>
    <xdr:sp macro="" textlink="">
      <xdr:nvSpPr>
        <xdr:cNvPr id="138" name="AutoShape 21" descr="Imagen 1 de 1 de Escalera Tubular Plegable 4 Peldaños Pasos Pretul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7667625" y="13296900"/>
          <a:ext cx="304800" cy="466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266701</xdr:colOff>
      <xdr:row>0</xdr:row>
      <xdr:rowOff>38100</xdr:rowOff>
    </xdr:from>
    <xdr:to>
      <xdr:col>2</xdr:col>
      <xdr:colOff>1</xdr:colOff>
      <xdr:row>0</xdr:row>
      <xdr:rowOff>523875</xdr:rowOff>
    </xdr:to>
    <xdr:pic>
      <xdr:nvPicPr>
        <xdr:cNvPr id="152" name="2 Imagen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701" y="38100"/>
          <a:ext cx="85725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304800</xdr:colOff>
      <xdr:row>37</xdr:row>
      <xdr:rowOff>37711</xdr:rowOff>
    </xdr:to>
    <xdr:sp macro="" textlink="">
      <xdr:nvSpPr>
        <xdr:cNvPr id="153" name="AutoShape 27" descr="Escalera Plegable 4 Pasos Tubular 4 Escalones Pretul | HERROBLE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1123950" y="15097125"/>
          <a:ext cx="304800" cy="466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37581</xdr:rowOff>
    </xdr:to>
    <xdr:sp macro="" textlink="">
      <xdr:nvSpPr>
        <xdr:cNvPr id="154" name="AutoShape 41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rrowheads="1"/>
        </xdr:cNvSpPr>
      </xdr:nvSpPr>
      <xdr:spPr bwMode="auto">
        <a:xfrm>
          <a:off x="7667625" y="611505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37581</xdr:rowOff>
    </xdr:to>
    <xdr:sp macro="" textlink="">
      <xdr:nvSpPr>
        <xdr:cNvPr id="155" name="AutoShape 4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rrowheads="1"/>
        </xdr:cNvSpPr>
      </xdr:nvSpPr>
      <xdr:spPr bwMode="auto">
        <a:xfrm>
          <a:off x="7667625" y="611505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37581</xdr:rowOff>
    </xdr:to>
    <xdr:sp macro="" textlink="">
      <xdr:nvSpPr>
        <xdr:cNvPr id="156" name="AutoShape 43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rrowheads="1"/>
        </xdr:cNvSpPr>
      </xdr:nvSpPr>
      <xdr:spPr bwMode="auto">
        <a:xfrm>
          <a:off x="7667625" y="611505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37581</xdr:rowOff>
    </xdr:to>
    <xdr:sp macro="" textlink="">
      <xdr:nvSpPr>
        <xdr:cNvPr id="157" name="AutoShape 55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rrowheads="1"/>
        </xdr:cNvSpPr>
      </xdr:nvSpPr>
      <xdr:spPr bwMode="auto">
        <a:xfrm>
          <a:off x="7667625" y="501015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37581</xdr:rowOff>
    </xdr:to>
    <xdr:sp macro="" textlink="">
      <xdr:nvSpPr>
        <xdr:cNvPr id="158" name="AutoShape 5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rrowheads="1"/>
        </xdr:cNvSpPr>
      </xdr:nvSpPr>
      <xdr:spPr bwMode="auto">
        <a:xfrm>
          <a:off x="7667625" y="445770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37581</xdr:rowOff>
    </xdr:to>
    <xdr:sp macro="" textlink="">
      <xdr:nvSpPr>
        <xdr:cNvPr id="159" name="AutoShape 12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rrowheads="1"/>
        </xdr:cNvSpPr>
      </xdr:nvSpPr>
      <xdr:spPr bwMode="auto">
        <a:xfrm>
          <a:off x="7667625" y="666750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11</xdr:col>
      <xdr:colOff>0</xdr:colOff>
      <xdr:row>11</xdr:row>
      <xdr:rowOff>0</xdr:rowOff>
    </xdr:from>
    <xdr:ext cx="304800" cy="304800"/>
    <xdr:sp macro="" textlink="">
      <xdr:nvSpPr>
        <xdr:cNvPr id="160" name="AutoShape 122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rrowheads="1"/>
        </xdr:cNvSpPr>
      </xdr:nvSpPr>
      <xdr:spPr bwMode="auto">
        <a:xfrm>
          <a:off x="7667625" y="6667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40792</xdr:rowOff>
    </xdr:to>
    <xdr:sp macro="" textlink="">
      <xdr:nvSpPr>
        <xdr:cNvPr id="161" name="AutoShape 41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rrowheads="1"/>
        </xdr:cNvSpPr>
      </xdr:nvSpPr>
      <xdr:spPr bwMode="auto">
        <a:xfrm>
          <a:off x="7667625" y="6115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40792</xdr:rowOff>
    </xdr:to>
    <xdr:sp macro="" textlink="">
      <xdr:nvSpPr>
        <xdr:cNvPr id="162" name="AutoShape 42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rrowheads="1"/>
        </xdr:cNvSpPr>
      </xdr:nvSpPr>
      <xdr:spPr bwMode="auto">
        <a:xfrm>
          <a:off x="7667625" y="6115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40792</xdr:rowOff>
    </xdr:to>
    <xdr:sp macro="" textlink="">
      <xdr:nvSpPr>
        <xdr:cNvPr id="163" name="AutoShape 43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rrowheads="1"/>
        </xdr:cNvSpPr>
      </xdr:nvSpPr>
      <xdr:spPr bwMode="auto">
        <a:xfrm>
          <a:off x="7667625" y="6115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40792</xdr:rowOff>
    </xdr:to>
    <xdr:sp macro="" textlink="">
      <xdr:nvSpPr>
        <xdr:cNvPr id="164" name="AutoShape 55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rrowheads="1"/>
        </xdr:cNvSpPr>
      </xdr:nvSpPr>
      <xdr:spPr bwMode="auto">
        <a:xfrm>
          <a:off x="7667625" y="5010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40792</xdr:rowOff>
    </xdr:to>
    <xdr:sp macro="" textlink="">
      <xdr:nvSpPr>
        <xdr:cNvPr id="165" name="AutoShape 56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rrowheads="1"/>
        </xdr:cNvSpPr>
      </xdr:nvSpPr>
      <xdr:spPr bwMode="auto">
        <a:xfrm>
          <a:off x="7667625" y="44577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14</xdr:row>
      <xdr:rowOff>40792</xdr:rowOff>
    </xdr:to>
    <xdr:sp macro="" textlink="">
      <xdr:nvSpPr>
        <xdr:cNvPr id="166" name="AutoShape 12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rrowheads="1"/>
        </xdr:cNvSpPr>
      </xdr:nvSpPr>
      <xdr:spPr bwMode="auto">
        <a:xfrm>
          <a:off x="7667625" y="6667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11</xdr:col>
      <xdr:colOff>0</xdr:colOff>
      <xdr:row>11</xdr:row>
      <xdr:rowOff>0</xdr:rowOff>
    </xdr:from>
    <xdr:ext cx="304800" cy="304800"/>
    <xdr:sp macro="" textlink="">
      <xdr:nvSpPr>
        <xdr:cNvPr id="167" name="AutoShape 122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rrowheads="1"/>
        </xdr:cNvSpPr>
      </xdr:nvSpPr>
      <xdr:spPr bwMode="auto">
        <a:xfrm>
          <a:off x="7667625" y="6667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103532</xdr:colOff>
      <xdr:row>9</xdr:row>
      <xdr:rowOff>41415</xdr:rowOff>
    </xdr:from>
    <xdr:to>
      <xdr:col>4</xdr:col>
      <xdr:colOff>548723</xdr:colOff>
      <xdr:row>9</xdr:row>
      <xdr:rowOff>503895</xdr:rowOff>
    </xdr:to>
    <xdr:pic>
      <xdr:nvPicPr>
        <xdr:cNvPr id="148" name="Imagen 1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939" t="31973" r="54086" b="29118"/>
        <a:stretch>
          <a:fillRect/>
        </a:stretch>
      </xdr:blipFill>
      <xdr:spPr bwMode="auto">
        <a:xfrm>
          <a:off x="2857499" y="2293249"/>
          <a:ext cx="445191" cy="46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77651</xdr:colOff>
      <xdr:row>10</xdr:row>
      <xdr:rowOff>51767</xdr:rowOff>
    </xdr:from>
    <xdr:to>
      <xdr:col>4</xdr:col>
      <xdr:colOff>569431</xdr:colOff>
      <xdr:row>10</xdr:row>
      <xdr:rowOff>481619</xdr:rowOff>
    </xdr:to>
    <xdr:pic>
      <xdr:nvPicPr>
        <xdr:cNvPr id="150" name="Imagen 3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1618" y="2857501"/>
          <a:ext cx="491780" cy="429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139664</xdr:rowOff>
    </xdr:to>
    <xdr:sp macro="" textlink="">
      <xdr:nvSpPr>
        <xdr:cNvPr id="2" name="AutoShape 4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5715000" y="781050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139664</xdr:rowOff>
    </xdr:to>
    <xdr:sp macro="" textlink="">
      <xdr:nvSpPr>
        <xdr:cNvPr id="3" name="AutoShape 4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5715000" y="781050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139664</xdr:rowOff>
    </xdr:to>
    <xdr:sp macro="" textlink="">
      <xdr:nvSpPr>
        <xdr:cNvPr id="4" name="AutoShape 4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5715000" y="781050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139664</xdr:rowOff>
    </xdr:to>
    <xdr:sp macro="" textlink="">
      <xdr:nvSpPr>
        <xdr:cNvPr id="5" name="AutoShape 5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5715000" y="590550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139664</xdr:rowOff>
    </xdr:to>
    <xdr:sp macro="" textlink="">
      <xdr:nvSpPr>
        <xdr:cNvPr id="6" name="AutoShape 5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5715000" y="5153025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139664</xdr:rowOff>
    </xdr:to>
    <xdr:sp macro="" textlink="">
      <xdr:nvSpPr>
        <xdr:cNvPr id="7" name="AutoShape 12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5715000" y="840105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12</xdr:row>
      <xdr:rowOff>0</xdr:rowOff>
    </xdr:from>
    <xdr:ext cx="304800" cy="304800"/>
    <xdr:sp macro="" textlink="">
      <xdr:nvSpPr>
        <xdr:cNvPr id="8" name="AutoShape 12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5715000" y="8401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142875</xdr:rowOff>
    </xdr:to>
    <xdr:sp macro="" textlink="">
      <xdr:nvSpPr>
        <xdr:cNvPr id="9" name="AutoShape 4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8763000" y="5391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142875</xdr:rowOff>
    </xdr:to>
    <xdr:sp macro="" textlink="">
      <xdr:nvSpPr>
        <xdr:cNvPr id="10" name="AutoShape 4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8763000" y="5391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142875</xdr:rowOff>
    </xdr:to>
    <xdr:sp macro="" textlink="">
      <xdr:nvSpPr>
        <xdr:cNvPr id="11" name="AutoShape 43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8763000" y="5391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142875</xdr:rowOff>
    </xdr:to>
    <xdr:sp macro="" textlink="">
      <xdr:nvSpPr>
        <xdr:cNvPr id="12" name="AutoShape 55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8763000" y="42862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142875</xdr:rowOff>
    </xdr:to>
    <xdr:sp macro="" textlink="">
      <xdr:nvSpPr>
        <xdr:cNvPr id="13" name="AutoShape 5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8763000" y="37338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142875</xdr:rowOff>
    </xdr:to>
    <xdr:sp macro="" textlink="">
      <xdr:nvSpPr>
        <xdr:cNvPr id="14" name="AutoShape 12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8763000" y="5943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12</xdr:row>
      <xdr:rowOff>0</xdr:rowOff>
    </xdr:from>
    <xdr:ext cx="304800" cy="304800"/>
    <xdr:sp macro="" textlink="">
      <xdr:nvSpPr>
        <xdr:cNvPr id="15" name="AutoShape 12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>
          <a:off x="8763000" y="5943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13</xdr:row>
      <xdr:rowOff>0</xdr:rowOff>
    </xdr:from>
    <xdr:to>
      <xdr:col>2</xdr:col>
      <xdr:colOff>304800</xdr:colOff>
      <xdr:row>14</xdr:row>
      <xdr:rowOff>139664</xdr:rowOff>
    </xdr:to>
    <xdr:sp macro="" textlink="">
      <xdr:nvSpPr>
        <xdr:cNvPr id="2" name="AutoShape 4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7667625" y="539115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304800</xdr:colOff>
      <xdr:row>14</xdr:row>
      <xdr:rowOff>139664</xdr:rowOff>
    </xdr:to>
    <xdr:sp macro="" textlink="">
      <xdr:nvSpPr>
        <xdr:cNvPr id="3" name="AutoShape 4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7667625" y="539115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304800</xdr:colOff>
      <xdr:row>14</xdr:row>
      <xdr:rowOff>139664</xdr:rowOff>
    </xdr:to>
    <xdr:sp macro="" textlink="">
      <xdr:nvSpPr>
        <xdr:cNvPr id="4" name="AutoShape 4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7667625" y="539115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304800</xdr:colOff>
      <xdr:row>14</xdr:row>
      <xdr:rowOff>139664</xdr:rowOff>
    </xdr:to>
    <xdr:sp macro="" textlink="">
      <xdr:nvSpPr>
        <xdr:cNvPr id="5" name="AutoShape 5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7667625" y="428625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304800</xdr:colOff>
      <xdr:row>14</xdr:row>
      <xdr:rowOff>139664</xdr:rowOff>
    </xdr:to>
    <xdr:sp macro="" textlink="">
      <xdr:nvSpPr>
        <xdr:cNvPr id="6" name="AutoShape 5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7667625" y="373380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304800</xdr:colOff>
      <xdr:row>14</xdr:row>
      <xdr:rowOff>139664</xdr:rowOff>
    </xdr:to>
    <xdr:sp macro="" textlink="">
      <xdr:nvSpPr>
        <xdr:cNvPr id="7" name="AutoShape 12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7667625" y="5943600"/>
          <a:ext cx="304800" cy="30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13</xdr:row>
      <xdr:rowOff>0</xdr:rowOff>
    </xdr:from>
    <xdr:ext cx="304800" cy="304800"/>
    <xdr:sp macro="" textlink="">
      <xdr:nvSpPr>
        <xdr:cNvPr id="8" name="AutoShape 12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7667625" y="5943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K11"/>
  <sheetViews>
    <sheetView topLeftCell="A4" zoomScale="184" zoomScaleNormal="184" workbookViewId="0">
      <selection activeCell="D21" sqref="D21"/>
    </sheetView>
  </sheetViews>
  <sheetFormatPr baseColWidth="10" defaultColWidth="11.42578125" defaultRowHeight="6.75" x14ac:dyDescent="0.15"/>
  <cols>
    <col min="1" max="1" width="5.28515625" style="1" customWidth="1"/>
    <col min="2" max="2" width="11.5703125" style="1" customWidth="1"/>
    <col min="3" max="3" width="7" style="1" customWidth="1"/>
    <col min="4" max="4" width="6.5703125" style="1" customWidth="1"/>
    <col min="5" max="5" width="9.7109375" style="2" customWidth="1"/>
    <col min="6" max="6" width="5.140625" style="1" customWidth="1"/>
    <col min="7" max="7" width="5.28515625" style="1" customWidth="1"/>
    <col min="8" max="8" width="9.140625" style="1" customWidth="1"/>
    <col min="9" max="11" width="8.85546875" style="1" customWidth="1"/>
    <col min="12" max="16384" width="11.42578125" style="1"/>
  </cols>
  <sheetData>
    <row r="1" spans="1:11" ht="43.5" customHeight="1" x14ac:dyDescent="0.15">
      <c r="A1" s="28"/>
      <c r="B1" s="28"/>
      <c r="C1" s="28"/>
      <c r="D1" s="28"/>
      <c r="E1" s="29" t="s">
        <v>0</v>
      </c>
      <c r="F1" s="29"/>
      <c r="G1" s="29"/>
      <c r="H1" s="29"/>
      <c r="I1" s="29"/>
      <c r="J1" s="29"/>
      <c r="K1" s="29"/>
    </row>
    <row r="2" spans="1:11" ht="33.75" customHeight="1" x14ac:dyDescent="0.15">
      <c r="A2" s="30" t="s">
        <v>1</v>
      </c>
      <c r="B2" s="30"/>
      <c r="C2" s="29" t="s">
        <v>29</v>
      </c>
      <c r="D2" s="29"/>
      <c r="E2" s="29"/>
      <c r="F2" s="29"/>
      <c r="G2" s="29"/>
      <c r="H2" s="29"/>
      <c r="I2" s="29"/>
      <c r="J2" s="29"/>
      <c r="K2" s="29"/>
    </row>
    <row r="3" spans="1:11" ht="14.25" customHeight="1" x14ac:dyDescent="0.15">
      <c r="A3" s="30" t="s">
        <v>2</v>
      </c>
      <c r="B3" s="30"/>
      <c r="C3" s="31" t="s">
        <v>28</v>
      </c>
      <c r="D3" s="31"/>
      <c r="E3" s="31"/>
      <c r="F3" s="31"/>
      <c r="G3" s="31"/>
      <c r="H3" s="31"/>
      <c r="I3" s="31"/>
      <c r="J3" s="31"/>
      <c r="K3" s="31"/>
    </row>
    <row r="4" spans="1:11" ht="14.25" customHeight="1" x14ac:dyDescent="0.15">
      <c r="A4" s="29" t="s">
        <v>3</v>
      </c>
      <c r="B4" s="29"/>
      <c r="C4" s="29"/>
      <c r="D4" s="29"/>
      <c r="E4" s="29"/>
      <c r="F4" s="29"/>
      <c r="G4" s="29"/>
      <c r="H4" s="26" t="s">
        <v>4</v>
      </c>
      <c r="I4" s="26" t="s">
        <v>5</v>
      </c>
      <c r="J4" s="26" t="s">
        <v>5</v>
      </c>
      <c r="K4" s="34" t="s">
        <v>17</v>
      </c>
    </row>
    <row r="5" spans="1:11" ht="14.25" customHeight="1" x14ac:dyDescent="0.15">
      <c r="A5" s="29" t="s">
        <v>6</v>
      </c>
      <c r="B5" s="29"/>
      <c r="C5" s="29"/>
      <c r="D5" s="29"/>
      <c r="E5" s="29"/>
      <c r="F5" s="29"/>
      <c r="G5" s="29"/>
      <c r="H5" s="16" t="s">
        <v>30</v>
      </c>
      <c r="I5" s="17" t="s">
        <v>36</v>
      </c>
      <c r="J5" s="17" t="s">
        <v>32</v>
      </c>
      <c r="K5" s="34"/>
    </row>
    <row r="6" spans="1:11" ht="14.25" customHeight="1" x14ac:dyDescent="0.15">
      <c r="A6" s="29" t="s">
        <v>7</v>
      </c>
      <c r="B6" s="29"/>
      <c r="C6" s="29"/>
      <c r="D6" s="29"/>
      <c r="E6" s="29"/>
      <c r="F6" s="29"/>
      <c r="G6" s="29"/>
      <c r="H6" s="16" t="s">
        <v>31</v>
      </c>
      <c r="I6" s="18"/>
      <c r="J6" s="18" t="s">
        <v>33</v>
      </c>
      <c r="K6" s="34"/>
    </row>
    <row r="7" spans="1:11" ht="14.25" customHeight="1" x14ac:dyDescent="0.15">
      <c r="A7" s="29" t="s">
        <v>8</v>
      </c>
      <c r="B7" s="29"/>
      <c r="C7" s="29"/>
      <c r="D7" s="29"/>
      <c r="E7" s="29"/>
      <c r="F7" s="29"/>
      <c r="G7" s="29"/>
      <c r="H7" s="16">
        <v>8717676</v>
      </c>
      <c r="I7" s="16"/>
      <c r="J7" s="16">
        <v>3142983918</v>
      </c>
      <c r="K7" s="34"/>
    </row>
    <row r="8" spans="1:11" ht="14.25" customHeight="1" x14ac:dyDescent="0.15">
      <c r="A8" s="29" t="s">
        <v>9</v>
      </c>
      <c r="B8" s="29"/>
      <c r="C8" s="29"/>
      <c r="D8" s="29"/>
      <c r="E8" s="29"/>
      <c r="F8" s="29"/>
      <c r="G8" s="29"/>
      <c r="H8" s="19">
        <v>44861</v>
      </c>
      <c r="I8" s="20">
        <v>44895</v>
      </c>
      <c r="J8" s="20">
        <v>44893</v>
      </c>
      <c r="K8" s="34"/>
    </row>
    <row r="9" spans="1:11" ht="33" customHeight="1" x14ac:dyDescent="0.15">
      <c r="A9" s="24" t="s">
        <v>10</v>
      </c>
      <c r="B9" s="35" t="s">
        <v>11</v>
      </c>
      <c r="C9" s="35"/>
      <c r="D9" s="35"/>
      <c r="E9" s="24" t="s">
        <v>12</v>
      </c>
      <c r="F9" s="25" t="s">
        <v>22</v>
      </c>
      <c r="G9" s="25" t="s">
        <v>13</v>
      </c>
      <c r="H9" s="25" t="s">
        <v>14</v>
      </c>
      <c r="I9" s="25" t="s">
        <v>15</v>
      </c>
      <c r="J9" s="25" t="s">
        <v>15</v>
      </c>
      <c r="K9" s="34"/>
    </row>
    <row r="10" spans="1:11" ht="43.5" customHeight="1" x14ac:dyDescent="0.15">
      <c r="A10" s="21">
        <v>1</v>
      </c>
      <c r="B10" s="32" t="s">
        <v>35</v>
      </c>
      <c r="C10" s="32"/>
      <c r="D10" s="32"/>
      <c r="E10" s="22"/>
      <c r="F10" s="13">
        <v>90</v>
      </c>
      <c r="G10" s="14" t="s">
        <v>16</v>
      </c>
      <c r="H10" s="15">
        <v>600000</v>
      </c>
      <c r="I10" s="15">
        <v>589900</v>
      </c>
      <c r="J10" s="15">
        <v>590000</v>
      </c>
      <c r="K10" s="23">
        <f>+(H10+I10+J10)/3</f>
        <v>593300</v>
      </c>
    </row>
    <row r="11" spans="1:11" ht="43.5" customHeight="1" x14ac:dyDescent="0.15">
      <c r="A11" s="21">
        <v>2</v>
      </c>
      <c r="B11" s="32" t="s">
        <v>34</v>
      </c>
      <c r="C11" s="33"/>
      <c r="D11" s="33"/>
      <c r="E11" s="22"/>
      <c r="F11" s="13">
        <v>90</v>
      </c>
      <c r="G11" s="14" t="s">
        <v>16</v>
      </c>
      <c r="H11" s="15">
        <v>800000</v>
      </c>
      <c r="I11" s="15">
        <v>589900</v>
      </c>
      <c r="J11" s="15">
        <v>860000</v>
      </c>
      <c r="K11" s="23">
        <f t="shared" ref="K11" si="0">+(H11+I11+J11)/3</f>
        <v>749966.66666666663</v>
      </c>
    </row>
  </sheetData>
  <mergeCells count="15">
    <mergeCell ref="B10:D10"/>
    <mergeCell ref="B11:D11"/>
    <mergeCell ref="A4:G4"/>
    <mergeCell ref="K4:K9"/>
    <mergeCell ref="A5:G5"/>
    <mergeCell ref="A6:G6"/>
    <mergeCell ref="A7:G7"/>
    <mergeCell ref="A8:G8"/>
    <mergeCell ref="B9:D9"/>
    <mergeCell ref="A1:D1"/>
    <mergeCell ref="E1:K1"/>
    <mergeCell ref="A2:B2"/>
    <mergeCell ref="C2:K2"/>
    <mergeCell ref="A3:B3"/>
    <mergeCell ref="C3:K3"/>
  </mergeCells>
  <pageMargins left="1.1023622047244095" right="0.70866141732283472" top="0.74803149606299213" bottom="0.74803149606299213" header="0.31496062992125984" footer="0.31496062992125984"/>
  <pageSetup scale="50" fitToHeight="0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H12"/>
  <sheetViews>
    <sheetView tabSelected="1" topLeftCell="A4" workbookViewId="0">
      <selection activeCell="F24" sqref="F24"/>
    </sheetView>
  </sheetViews>
  <sheetFormatPr baseColWidth="10" defaultRowHeight="12.75" x14ac:dyDescent="0.2"/>
  <cols>
    <col min="3" max="3" width="51.42578125" customWidth="1"/>
    <col min="4" max="4" width="11.42578125" style="3"/>
    <col min="6" max="6" width="13.85546875" bestFit="1" customWidth="1"/>
  </cols>
  <sheetData>
    <row r="4" spans="2:8" ht="30.2" customHeight="1" x14ac:dyDescent="0.2">
      <c r="B4" s="36" t="s">
        <v>25</v>
      </c>
      <c r="C4" s="36"/>
      <c r="D4" s="36"/>
      <c r="E4" s="36"/>
      <c r="F4" s="36"/>
    </row>
    <row r="5" spans="2:8" ht="59.25" customHeight="1" x14ac:dyDescent="0.2">
      <c r="B5" s="7" t="s">
        <v>10</v>
      </c>
      <c r="C5" s="7" t="s">
        <v>11</v>
      </c>
      <c r="D5" s="8" t="s">
        <v>17</v>
      </c>
      <c r="E5" s="8" t="s">
        <v>26</v>
      </c>
      <c r="F5" s="9" t="s">
        <v>21</v>
      </c>
    </row>
    <row r="6" spans="2:8" ht="66.75" customHeight="1" x14ac:dyDescent="0.2">
      <c r="B6" s="10">
        <v>1</v>
      </c>
      <c r="C6" s="12" t="s">
        <v>35</v>
      </c>
      <c r="D6" s="11">
        <v>593300</v>
      </c>
      <c r="E6" s="4">
        <v>50</v>
      </c>
      <c r="F6" s="6">
        <f>D6*E6</f>
        <v>29665000</v>
      </c>
    </row>
    <row r="7" spans="2:8" ht="70.5" customHeight="1" x14ac:dyDescent="0.2">
      <c r="B7" s="10">
        <v>2</v>
      </c>
      <c r="C7" s="12" t="s">
        <v>34</v>
      </c>
      <c r="D7" s="11">
        <v>749967</v>
      </c>
      <c r="E7" s="4">
        <v>27</v>
      </c>
      <c r="F7" s="6">
        <f>D7*E7</f>
        <v>20249109</v>
      </c>
    </row>
    <row r="8" spans="2:8" x14ac:dyDescent="0.2">
      <c r="D8" s="37" t="s">
        <v>27</v>
      </c>
      <c r="E8" s="37"/>
      <c r="F8" s="27">
        <f>SUM(F6:F7)</f>
        <v>49914109</v>
      </c>
    </row>
    <row r="9" spans="2:8" x14ac:dyDescent="0.2">
      <c r="D9" s="37" t="s">
        <v>18</v>
      </c>
      <c r="E9" s="37"/>
      <c r="F9" s="27">
        <f>F8*19/100</f>
        <v>9483680.7100000009</v>
      </c>
      <c r="H9" s="38"/>
    </row>
    <row r="10" spans="2:8" x14ac:dyDescent="0.2">
      <c r="D10" s="37" t="s">
        <v>19</v>
      </c>
      <c r="E10" s="37"/>
      <c r="F10" s="27">
        <f>F8+F9</f>
        <v>59397789.710000001</v>
      </c>
    </row>
    <row r="12" spans="2:8" ht="20.25" customHeight="1" x14ac:dyDescent="0.2"/>
  </sheetData>
  <mergeCells count="4">
    <mergeCell ref="B4:F4"/>
    <mergeCell ref="D8:E8"/>
    <mergeCell ref="D9:E9"/>
    <mergeCell ref="D10:E10"/>
  </mergeCells>
  <pageMargins left="0.7" right="0.7" top="0.75" bottom="0.75" header="0.3" footer="0.3"/>
  <pageSetup paperSize="14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H11"/>
  <sheetViews>
    <sheetView topLeftCell="A4" workbookViewId="0">
      <selection activeCell="H10" sqref="H10"/>
    </sheetView>
  </sheetViews>
  <sheetFormatPr baseColWidth="10" defaultRowHeight="12.75" x14ac:dyDescent="0.2"/>
  <cols>
    <col min="3" max="3" width="51.42578125" customWidth="1"/>
    <col min="4" max="4" width="11.42578125" style="3"/>
    <col min="6" max="6" width="13.85546875" bestFit="1" customWidth="1"/>
  </cols>
  <sheetData>
    <row r="4" spans="2:8" ht="30.2" customHeight="1" x14ac:dyDescent="0.2">
      <c r="B4" s="36" t="s">
        <v>24</v>
      </c>
      <c r="C4" s="36"/>
      <c r="D4" s="36"/>
      <c r="E4" s="36"/>
      <c r="F4" s="36"/>
    </row>
    <row r="5" spans="2:8" ht="59.25" customHeight="1" x14ac:dyDescent="0.2">
      <c r="B5" s="7" t="s">
        <v>10</v>
      </c>
      <c r="C5" s="7" t="s">
        <v>11</v>
      </c>
      <c r="D5" s="8" t="s">
        <v>17</v>
      </c>
      <c r="E5" s="8" t="s">
        <v>23</v>
      </c>
      <c r="F5" s="9" t="s">
        <v>20</v>
      </c>
    </row>
    <row r="6" spans="2:8" ht="67.7" customHeight="1" x14ac:dyDescent="0.2">
      <c r="B6" s="10">
        <v>1</v>
      </c>
      <c r="C6" s="12" t="s">
        <v>35</v>
      </c>
      <c r="D6" s="11">
        <v>593300</v>
      </c>
      <c r="E6" s="5">
        <v>21</v>
      </c>
      <c r="F6" s="6">
        <f>D6*E6</f>
        <v>12459300</v>
      </c>
    </row>
    <row r="7" spans="2:8" ht="70.5" customHeight="1" x14ac:dyDescent="0.2">
      <c r="B7" s="10">
        <v>2</v>
      </c>
      <c r="C7" s="12" t="s">
        <v>34</v>
      </c>
      <c r="D7" s="11">
        <v>749967</v>
      </c>
      <c r="E7" s="5">
        <v>14</v>
      </c>
      <c r="F7" s="6">
        <f t="shared" ref="F7" si="0">D7*E7</f>
        <v>10499538</v>
      </c>
    </row>
    <row r="8" spans="2:8" x14ac:dyDescent="0.2">
      <c r="D8" s="37" t="s">
        <v>27</v>
      </c>
      <c r="E8" s="37"/>
      <c r="F8" s="27">
        <f>SUM(F6:F7)</f>
        <v>22958838</v>
      </c>
    </row>
    <row r="9" spans="2:8" x14ac:dyDescent="0.2">
      <c r="D9" s="37" t="s">
        <v>18</v>
      </c>
      <c r="E9" s="37"/>
      <c r="F9" s="27">
        <f>F8*19/100</f>
        <v>4362179.22</v>
      </c>
    </row>
    <row r="10" spans="2:8" x14ac:dyDescent="0.2">
      <c r="D10" s="37" t="s">
        <v>19</v>
      </c>
      <c r="E10" s="37"/>
      <c r="F10" s="27">
        <f>F8+F9</f>
        <v>27321017.219999999</v>
      </c>
    </row>
    <row r="11" spans="2:8" x14ac:dyDescent="0.2">
      <c r="H11" s="38"/>
    </row>
  </sheetData>
  <mergeCells count="4">
    <mergeCell ref="B4:F4"/>
    <mergeCell ref="D8:E8"/>
    <mergeCell ref="D9:E9"/>
    <mergeCell ref="D10:E10"/>
  </mergeCells>
  <pageMargins left="0.7" right="0.7" top="0.75" bottom="0.75" header="0.3" footer="0.3"/>
  <pageSetup paperSize="14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 X UNIDAD (2</vt:lpstr>
      <vt:lpstr>UNIDAD 9</vt:lpstr>
      <vt:lpstr>UNIDAD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Yamile Carvajal Mosquera</dc:creator>
  <cp:lastModifiedBy>Mayoli Sunce Tapiero</cp:lastModifiedBy>
  <dcterms:created xsi:type="dcterms:W3CDTF">2022-07-29T21:19:22Z</dcterms:created>
  <dcterms:modified xsi:type="dcterms:W3CDTF">2022-12-09T17:29:09Z</dcterms:modified>
</cp:coreProperties>
</file>