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workbookPr/>
  <mc:AlternateContent xmlns:mc="http://schemas.openxmlformats.org/markup-compatibility/2006">
    <mc:Choice Requires="x15">
      <x15ac:absPath xmlns:x15ac="http://schemas.microsoft.com/office/spreadsheetml/2010/11/ac" url="C:\Users\Usuario\Desktop\SECOP MENSUAL\"/>
    </mc:Choice>
  </mc:AlternateContent>
  <xr:revisionPtr revIDLastSave="0" documentId="8_{B296F53B-1A7A-45B5-83E7-BB2455213C0A}" xr6:coauthVersionLast="36" xr6:coauthVersionMax="36" xr10:uidLastSave="{00000000-0000-0000-0000-000000000000}"/>
  <workbookProtection workbookAlgorithmName="SHA-512" workbookHashValue="B8Krvoz5jPkeAaIWdxzcvdA5hFxLiv7yF5MhwIsi02yWPonCnUoMBeMcNTRt/Lcl5BiJ3Nrc+tAqtZPSmXSoiA==" workbookSaltValue="Ol2foCwBVsQE8NEO9YiVKg==" workbookSpinCount="100000" lockStructure="1"/>
  <bookViews>
    <workbookView xWindow="0" yWindow="0" windowWidth="20490" windowHeight="7545" firstSheet="1" activeTab="1" xr2:uid="{00000000-000D-0000-FFFF-FFFF00000000}"/>
  </bookViews>
  <sheets>
    <sheet name="Hoja1" sheetId="4" state="hidden" r:id="rId1"/>
    <sheet name="1" sheetId="155" r:id="rId2"/>
    <sheet name="2" sheetId="205" r:id="rId3"/>
    <sheet name="3" sheetId="206" r:id="rId4"/>
    <sheet name="4" sheetId="207" r:id="rId5"/>
    <sheet name="5" sheetId="208" r:id="rId6"/>
    <sheet name="6" sheetId="209" r:id="rId7"/>
    <sheet name="7" sheetId="210" r:id="rId8"/>
    <sheet name="8" sheetId="211" r:id="rId9"/>
    <sheet name="9" sheetId="212" r:id="rId10"/>
    <sheet name="10" sheetId="213" r:id="rId11"/>
    <sheet name="11" sheetId="214" r:id="rId12"/>
    <sheet name="12" sheetId="215" r:id="rId13"/>
    <sheet name="13" sheetId="216" r:id="rId14"/>
    <sheet name="14" sheetId="217" r:id="rId15"/>
    <sheet name="15" sheetId="218" r:id="rId16"/>
    <sheet name="16" sheetId="219" r:id="rId17"/>
    <sheet name="17" sheetId="220" r:id="rId18"/>
    <sheet name="18" sheetId="221" r:id="rId19"/>
    <sheet name="19" sheetId="222" r:id="rId20"/>
    <sheet name="20" sheetId="223" r:id="rId21"/>
    <sheet name="21" sheetId="224" r:id="rId22"/>
    <sheet name="22" sheetId="225" r:id="rId23"/>
    <sheet name="23" sheetId="226" r:id="rId24"/>
    <sheet name="24" sheetId="227" r:id="rId25"/>
    <sheet name="25" sheetId="156" r:id="rId26"/>
    <sheet name="CONSOLIDADO" sheetId="62" r:id="rId27"/>
  </sheets>
  <definedNames>
    <definedName name="AMAZONAS">Hoja1!$B$43</definedName>
    <definedName name="ANTIOQUIA">Hoja1!$C$43:$C$77</definedName>
    <definedName name="ARAUCA">Hoja1!$D$43:$D$44</definedName>
    <definedName name="AREA">Hoja1!$H$2:$H$4</definedName>
    <definedName name="_xlnm.Print_Area" localSheetId="1">'1'!$A$1:$U$107</definedName>
    <definedName name="_xlnm.Print_Area" localSheetId="10">'10'!$A$1:$U$107</definedName>
    <definedName name="_xlnm.Print_Area" localSheetId="11">'11'!$A$1:$U$107</definedName>
    <definedName name="_xlnm.Print_Area" localSheetId="12">'12'!$A$1:$U$107</definedName>
    <definedName name="_xlnm.Print_Area" localSheetId="13">'13'!$A$1:$U$107</definedName>
    <definedName name="_xlnm.Print_Area" localSheetId="14">'14'!$A$1:$U$107</definedName>
    <definedName name="_xlnm.Print_Area" localSheetId="15">'15'!$A$1:$U$107</definedName>
    <definedName name="_xlnm.Print_Area" localSheetId="16">'16'!$A$1:$U$107</definedName>
    <definedName name="_xlnm.Print_Area" localSheetId="17">'17'!$A$1:$U$107</definedName>
    <definedName name="_xlnm.Print_Area" localSheetId="18">'18'!$A$1:$U$107</definedName>
    <definedName name="_xlnm.Print_Area" localSheetId="19">'19'!$A$1:$U$107</definedName>
    <definedName name="_xlnm.Print_Area" localSheetId="2">'2'!$A$1:$U$107</definedName>
    <definedName name="_xlnm.Print_Area" localSheetId="20">'20'!$A$1:$U$107</definedName>
    <definedName name="_xlnm.Print_Area" localSheetId="21">'21'!$A$1:$U$107</definedName>
    <definedName name="_xlnm.Print_Area" localSheetId="22">'22'!$A$1:$U$107</definedName>
    <definedName name="_xlnm.Print_Area" localSheetId="23">'23'!$A$1:$U$107</definedName>
    <definedName name="_xlnm.Print_Area" localSheetId="24">'24'!$A$1:$U$107</definedName>
    <definedName name="_xlnm.Print_Area" localSheetId="25">'25'!$A$1:$U$107</definedName>
    <definedName name="_xlnm.Print_Area" localSheetId="3">'3'!$A$1:$U$107</definedName>
    <definedName name="_xlnm.Print_Area" localSheetId="4">'4'!$A$1:$U$107</definedName>
    <definedName name="_xlnm.Print_Area" localSheetId="5">'5'!$A$1:$U$107</definedName>
    <definedName name="_xlnm.Print_Area" localSheetId="6">'6'!$A$1:$U$107</definedName>
    <definedName name="_xlnm.Print_Area" localSheetId="7">'7'!$A$1:$U$107</definedName>
    <definedName name="_xlnm.Print_Area" localSheetId="8">'8'!$A$1:$U$107</definedName>
    <definedName name="_xlnm.Print_Area" localSheetId="9">'9'!$A$1:$U$107</definedName>
    <definedName name="_xlnm.Print_Area" localSheetId="26">CONSOLIDADO!$A$1:$U$107</definedName>
    <definedName name="ATLANTICO">Hoja1!$E$43:$E$45</definedName>
    <definedName name="BOGOTA">Hoja1!$F$43:$F$44</definedName>
    <definedName name="BOLIVAR">Hoja1!$G$43:$G$48</definedName>
    <definedName name="BOYACA">Hoja1!$H$43:$H$56</definedName>
    <definedName name="CALDAS">Hoja1!$I$43:$I$53</definedName>
    <definedName name="CAQUETA">Hoja1!$J$43:$J$46</definedName>
    <definedName name="CASANARE">Hoja1!$K$43:$K$46</definedName>
    <definedName name="CATEGORIA">Hoja1!$F$2:$F$5</definedName>
    <definedName name="CAUCA">Hoja1!$L$43:$L$51</definedName>
    <definedName name="CESAR">Hoja1!$M$43:$M$46</definedName>
    <definedName name="CHOCO">Hoja1!$N$43:$N$47</definedName>
    <definedName name="CORDOBA">Hoja1!$O$43:$O$52</definedName>
    <definedName name="CUNDINAMARCA">Hoja1!$P$43:$P$61</definedName>
    <definedName name="GUAINIA">Hoja1!$Q$43</definedName>
    <definedName name="GUAJIRA">Hoja1!$R$43:$R$47</definedName>
    <definedName name="GUAVIARE">Hoja1!$S$43:$S$44</definedName>
    <definedName name="HUILA">Hoja1!$T$43:$T$46</definedName>
    <definedName name="MAGDALENA">Hoja1!$U$43:$U$49</definedName>
    <definedName name="MAGDALENA_MEDIO">Hoja1!$V$43:$V$48</definedName>
    <definedName name="META">Hoja1!$W$43:$W$48</definedName>
    <definedName name="NARIÑO">Hoja1!$X$43:$X$49</definedName>
    <definedName name="NORTE_DE_SANTANDER">Hoja1!$Y$43:$Y$46</definedName>
    <definedName name="OCAÑA">Hoja1!$Z$43</definedName>
    <definedName name="PACIFICO">Hoja1!$AA$43:$AA$45</definedName>
    <definedName name="PROGRAMAS">Hoja1!$G$2:$G$12</definedName>
    <definedName name="PUTUMAYO">Hoja1!$AB$43:$AB$46</definedName>
    <definedName name="QUINDIO">Hoja1!$AC$43:$AC$44</definedName>
    <definedName name="REGIONALES">Hoja1!$B$42:$AM$42</definedName>
    <definedName name="RISARALDA">Hoja1!$AD$43:$AD$50</definedName>
    <definedName name="SAN_ANDRES">Hoja1!$AE$43</definedName>
    <definedName name="SANTANDER">Hoja1!$AF$43:$AF$51</definedName>
    <definedName name="SUB_AREA">Hoja1!$I$2:$I$3</definedName>
    <definedName name="SUCRE">Hoja1!$AG$43:$AG$48</definedName>
    <definedName name="_xlnm.Print_Titles" localSheetId="1">'1'!$1:$4</definedName>
    <definedName name="_xlnm.Print_Titles" localSheetId="10">'10'!$1:$4</definedName>
    <definedName name="_xlnm.Print_Titles" localSheetId="11">'11'!$1:$4</definedName>
    <definedName name="_xlnm.Print_Titles" localSheetId="12">'12'!$1:$4</definedName>
    <definedName name="_xlnm.Print_Titles" localSheetId="13">'13'!$1:$4</definedName>
    <definedName name="_xlnm.Print_Titles" localSheetId="14">'14'!$1:$4</definedName>
    <definedName name="_xlnm.Print_Titles" localSheetId="15">'15'!$1:$4</definedName>
    <definedName name="_xlnm.Print_Titles" localSheetId="16">'16'!$1:$4</definedName>
    <definedName name="_xlnm.Print_Titles" localSheetId="17">'17'!$1:$4</definedName>
    <definedName name="_xlnm.Print_Titles" localSheetId="18">'18'!$1:$4</definedName>
    <definedName name="_xlnm.Print_Titles" localSheetId="19">'19'!$1:$4</definedName>
    <definedName name="_xlnm.Print_Titles" localSheetId="2">'2'!$1:$4</definedName>
    <definedName name="_xlnm.Print_Titles" localSheetId="20">'20'!$1:$4</definedName>
    <definedName name="_xlnm.Print_Titles" localSheetId="21">'21'!$1:$4</definedName>
    <definedName name="_xlnm.Print_Titles" localSheetId="22">'22'!$1:$4</definedName>
    <definedName name="_xlnm.Print_Titles" localSheetId="23">'23'!$1:$4</definedName>
    <definedName name="_xlnm.Print_Titles" localSheetId="24">'24'!$1:$4</definedName>
    <definedName name="_xlnm.Print_Titles" localSheetId="25">'25'!$1:$4</definedName>
    <definedName name="_xlnm.Print_Titles" localSheetId="3">'3'!$1:$4</definedName>
    <definedName name="_xlnm.Print_Titles" localSheetId="4">'4'!$1:$4</definedName>
    <definedName name="_xlnm.Print_Titles" localSheetId="5">'5'!$1:$4</definedName>
    <definedName name="_xlnm.Print_Titles" localSheetId="6">'6'!$1:$4</definedName>
    <definedName name="_xlnm.Print_Titles" localSheetId="7">'7'!$1:$4</definedName>
    <definedName name="_xlnm.Print_Titles" localSheetId="8">'8'!$1:$4</definedName>
    <definedName name="_xlnm.Print_Titles" localSheetId="9">'9'!$1:$4</definedName>
    <definedName name="_xlnm.Print_Titles" localSheetId="26">CONSOLIDADO!$1:$4</definedName>
    <definedName name="TOLIMA">Hoja1!$AH$43:$AH$53</definedName>
    <definedName name="TUMACO">Hoja1!$AI$43:$AI$45</definedName>
    <definedName name="URABA">Hoja1!$AJ$43:$AJ$45</definedName>
    <definedName name="VALLE_DEL_CAUCA">Hoja1!$AK$43:$AK$50</definedName>
    <definedName name="VAUPES">Hoja1!$AL$43:$AL$44</definedName>
    <definedName name="VICHADA">Hoja1!$AM$43:$AM$44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01" i="227" l="1"/>
  <c r="P101" i="227"/>
  <c r="N101" i="227"/>
  <c r="K101" i="227"/>
  <c r="H101" i="227"/>
  <c r="E101" i="227"/>
  <c r="T100" i="227"/>
  <c r="T99" i="227"/>
  <c r="T98" i="227"/>
  <c r="T97" i="227"/>
  <c r="T96" i="227"/>
  <c r="S93" i="227"/>
  <c r="R93" i="227"/>
  <c r="Q93" i="227"/>
  <c r="P93" i="227"/>
  <c r="O93" i="227"/>
  <c r="N93" i="227"/>
  <c r="L93" i="227"/>
  <c r="J93" i="227"/>
  <c r="H93" i="227"/>
  <c r="E93" i="227"/>
  <c r="T92" i="227"/>
  <c r="T91" i="227"/>
  <c r="T90" i="227"/>
  <c r="T89" i="227"/>
  <c r="T88" i="227"/>
  <c r="U85" i="227"/>
  <c r="S85" i="227"/>
  <c r="R85" i="227"/>
  <c r="Q85" i="227"/>
  <c r="P85" i="227"/>
  <c r="O85" i="227"/>
  <c r="N85" i="227"/>
  <c r="M85" i="227"/>
  <c r="L85" i="227"/>
  <c r="J85" i="227"/>
  <c r="H85" i="227"/>
  <c r="E85" i="227"/>
  <c r="T84" i="227"/>
  <c r="T83" i="227"/>
  <c r="T82" i="227"/>
  <c r="T81" i="227"/>
  <c r="T80" i="227"/>
  <c r="T77" i="227"/>
  <c r="T76" i="227"/>
  <c r="T75" i="227"/>
  <c r="U66" i="227"/>
  <c r="S66" i="227"/>
  <c r="J66" i="227"/>
  <c r="U65" i="227"/>
  <c r="S65" i="227"/>
  <c r="J65" i="227"/>
  <c r="U56" i="227"/>
  <c r="T56" i="227"/>
  <c r="S56" i="227"/>
  <c r="R56" i="227"/>
  <c r="Q56" i="227"/>
  <c r="P56" i="227"/>
  <c r="O56" i="227"/>
  <c r="N56" i="227"/>
  <c r="G56" i="227"/>
  <c r="F56" i="227"/>
  <c r="E56" i="227"/>
  <c r="D56" i="227"/>
  <c r="F29" i="227" s="1"/>
  <c r="G29" i="227"/>
  <c r="T23" i="227"/>
  <c r="T22" i="227"/>
  <c r="T21" i="227"/>
  <c r="T19" i="227"/>
  <c r="S18" i="227"/>
  <c r="Q18" i="227"/>
  <c r="O18" i="227"/>
  <c r="M18" i="227"/>
  <c r="K18" i="227"/>
  <c r="J18" i="227"/>
  <c r="I18" i="227"/>
  <c r="T17" i="227"/>
  <c r="R16" i="227"/>
  <c r="R18" i="227" s="1"/>
  <c r="P16" i="227"/>
  <c r="P18" i="227" s="1"/>
  <c r="N16" i="227"/>
  <c r="N18" i="227" s="1"/>
  <c r="L16" i="227"/>
  <c r="L18" i="227" s="1"/>
  <c r="J16" i="227"/>
  <c r="H16" i="227"/>
  <c r="H18" i="227" s="1"/>
  <c r="T15" i="227"/>
  <c r="T14" i="227"/>
  <c r="T13" i="227"/>
  <c r="T12" i="227"/>
  <c r="T11" i="227"/>
  <c r="R101" i="226"/>
  <c r="P101" i="226"/>
  <c r="N101" i="226"/>
  <c r="K101" i="226"/>
  <c r="H101" i="226"/>
  <c r="E101" i="226"/>
  <c r="T100" i="226"/>
  <c r="T99" i="226"/>
  <c r="T98" i="226"/>
  <c r="T97" i="226"/>
  <c r="T96" i="226"/>
  <c r="S93" i="226"/>
  <c r="R93" i="226"/>
  <c r="Q93" i="226"/>
  <c r="P93" i="226"/>
  <c r="O93" i="226"/>
  <c r="N93" i="226"/>
  <c r="L93" i="226"/>
  <c r="J93" i="226"/>
  <c r="H93" i="226"/>
  <c r="E93" i="226"/>
  <c r="T92" i="226"/>
  <c r="T91" i="226"/>
  <c r="T90" i="226"/>
  <c r="T89" i="226"/>
  <c r="T88" i="226"/>
  <c r="U85" i="226"/>
  <c r="S85" i="226"/>
  <c r="R85" i="226"/>
  <c r="Q85" i="226"/>
  <c r="P85" i="226"/>
  <c r="O85" i="226"/>
  <c r="N85" i="226"/>
  <c r="M85" i="226"/>
  <c r="L85" i="226"/>
  <c r="J85" i="226"/>
  <c r="H85" i="226"/>
  <c r="E85" i="226"/>
  <c r="T84" i="226"/>
  <c r="T83" i="226"/>
  <c r="T82" i="226"/>
  <c r="T81" i="226"/>
  <c r="T80" i="226"/>
  <c r="T77" i="226"/>
  <c r="T76" i="226"/>
  <c r="T75" i="226"/>
  <c r="U66" i="226"/>
  <c r="S66" i="226"/>
  <c r="J66" i="226"/>
  <c r="U65" i="226"/>
  <c r="S65" i="226"/>
  <c r="J65" i="226"/>
  <c r="U56" i="226"/>
  <c r="T56" i="226"/>
  <c r="S56" i="226"/>
  <c r="R56" i="226"/>
  <c r="Q56" i="226"/>
  <c r="P56" i="226"/>
  <c r="O56" i="226"/>
  <c r="N56" i="226"/>
  <c r="G56" i="226"/>
  <c r="F56" i="226"/>
  <c r="E56" i="226"/>
  <c r="G29" i="226" s="1"/>
  <c r="D56" i="226"/>
  <c r="T29" i="226"/>
  <c r="T23" i="226"/>
  <c r="T22" i="226"/>
  <c r="T21" i="226"/>
  <c r="T19" i="226"/>
  <c r="S18" i="226"/>
  <c r="Q18" i="226"/>
  <c r="O18" i="226"/>
  <c r="M18" i="226"/>
  <c r="K18" i="226"/>
  <c r="I18" i="226"/>
  <c r="T17" i="226"/>
  <c r="R16" i="226"/>
  <c r="R18" i="226" s="1"/>
  <c r="P16" i="226"/>
  <c r="P18" i="226" s="1"/>
  <c r="N16" i="226"/>
  <c r="N18" i="226" s="1"/>
  <c r="L16" i="226"/>
  <c r="L18" i="226" s="1"/>
  <c r="J16" i="226"/>
  <c r="J18" i="226" s="1"/>
  <c r="H16" i="226"/>
  <c r="H18" i="226" s="1"/>
  <c r="T15" i="226"/>
  <c r="T14" i="226"/>
  <c r="T13" i="226"/>
  <c r="T12" i="226"/>
  <c r="T11" i="226"/>
  <c r="R101" i="225"/>
  <c r="P101" i="225"/>
  <c r="N101" i="225"/>
  <c r="K101" i="225"/>
  <c r="H101" i="225"/>
  <c r="E101" i="225"/>
  <c r="T100" i="225"/>
  <c r="T99" i="225"/>
  <c r="T98" i="225"/>
  <c r="T97" i="225"/>
  <c r="T96" i="225"/>
  <c r="S93" i="225"/>
  <c r="R93" i="225"/>
  <c r="Q93" i="225"/>
  <c r="P93" i="225"/>
  <c r="O93" i="225"/>
  <c r="N93" i="225"/>
  <c r="L93" i="225"/>
  <c r="J93" i="225"/>
  <c r="H93" i="225"/>
  <c r="E93" i="225"/>
  <c r="T92" i="225"/>
  <c r="T91" i="225"/>
  <c r="T90" i="225"/>
  <c r="T89" i="225"/>
  <c r="T88" i="225"/>
  <c r="U85" i="225"/>
  <c r="S85" i="225"/>
  <c r="R85" i="225"/>
  <c r="Q85" i="225"/>
  <c r="P85" i="225"/>
  <c r="O85" i="225"/>
  <c r="N85" i="225"/>
  <c r="M85" i="225"/>
  <c r="L85" i="225"/>
  <c r="J85" i="225"/>
  <c r="H85" i="225"/>
  <c r="E85" i="225"/>
  <c r="T84" i="225"/>
  <c r="T83" i="225"/>
  <c r="T82" i="225"/>
  <c r="T81" i="225"/>
  <c r="T80" i="225"/>
  <c r="T77" i="225"/>
  <c r="T76" i="225"/>
  <c r="T75" i="225"/>
  <c r="U66" i="225"/>
  <c r="S66" i="225"/>
  <c r="J66" i="225"/>
  <c r="U65" i="225"/>
  <c r="S65" i="225"/>
  <c r="J65" i="225"/>
  <c r="U56" i="225"/>
  <c r="T56" i="225"/>
  <c r="S56" i="225"/>
  <c r="R56" i="225"/>
  <c r="Q56" i="225"/>
  <c r="P56" i="225"/>
  <c r="O56" i="225"/>
  <c r="N56" i="225"/>
  <c r="T29" i="225" s="1"/>
  <c r="G56" i="225"/>
  <c r="G29" i="225" s="1"/>
  <c r="F56" i="225"/>
  <c r="E56" i="225"/>
  <c r="D56" i="225"/>
  <c r="U29" i="225"/>
  <c r="T23" i="225"/>
  <c r="T22" i="225"/>
  <c r="T21" i="225"/>
  <c r="T19" i="225"/>
  <c r="S18" i="225"/>
  <c r="Q18" i="225"/>
  <c r="O18" i="225"/>
  <c r="M18" i="225"/>
  <c r="K18" i="225"/>
  <c r="J18" i="225"/>
  <c r="I18" i="225"/>
  <c r="T17" i="225"/>
  <c r="R16" i="225"/>
  <c r="R18" i="225" s="1"/>
  <c r="P16" i="225"/>
  <c r="P18" i="225" s="1"/>
  <c r="N16" i="225"/>
  <c r="N18" i="225" s="1"/>
  <c r="L16" i="225"/>
  <c r="L18" i="225" s="1"/>
  <c r="J16" i="225"/>
  <c r="H16" i="225"/>
  <c r="H18" i="225" s="1"/>
  <c r="T15" i="225"/>
  <c r="T14" i="225"/>
  <c r="T13" i="225"/>
  <c r="T12" i="225"/>
  <c r="T11" i="225"/>
  <c r="R101" i="224"/>
  <c r="P101" i="224"/>
  <c r="N101" i="224"/>
  <c r="K101" i="224"/>
  <c r="H101" i="224"/>
  <c r="E101" i="224"/>
  <c r="T100" i="224"/>
  <c r="T99" i="224"/>
  <c r="T98" i="224"/>
  <c r="T97" i="224"/>
  <c r="T96" i="224"/>
  <c r="S93" i="224"/>
  <c r="R93" i="224"/>
  <c r="Q93" i="224"/>
  <c r="P93" i="224"/>
  <c r="O93" i="224"/>
  <c r="N93" i="224"/>
  <c r="L93" i="224"/>
  <c r="J93" i="224"/>
  <c r="H93" i="224"/>
  <c r="E93" i="224"/>
  <c r="T92" i="224"/>
  <c r="T91" i="224"/>
  <c r="T90" i="224"/>
  <c r="T89" i="224"/>
  <c r="T88" i="224"/>
  <c r="U85" i="224"/>
  <c r="S85" i="224"/>
  <c r="R85" i="224"/>
  <c r="Q85" i="224"/>
  <c r="P85" i="224"/>
  <c r="O85" i="224"/>
  <c r="N85" i="224"/>
  <c r="M85" i="224"/>
  <c r="L85" i="224"/>
  <c r="J85" i="224"/>
  <c r="H85" i="224"/>
  <c r="E85" i="224"/>
  <c r="T84" i="224"/>
  <c r="T83" i="224"/>
  <c r="T82" i="224"/>
  <c r="T81" i="224"/>
  <c r="T80" i="224"/>
  <c r="T77" i="224"/>
  <c r="T76" i="224"/>
  <c r="T75" i="224"/>
  <c r="U66" i="224"/>
  <c r="S66" i="224"/>
  <c r="J66" i="224"/>
  <c r="U65" i="224"/>
  <c r="S65" i="224"/>
  <c r="J65" i="224"/>
  <c r="U56" i="224"/>
  <c r="T56" i="224"/>
  <c r="S56" i="224"/>
  <c r="R56" i="224"/>
  <c r="Q56" i="224"/>
  <c r="P56" i="224"/>
  <c r="O56" i="224"/>
  <c r="U29" i="224" s="1"/>
  <c r="N56" i="224"/>
  <c r="G56" i="224"/>
  <c r="F56" i="224"/>
  <c r="E56" i="224"/>
  <c r="D56" i="224"/>
  <c r="F29" i="224"/>
  <c r="T23" i="224"/>
  <c r="T22" i="224"/>
  <c r="T21" i="224"/>
  <c r="T19" i="224"/>
  <c r="S18" i="224"/>
  <c r="Q18" i="224"/>
  <c r="O18" i="224"/>
  <c r="M18" i="224"/>
  <c r="K18" i="224"/>
  <c r="I18" i="224"/>
  <c r="T17" i="224"/>
  <c r="R16" i="224"/>
  <c r="R18" i="224" s="1"/>
  <c r="P16" i="224"/>
  <c r="P18" i="224" s="1"/>
  <c r="N16" i="224"/>
  <c r="N18" i="224" s="1"/>
  <c r="L16" i="224"/>
  <c r="L18" i="224" s="1"/>
  <c r="J16" i="224"/>
  <c r="J18" i="224" s="1"/>
  <c r="H16" i="224"/>
  <c r="H18" i="224" s="1"/>
  <c r="T15" i="224"/>
  <c r="T14" i="224"/>
  <c r="T13" i="224"/>
  <c r="T12" i="224"/>
  <c r="T11" i="224"/>
  <c r="R101" i="223"/>
  <c r="P101" i="223"/>
  <c r="N101" i="223"/>
  <c r="K101" i="223"/>
  <c r="H101" i="223"/>
  <c r="E101" i="223"/>
  <c r="T100" i="223"/>
  <c r="T99" i="223"/>
  <c r="T98" i="223"/>
  <c r="T97" i="223"/>
  <c r="T96" i="223"/>
  <c r="S93" i="223"/>
  <c r="R93" i="223"/>
  <c r="Q93" i="223"/>
  <c r="P93" i="223"/>
  <c r="O93" i="223"/>
  <c r="N93" i="223"/>
  <c r="L93" i="223"/>
  <c r="J93" i="223"/>
  <c r="H93" i="223"/>
  <c r="E93" i="223"/>
  <c r="T92" i="223"/>
  <c r="T91" i="223"/>
  <c r="T90" i="223"/>
  <c r="T89" i="223"/>
  <c r="T88" i="223"/>
  <c r="U85" i="223"/>
  <c r="S85" i="223"/>
  <c r="R85" i="223"/>
  <c r="Q85" i="223"/>
  <c r="P85" i="223"/>
  <c r="O85" i="223"/>
  <c r="N85" i="223"/>
  <c r="M85" i="223"/>
  <c r="L85" i="223"/>
  <c r="J85" i="223"/>
  <c r="H85" i="223"/>
  <c r="E85" i="223"/>
  <c r="T84" i="223"/>
  <c r="T83" i="223"/>
  <c r="T82" i="223"/>
  <c r="T81" i="223"/>
  <c r="T80" i="223"/>
  <c r="T77" i="223"/>
  <c r="T76" i="223"/>
  <c r="T75" i="223"/>
  <c r="U66" i="223"/>
  <c r="S66" i="223"/>
  <c r="J66" i="223"/>
  <c r="U65" i="223"/>
  <c r="S65" i="223"/>
  <c r="J65" i="223"/>
  <c r="U56" i="223"/>
  <c r="T56" i="223"/>
  <c r="S56" i="223"/>
  <c r="R56" i="223"/>
  <c r="Q56" i="223"/>
  <c r="P56" i="223"/>
  <c r="O56" i="223"/>
  <c r="N56" i="223"/>
  <c r="G56" i="223"/>
  <c r="F56" i="223"/>
  <c r="E56" i="223"/>
  <c r="D56" i="223"/>
  <c r="G29" i="223"/>
  <c r="F29" i="223"/>
  <c r="T23" i="223"/>
  <c r="T22" i="223"/>
  <c r="T21" i="223"/>
  <c r="T19" i="223"/>
  <c r="S18" i="223"/>
  <c r="Q18" i="223"/>
  <c r="O18" i="223"/>
  <c r="M18" i="223"/>
  <c r="K18" i="223"/>
  <c r="J18" i="223"/>
  <c r="I18" i="223"/>
  <c r="T17" i="223"/>
  <c r="R16" i="223"/>
  <c r="R18" i="223" s="1"/>
  <c r="P16" i="223"/>
  <c r="P18" i="223" s="1"/>
  <c r="N16" i="223"/>
  <c r="N18" i="223" s="1"/>
  <c r="L16" i="223"/>
  <c r="L18" i="223" s="1"/>
  <c r="J16" i="223"/>
  <c r="H16" i="223"/>
  <c r="H18" i="223" s="1"/>
  <c r="T15" i="223"/>
  <c r="T14" i="223"/>
  <c r="T13" i="223"/>
  <c r="T12" i="223"/>
  <c r="T11" i="223"/>
  <c r="R101" i="222"/>
  <c r="P101" i="222"/>
  <c r="N101" i="222"/>
  <c r="K101" i="222"/>
  <c r="H101" i="222"/>
  <c r="E101" i="222"/>
  <c r="T100" i="222"/>
  <c r="T99" i="222"/>
  <c r="T98" i="222"/>
  <c r="T97" i="222"/>
  <c r="T96" i="222"/>
  <c r="S93" i="222"/>
  <c r="R93" i="222"/>
  <c r="Q93" i="222"/>
  <c r="P93" i="222"/>
  <c r="O93" i="222"/>
  <c r="N93" i="222"/>
  <c r="L93" i="222"/>
  <c r="J93" i="222"/>
  <c r="H93" i="222"/>
  <c r="E93" i="222"/>
  <c r="T92" i="222"/>
  <c r="T91" i="222"/>
  <c r="T90" i="222"/>
  <c r="T89" i="222"/>
  <c r="T88" i="222"/>
  <c r="U85" i="222"/>
  <c r="S85" i="222"/>
  <c r="R85" i="222"/>
  <c r="Q85" i="222"/>
  <c r="P85" i="222"/>
  <c r="O85" i="222"/>
  <c r="N85" i="222"/>
  <c r="M85" i="222"/>
  <c r="L85" i="222"/>
  <c r="J85" i="222"/>
  <c r="H85" i="222"/>
  <c r="E85" i="222"/>
  <c r="T84" i="222"/>
  <c r="T83" i="222"/>
  <c r="T82" i="222"/>
  <c r="T81" i="222"/>
  <c r="T80" i="222"/>
  <c r="T77" i="222"/>
  <c r="T76" i="222"/>
  <c r="T75" i="222"/>
  <c r="U66" i="222"/>
  <c r="S66" i="222"/>
  <c r="J66" i="222"/>
  <c r="U65" i="222"/>
  <c r="S65" i="222"/>
  <c r="J65" i="222"/>
  <c r="U56" i="222"/>
  <c r="T56" i="222"/>
  <c r="S56" i="222"/>
  <c r="R56" i="222"/>
  <c r="Q56" i="222"/>
  <c r="P56" i="222"/>
  <c r="O56" i="222"/>
  <c r="N56" i="222"/>
  <c r="G56" i="222"/>
  <c r="F56" i="222"/>
  <c r="E56" i="222"/>
  <c r="G29" i="222" s="1"/>
  <c r="D56" i="222"/>
  <c r="T29" i="222"/>
  <c r="T23" i="222"/>
  <c r="T22" i="222"/>
  <c r="T21" i="222"/>
  <c r="T19" i="222"/>
  <c r="S18" i="222"/>
  <c r="Q18" i="222"/>
  <c r="O18" i="222"/>
  <c r="M18" i="222"/>
  <c r="K18" i="222"/>
  <c r="I18" i="222"/>
  <c r="T17" i="222"/>
  <c r="R16" i="222"/>
  <c r="R18" i="222" s="1"/>
  <c r="P16" i="222"/>
  <c r="P18" i="222" s="1"/>
  <c r="N16" i="222"/>
  <c r="N18" i="222" s="1"/>
  <c r="L16" i="222"/>
  <c r="L18" i="222" s="1"/>
  <c r="J16" i="222"/>
  <c r="J18" i="222" s="1"/>
  <c r="H16" i="222"/>
  <c r="H18" i="222" s="1"/>
  <c r="T15" i="222"/>
  <c r="T14" i="222"/>
  <c r="T13" i="222"/>
  <c r="T12" i="222"/>
  <c r="T11" i="222"/>
  <c r="R101" i="221"/>
  <c r="P101" i="221"/>
  <c r="N101" i="221"/>
  <c r="K101" i="221"/>
  <c r="H101" i="221"/>
  <c r="E101" i="221"/>
  <c r="T100" i="221"/>
  <c r="T99" i="221"/>
  <c r="T98" i="221"/>
  <c r="T97" i="221"/>
  <c r="T96" i="221"/>
  <c r="S93" i="221"/>
  <c r="R93" i="221"/>
  <c r="Q93" i="221"/>
  <c r="P93" i="221"/>
  <c r="O93" i="221"/>
  <c r="N93" i="221"/>
  <c r="L93" i="221"/>
  <c r="J93" i="221"/>
  <c r="H93" i="221"/>
  <c r="E93" i="221"/>
  <c r="T92" i="221"/>
  <c r="T91" i="221"/>
  <c r="T90" i="221"/>
  <c r="T89" i="221"/>
  <c r="T88" i="221"/>
  <c r="U85" i="221"/>
  <c r="S85" i="221"/>
  <c r="R85" i="221"/>
  <c r="Q85" i="221"/>
  <c r="P85" i="221"/>
  <c r="O85" i="221"/>
  <c r="N85" i="221"/>
  <c r="M85" i="221"/>
  <c r="L85" i="221"/>
  <c r="J85" i="221"/>
  <c r="H85" i="221"/>
  <c r="E85" i="221"/>
  <c r="T84" i="221"/>
  <c r="T83" i="221"/>
  <c r="T82" i="221"/>
  <c r="T81" i="221"/>
  <c r="T80" i="221"/>
  <c r="T77" i="221"/>
  <c r="T76" i="221"/>
  <c r="T75" i="221"/>
  <c r="U66" i="221"/>
  <c r="S66" i="221"/>
  <c r="J66" i="221"/>
  <c r="U65" i="221"/>
  <c r="S65" i="221"/>
  <c r="J65" i="221"/>
  <c r="U56" i="221"/>
  <c r="T56" i="221"/>
  <c r="S56" i="221"/>
  <c r="R56" i="221"/>
  <c r="Q56" i="221"/>
  <c r="P56" i="221"/>
  <c r="O56" i="221"/>
  <c r="N56" i="221"/>
  <c r="T29" i="221" s="1"/>
  <c r="G56" i="221"/>
  <c r="G29" i="221" s="1"/>
  <c r="F56" i="221"/>
  <c r="E56" i="221"/>
  <c r="D56" i="221"/>
  <c r="U29" i="221"/>
  <c r="T23" i="221"/>
  <c r="T22" i="221"/>
  <c r="T21" i="221"/>
  <c r="T19" i="221"/>
  <c r="S18" i="221"/>
  <c r="Q18" i="221"/>
  <c r="O18" i="221"/>
  <c r="M18" i="221"/>
  <c r="K18" i="221"/>
  <c r="J18" i="221"/>
  <c r="I18" i="221"/>
  <c r="T17" i="221"/>
  <c r="R16" i="221"/>
  <c r="R18" i="221" s="1"/>
  <c r="P16" i="221"/>
  <c r="P18" i="221" s="1"/>
  <c r="N16" i="221"/>
  <c r="N18" i="221" s="1"/>
  <c r="L16" i="221"/>
  <c r="L18" i="221" s="1"/>
  <c r="J16" i="221"/>
  <c r="H16" i="221"/>
  <c r="H18" i="221" s="1"/>
  <c r="T15" i="221"/>
  <c r="T14" i="221"/>
  <c r="T13" i="221"/>
  <c r="T12" i="221"/>
  <c r="T11" i="221"/>
  <c r="R101" i="220"/>
  <c r="P101" i="220"/>
  <c r="N101" i="220"/>
  <c r="K101" i="220"/>
  <c r="H101" i="220"/>
  <c r="E101" i="220"/>
  <c r="T100" i="220"/>
  <c r="T99" i="220"/>
  <c r="T98" i="220"/>
  <c r="T97" i="220"/>
  <c r="T96" i="220"/>
  <c r="S93" i="220"/>
  <c r="R93" i="220"/>
  <c r="Q93" i="220"/>
  <c r="P93" i="220"/>
  <c r="O93" i="220"/>
  <c r="N93" i="220"/>
  <c r="L93" i="220"/>
  <c r="J93" i="220"/>
  <c r="H93" i="220"/>
  <c r="E93" i="220"/>
  <c r="T92" i="220"/>
  <c r="T91" i="220"/>
  <c r="T90" i="220"/>
  <c r="T89" i="220"/>
  <c r="T88" i="220"/>
  <c r="U85" i="220"/>
  <c r="S85" i="220"/>
  <c r="R85" i="220"/>
  <c r="Q85" i="220"/>
  <c r="P85" i="220"/>
  <c r="O85" i="220"/>
  <c r="N85" i="220"/>
  <c r="M85" i="220"/>
  <c r="L85" i="220"/>
  <c r="J85" i="220"/>
  <c r="H85" i="220"/>
  <c r="E85" i="220"/>
  <c r="T84" i="220"/>
  <c r="T83" i="220"/>
  <c r="T82" i="220"/>
  <c r="T81" i="220"/>
  <c r="T80" i="220"/>
  <c r="T77" i="220"/>
  <c r="T76" i="220"/>
  <c r="T75" i="220"/>
  <c r="U66" i="220"/>
  <c r="S66" i="220"/>
  <c r="J66" i="220"/>
  <c r="U65" i="220"/>
  <c r="S65" i="220"/>
  <c r="J65" i="220"/>
  <c r="U56" i="220"/>
  <c r="T56" i="220"/>
  <c r="S56" i="220"/>
  <c r="R56" i="220"/>
  <c r="Q56" i="220"/>
  <c r="P56" i="220"/>
  <c r="O56" i="220"/>
  <c r="U29" i="220" s="1"/>
  <c r="N56" i="220"/>
  <c r="G56" i="220"/>
  <c r="F56" i="220"/>
  <c r="E56" i="220"/>
  <c r="D56" i="220"/>
  <c r="T23" i="220"/>
  <c r="T22" i="220"/>
  <c r="T21" i="220"/>
  <c r="T19" i="220"/>
  <c r="S18" i="220"/>
  <c r="Q18" i="220"/>
  <c r="O18" i="220"/>
  <c r="M18" i="220"/>
  <c r="K18" i="220"/>
  <c r="I18" i="220"/>
  <c r="T17" i="220"/>
  <c r="R16" i="220"/>
  <c r="R18" i="220" s="1"/>
  <c r="P16" i="220"/>
  <c r="P18" i="220" s="1"/>
  <c r="N16" i="220"/>
  <c r="N18" i="220" s="1"/>
  <c r="L16" i="220"/>
  <c r="L18" i="220" s="1"/>
  <c r="J16" i="220"/>
  <c r="J18" i="220" s="1"/>
  <c r="H16" i="220"/>
  <c r="H18" i="220" s="1"/>
  <c r="T15" i="220"/>
  <c r="T14" i="220"/>
  <c r="T13" i="220"/>
  <c r="T12" i="220"/>
  <c r="T11" i="220"/>
  <c r="R101" i="219"/>
  <c r="P101" i="219"/>
  <c r="N101" i="219"/>
  <c r="K101" i="219"/>
  <c r="H101" i="219"/>
  <c r="E101" i="219"/>
  <c r="T100" i="219"/>
  <c r="T99" i="219"/>
  <c r="T98" i="219"/>
  <c r="T97" i="219"/>
  <c r="T96" i="219"/>
  <c r="S93" i="219"/>
  <c r="R93" i="219"/>
  <c r="Q93" i="219"/>
  <c r="P93" i="219"/>
  <c r="O93" i="219"/>
  <c r="N93" i="219"/>
  <c r="L93" i="219"/>
  <c r="J93" i="219"/>
  <c r="H93" i="219"/>
  <c r="E93" i="219"/>
  <c r="T92" i="219"/>
  <c r="T91" i="219"/>
  <c r="T90" i="219"/>
  <c r="T89" i="219"/>
  <c r="T88" i="219"/>
  <c r="U85" i="219"/>
  <c r="S85" i="219"/>
  <c r="R85" i="219"/>
  <c r="Q85" i="219"/>
  <c r="P85" i="219"/>
  <c r="O85" i="219"/>
  <c r="N85" i="219"/>
  <c r="M85" i="219"/>
  <c r="L85" i="219"/>
  <c r="J85" i="219"/>
  <c r="H85" i="219"/>
  <c r="E85" i="219"/>
  <c r="T84" i="219"/>
  <c r="T83" i="219"/>
  <c r="T82" i="219"/>
  <c r="T81" i="219"/>
  <c r="T80" i="219"/>
  <c r="T77" i="219"/>
  <c r="T76" i="219"/>
  <c r="T75" i="219"/>
  <c r="U66" i="219"/>
  <c r="S66" i="219"/>
  <c r="J66" i="219"/>
  <c r="U65" i="219"/>
  <c r="S65" i="219"/>
  <c r="J65" i="219"/>
  <c r="U56" i="219"/>
  <c r="T56" i="219"/>
  <c r="S56" i="219"/>
  <c r="R56" i="219"/>
  <c r="Q56" i="219"/>
  <c r="P56" i="219"/>
  <c r="O56" i="219"/>
  <c r="N56" i="219"/>
  <c r="T29" i="219" s="1"/>
  <c r="G56" i="219"/>
  <c r="F56" i="219"/>
  <c r="E56" i="219"/>
  <c r="G29" i="219" s="1"/>
  <c r="D56" i="219"/>
  <c r="F29" i="219" s="1"/>
  <c r="T23" i="219"/>
  <c r="T22" i="219"/>
  <c r="T21" i="219"/>
  <c r="T19" i="219"/>
  <c r="S18" i="219"/>
  <c r="Q18" i="219"/>
  <c r="O18" i="219"/>
  <c r="M18" i="219"/>
  <c r="K18" i="219"/>
  <c r="I18" i="219"/>
  <c r="T17" i="219"/>
  <c r="R16" i="219"/>
  <c r="R18" i="219" s="1"/>
  <c r="P16" i="219"/>
  <c r="P18" i="219" s="1"/>
  <c r="N16" i="219"/>
  <c r="N18" i="219" s="1"/>
  <c r="L16" i="219"/>
  <c r="L18" i="219" s="1"/>
  <c r="J16" i="219"/>
  <c r="J18" i="219" s="1"/>
  <c r="H16" i="219"/>
  <c r="H18" i="219" s="1"/>
  <c r="T15" i="219"/>
  <c r="T14" i="219"/>
  <c r="T13" i="219"/>
  <c r="T12" i="219"/>
  <c r="T11" i="219"/>
  <c r="R101" i="218"/>
  <c r="P101" i="218"/>
  <c r="N101" i="218"/>
  <c r="K101" i="218"/>
  <c r="H101" i="218"/>
  <c r="E101" i="218"/>
  <c r="T100" i="218"/>
  <c r="T99" i="218"/>
  <c r="T98" i="218"/>
  <c r="T97" i="218"/>
  <c r="T96" i="218"/>
  <c r="S93" i="218"/>
  <c r="R93" i="218"/>
  <c r="Q93" i="218"/>
  <c r="P93" i="218"/>
  <c r="O93" i="218"/>
  <c r="N93" i="218"/>
  <c r="L93" i="218"/>
  <c r="J93" i="218"/>
  <c r="H93" i="218"/>
  <c r="E93" i="218"/>
  <c r="T92" i="218"/>
  <c r="T91" i="218"/>
  <c r="T90" i="218"/>
  <c r="T89" i="218"/>
  <c r="T88" i="218"/>
  <c r="U85" i="218"/>
  <c r="S85" i="218"/>
  <c r="R85" i="218"/>
  <c r="Q85" i="218"/>
  <c r="P85" i="218"/>
  <c r="O85" i="218"/>
  <c r="N85" i="218"/>
  <c r="M85" i="218"/>
  <c r="L85" i="218"/>
  <c r="J85" i="218"/>
  <c r="H85" i="218"/>
  <c r="E85" i="218"/>
  <c r="T84" i="218"/>
  <c r="T83" i="218"/>
  <c r="T82" i="218"/>
  <c r="T81" i="218"/>
  <c r="T80" i="218"/>
  <c r="T77" i="218"/>
  <c r="T76" i="218"/>
  <c r="T75" i="218"/>
  <c r="U66" i="218"/>
  <c r="S66" i="218"/>
  <c r="J66" i="218"/>
  <c r="U65" i="218"/>
  <c r="S65" i="218"/>
  <c r="J65" i="218"/>
  <c r="U56" i="218"/>
  <c r="T56" i="218"/>
  <c r="S56" i="218"/>
  <c r="R56" i="218"/>
  <c r="Q56" i="218"/>
  <c r="P56" i="218"/>
  <c r="O56" i="218"/>
  <c r="N56" i="218"/>
  <c r="T29" i="218" s="1"/>
  <c r="G56" i="218"/>
  <c r="F56" i="218"/>
  <c r="E56" i="218"/>
  <c r="D56" i="218"/>
  <c r="G29" i="218"/>
  <c r="T23" i="218"/>
  <c r="T22" i="218"/>
  <c r="T21" i="218"/>
  <c r="T19" i="218"/>
  <c r="S18" i="218"/>
  <c r="Q18" i="218"/>
  <c r="O18" i="218"/>
  <c r="M18" i="218"/>
  <c r="K18" i="218"/>
  <c r="J18" i="218"/>
  <c r="I18" i="218"/>
  <c r="T17" i="218"/>
  <c r="R16" i="218"/>
  <c r="R18" i="218" s="1"/>
  <c r="P16" i="218"/>
  <c r="P18" i="218" s="1"/>
  <c r="N16" i="218"/>
  <c r="N18" i="218" s="1"/>
  <c r="L16" i="218"/>
  <c r="J16" i="218"/>
  <c r="H16" i="218"/>
  <c r="H18" i="218" s="1"/>
  <c r="T15" i="218"/>
  <c r="T14" i="218"/>
  <c r="T13" i="218"/>
  <c r="T12" i="218"/>
  <c r="T11" i="218"/>
  <c r="R101" i="217"/>
  <c r="P101" i="217"/>
  <c r="N101" i="217"/>
  <c r="K101" i="217"/>
  <c r="H101" i="217"/>
  <c r="E101" i="217"/>
  <c r="T100" i="217"/>
  <c r="T99" i="217"/>
  <c r="T98" i="217"/>
  <c r="T97" i="217"/>
  <c r="T96" i="217"/>
  <c r="S93" i="217"/>
  <c r="R93" i="217"/>
  <c r="Q93" i="217"/>
  <c r="P93" i="217"/>
  <c r="O93" i="217"/>
  <c r="N93" i="217"/>
  <c r="L93" i="217"/>
  <c r="J93" i="217"/>
  <c r="H93" i="217"/>
  <c r="E93" i="217"/>
  <c r="T92" i="217"/>
  <c r="T91" i="217"/>
  <c r="T90" i="217"/>
  <c r="T89" i="217"/>
  <c r="T88" i="217"/>
  <c r="U85" i="217"/>
  <c r="S85" i="217"/>
  <c r="R85" i="217"/>
  <c r="Q85" i="217"/>
  <c r="P85" i="217"/>
  <c r="O85" i="217"/>
  <c r="N85" i="217"/>
  <c r="M85" i="217"/>
  <c r="L85" i="217"/>
  <c r="J85" i="217"/>
  <c r="H85" i="217"/>
  <c r="E85" i="217"/>
  <c r="T84" i="217"/>
  <c r="T83" i="217"/>
  <c r="T82" i="217"/>
  <c r="T81" i="217"/>
  <c r="T80" i="217"/>
  <c r="T77" i="217"/>
  <c r="T76" i="217"/>
  <c r="T75" i="217"/>
  <c r="U66" i="217"/>
  <c r="S66" i="217"/>
  <c r="J66" i="217"/>
  <c r="U65" i="217"/>
  <c r="S65" i="217"/>
  <c r="J65" i="217"/>
  <c r="U56" i="217"/>
  <c r="T56" i="217"/>
  <c r="S56" i="217"/>
  <c r="R56" i="217"/>
  <c r="Q56" i="217"/>
  <c r="P56" i="217"/>
  <c r="O56" i="217"/>
  <c r="N56" i="217"/>
  <c r="T29" i="217" s="1"/>
  <c r="G56" i="217"/>
  <c r="F56" i="217"/>
  <c r="E56" i="217"/>
  <c r="D56" i="217"/>
  <c r="T23" i="217"/>
  <c r="T22" i="217"/>
  <c r="T21" i="217"/>
  <c r="T19" i="217"/>
  <c r="S18" i="217"/>
  <c r="Q18" i="217"/>
  <c r="O18" i="217"/>
  <c r="M18" i="217"/>
  <c r="L18" i="217"/>
  <c r="K18" i="217"/>
  <c r="I18" i="217"/>
  <c r="T17" i="217"/>
  <c r="R16" i="217"/>
  <c r="R18" i="217" s="1"/>
  <c r="P16" i="217"/>
  <c r="P18" i="217" s="1"/>
  <c r="N16" i="217"/>
  <c r="N18" i="217" s="1"/>
  <c r="L16" i="217"/>
  <c r="J16" i="217"/>
  <c r="J18" i="217" s="1"/>
  <c r="H16" i="217"/>
  <c r="T15" i="217"/>
  <c r="T14" i="217"/>
  <c r="T13" i="217"/>
  <c r="T12" i="217"/>
  <c r="T11" i="217"/>
  <c r="R101" i="216"/>
  <c r="P101" i="216"/>
  <c r="N101" i="216"/>
  <c r="K101" i="216"/>
  <c r="H101" i="216"/>
  <c r="E101" i="216"/>
  <c r="T100" i="216"/>
  <c r="T99" i="216"/>
  <c r="T98" i="216"/>
  <c r="T97" i="216"/>
  <c r="T96" i="216"/>
  <c r="S93" i="216"/>
  <c r="R93" i="216"/>
  <c r="Q93" i="216"/>
  <c r="P93" i="216"/>
  <c r="O93" i="216"/>
  <c r="N93" i="216"/>
  <c r="L93" i="216"/>
  <c r="J93" i="216"/>
  <c r="H93" i="216"/>
  <c r="E93" i="216"/>
  <c r="T92" i="216"/>
  <c r="T91" i="216"/>
  <c r="T90" i="216"/>
  <c r="T89" i="216"/>
  <c r="T88" i="216"/>
  <c r="U85" i="216"/>
  <c r="S85" i="216"/>
  <c r="R85" i="216"/>
  <c r="Q85" i="216"/>
  <c r="P85" i="216"/>
  <c r="O85" i="216"/>
  <c r="N85" i="216"/>
  <c r="M85" i="216"/>
  <c r="L85" i="216"/>
  <c r="J85" i="216"/>
  <c r="H85" i="216"/>
  <c r="E85" i="216"/>
  <c r="T84" i="216"/>
  <c r="T83" i="216"/>
  <c r="T82" i="216"/>
  <c r="T81" i="216"/>
  <c r="T80" i="216"/>
  <c r="T77" i="216"/>
  <c r="T76" i="216"/>
  <c r="T75" i="216"/>
  <c r="U66" i="216"/>
  <c r="S66" i="216"/>
  <c r="J66" i="216"/>
  <c r="U65" i="216"/>
  <c r="S65" i="216"/>
  <c r="J65" i="216"/>
  <c r="U56" i="216"/>
  <c r="T56" i="216"/>
  <c r="S56" i="216"/>
  <c r="R56" i="216"/>
  <c r="Q56" i="216"/>
  <c r="P56" i="216"/>
  <c r="O56" i="216"/>
  <c r="N56" i="216"/>
  <c r="G56" i="216"/>
  <c r="F56" i="216"/>
  <c r="F29" i="216" s="1"/>
  <c r="E56" i="216"/>
  <c r="D56" i="216"/>
  <c r="T23" i="216"/>
  <c r="T22" i="216"/>
  <c r="T21" i="216"/>
  <c r="T19" i="216"/>
  <c r="S18" i="216"/>
  <c r="Q18" i="216"/>
  <c r="O18" i="216"/>
  <c r="M18" i="216"/>
  <c r="L18" i="216"/>
  <c r="K18" i="216"/>
  <c r="I18" i="216"/>
  <c r="T17" i="216"/>
  <c r="R16" i="216"/>
  <c r="R18" i="216" s="1"/>
  <c r="P16" i="216"/>
  <c r="P18" i="216" s="1"/>
  <c r="N16" i="216"/>
  <c r="N18" i="216" s="1"/>
  <c r="L16" i="216"/>
  <c r="J16" i="216"/>
  <c r="J18" i="216" s="1"/>
  <c r="H16" i="216"/>
  <c r="H18" i="216" s="1"/>
  <c r="T15" i="216"/>
  <c r="T14" i="216"/>
  <c r="T13" i="216"/>
  <c r="T12" i="216"/>
  <c r="T11" i="216"/>
  <c r="R101" i="215"/>
  <c r="P101" i="215"/>
  <c r="N101" i="215"/>
  <c r="K101" i="215"/>
  <c r="H101" i="215"/>
  <c r="E101" i="215"/>
  <c r="T100" i="215"/>
  <c r="T99" i="215"/>
  <c r="T98" i="215"/>
  <c r="T97" i="215"/>
  <c r="T101" i="215" s="1"/>
  <c r="T96" i="215"/>
  <c r="S93" i="215"/>
  <c r="R93" i="215"/>
  <c r="Q93" i="215"/>
  <c r="P93" i="215"/>
  <c r="O93" i="215"/>
  <c r="N93" i="215"/>
  <c r="L93" i="215"/>
  <c r="J93" i="215"/>
  <c r="H93" i="215"/>
  <c r="E93" i="215"/>
  <c r="T92" i="215"/>
  <c r="T91" i="215"/>
  <c r="T90" i="215"/>
  <c r="T89" i="215"/>
  <c r="T88" i="215"/>
  <c r="U85" i="215"/>
  <c r="S85" i="215"/>
  <c r="R85" i="215"/>
  <c r="Q85" i="215"/>
  <c r="P85" i="215"/>
  <c r="O85" i="215"/>
  <c r="N85" i="215"/>
  <c r="M85" i="215"/>
  <c r="L85" i="215"/>
  <c r="J85" i="215"/>
  <c r="H85" i="215"/>
  <c r="E85" i="215"/>
  <c r="T84" i="215"/>
  <c r="T83" i="215"/>
  <c r="T82" i="215"/>
  <c r="T81" i="215"/>
  <c r="T80" i="215"/>
  <c r="T77" i="215"/>
  <c r="T76" i="215"/>
  <c r="T75" i="215"/>
  <c r="U66" i="215"/>
  <c r="S66" i="215"/>
  <c r="J66" i="215"/>
  <c r="U65" i="215"/>
  <c r="S65" i="215"/>
  <c r="J65" i="215"/>
  <c r="U56" i="215"/>
  <c r="T56" i="215"/>
  <c r="S56" i="215"/>
  <c r="R56" i="215"/>
  <c r="Q56" i="215"/>
  <c r="P56" i="215"/>
  <c r="O56" i="215"/>
  <c r="N56" i="215"/>
  <c r="G56" i="215"/>
  <c r="F56" i="215"/>
  <c r="E56" i="215"/>
  <c r="D56" i="215"/>
  <c r="G29" i="215"/>
  <c r="F29" i="215"/>
  <c r="T23" i="215"/>
  <c r="T22" i="215"/>
  <c r="T21" i="215"/>
  <c r="T19" i="215"/>
  <c r="S18" i="215"/>
  <c r="Q18" i="215"/>
  <c r="O18" i="215"/>
  <c r="N18" i="215"/>
  <c r="M18" i="215"/>
  <c r="K18" i="215"/>
  <c r="I18" i="215"/>
  <c r="T17" i="215"/>
  <c r="R16" i="215"/>
  <c r="R18" i="215" s="1"/>
  <c r="P16" i="215"/>
  <c r="P18" i="215" s="1"/>
  <c r="N16" i="215"/>
  <c r="L16" i="215"/>
  <c r="L18" i="215" s="1"/>
  <c r="J16" i="215"/>
  <c r="J18" i="215" s="1"/>
  <c r="H16" i="215"/>
  <c r="H18" i="215" s="1"/>
  <c r="T15" i="215"/>
  <c r="T14" i="215"/>
  <c r="T13" i="215"/>
  <c r="T12" i="215"/>
  <c r="T11" i="215"/>
  <c r="R101" i="214"/>
  <c r="P101" i="214"/>
  <c r="N101" i="214"/>
  <c r="K101" i="214"/>
  <c r="H101" i="214"/>
  <c r="E101" i="214"/>
  <c r="T100" i="214"/>
  <c r="T99" i="214"/>
  <c r="T98" i="214"/>
  <c r="T97" i="214"/>
  <c r="T96" i="214"/>
  <c r="S93" i="214"/>
  <c r="R93" i="214"/>
  <c r="Q93" i="214"/>
  <c r="P93" i="214"/>
  <c r="O93" i="214"/>
  <c r="N93" i="214"/>
  <c r="L93" i="214"/>
  <c r="J93" i="214"/>
  <c r="H93" i="214"/>
  <c r="E93" i="214"/>
  <c r="T92" i="214"/>
  <c r="T91" i="214"/>
  <c r="T90" i="214"/>
  <c r="T89" i="214"/>
  <c r="T88" i="214"/>
  <c r="U85" i="214"/>
  <c r="S85" i="214"/>
  <c r="R85" i="214"/>
  <c r="Q85" i="214"/>
  <c r="P85" i="214"/>
  <c r="O85" i="214"/>
  <c r="N85" i="214"/>
  <c r="M85" i="214"/>
  <c r="L85" i="214"/>
  <c r="J85" i="214"/>
  <c r="H85" i="214"/>
  <c r="E85" i="214"/>
  <c r="T84" i="214"/>
  <c r="T83" i="214"/>
  <c r="T82" i="214"/>
  <c r="T81" i="214"/>
  <c r="T80" i="214"/>
  <c r="T77" i="214"/>
  <c r="T76" i="214"/>
  <c r="T75" i="214"/>
  <c r="U66" i="214"/>
  <c r="S66" i="214"/>
  <c r="J66" i="214"/>
  <c r="U65" i="214"/>
  <c r="S65" i="214"/>
  <c r="J65" i="214"/>
  <c r="U56" i="214"/>
  <c r="T56" i="214"/>
  <c r="S56" i="214"/>
  <c r="R56" i="214"/>
  <c r="Q56" i="214"/>
  <c r="P56" i="214"/>
  <c r="O56" i="214"/>
  <c r="N56" i="214"/>
  <c r="G56" i="214"/>
  <c r="F56" i="214"/>
  <c r="E56" i="214"/>
  <c r="D56" i="214"/>
  <c r="T29" i="214"/>
  <c r="T23" i="214"/>
  <c r="T22" i="214"/>
  <c r="T21" i="214"/>
  <c r="T19" i="214"/>
  <c r="S18" i="214"/>
  <c r="Q18" i="214"/>
  <c r="O18" i="214"/>
  <c r="N18" i="214"/>
  <c r="M18" i="214"/>
  <c r="K18" i="214"/>
  <c r="I18" i="214"/>
  <c r="T17" i="214"/>
  <c r="R16" i="214"/>
  <c r="R18" i="214" s="1"/>
  <c r="P16" i="214"/>
  <c r="P18" i="214" s="1"/>
  <c r="N16" i="214"/>
  <c r="L16" i="214"/>
  <c r="L18" i="214" s="1"/>
  <c r="J16" i="214"/>
  <c r="J18" i="214" s="1"/>
  <c r="H16" i="214"/>
  <c r="H18" i="214" s="1"/>
  <c r="T15" i="214"/>
  <c r="T14" i="214"/>
  <c r="T13" i="214"/>
  <c r="T12" i="214"/>
  <c r="T11" i="214"/>
  <c r="R101" i="213"/>
  <c r="P101" i="213"/>
  <c r="N101" i="213"/>
  <c r="K101" i="213"/>
  <c r="H101" i="213"/>
  <c r="E101" i="213"/>
  <c r="T100" i="213"/>
  <c r="T99" i="213"/>
  <c r="T98" i="213"/>
  <c r="T97" i="213"/>
  <c r="T96" i="213"/>
  <c r="S93" i="213"/>
  <c r="R93" i="213"/>
  <c r="Q93" i="213"/>
  <c r="P93" i="213"/>
  <c r="O93" i="213"/>
  <c r="N93" i="213"/>
  <c r="L93" i="213"/>
  <c r="J93" i="213"/>
  <c r="H93" i="213"/>
  <c r="E93" i="213"/>
  <c r="T92" i="213"/>
  <c r="T91" i="213"/>
  <c r="T90" i="213"/>
  <c r="T89" i="213"/>
  <c r="T88" i="213"/>
  <c r="U85" i="213"/>
  <c r="S85" i="213"/>
  <c r="R85" i="213"/>
  <c r="Q85" i="213"/>
  <c r="P85" i="213"/>
  <c r="O85" i="213"/>
  <c r="N85" i="213"/>
  <c r="M85" i="213"/>
  <c r="L85" i="213"/>
  <c r="J85" i="213"/>
  <c r="H85" i="213"/>
  <c r="E85" i="213"/>
  <c r="T84" i="213"/>
  <c r="T83" i="213"/>
  <c r="T82" i="213"/>
  <c r="T81" i="213"/>
  <c r="T80" i="213"/>
  <c r="T77" i="213"/>
  <c r="T76" i="213"/>
  <c r="T75" i="213"/>
  <c r="U66" i="213"/>
  <c r="S66" i="213"/>
  <c r="J66" i="213"/>
  <c r="U65" i="213"/>
  <c r="S65" i="213"/>
  <c r="J65" i="213"/>
  <c r="U56" i="213"/>
  <c r="T56" i="213"/>
  <c r="S56" i="213"/>
  <c r="R56" i="213"/>
  <c r="Q56" i="213"/>
  <c r="P56" i="213"/>
  <c r="O56" i="213"/>
  <c r="N56" i="213"/>
  <c r="T29" i="213" s="1"/>
  <c r="G56" i="213"/>
  <c r="F56" i="213"/>
  <c r="E56" i="213"/>
  <c r="D56" i="213"/>
  <c r="U29" i="213"/>
  <c r="T23" i="213"/>
  <c r="T22" i="213"/>
  <c r="T21" i="213"/>
  <c r="T19" i="213"/>
  <c r="S18" i="213"/>
  <c r="Q18" i="213"/>
  <c r="O18" i="213"/>
  <c r="M18" i="213"/>
  <c r="K18" i="213"/>
  <c r="I18" i="213"/>
  <c r="T17" i="213"/>
  <c r="R16" i="213"/>
  <c r="R18" i="213" s="1"/>
  <c r="P16" i="213"/>
  <c r="P18" i="213" s="1"/>
  <c r="N16" i="213"/>
  <c r="N18" i="213" s="1"/>
  <c r="L16" i="213"/>
  <c r="L18" i="213" s="1"/>
  <c r="J16" i="213"/>
  <c r="J18" i="213" s="1"/>
  <c r="H16" i="213"/>
  <c r="T15" i="213"/>
  <c r="T14" i="213"/>
  <c r="T13" i="213"/>
  <c r="T12" i="213"/>
  <c r="T11" i="213"/>
  <c r="R101" i="212"/>
  <c r="P101" i="212"/>
  <c r="N101" i="212"/>
  <c r="K101" i="212"/>
  <c r="H101" i="212"/>
  <c r="E101" i="212"/>
  <c r="T100" i="212"/>
  <c r="T99" i="212"/>
  <c r="T98" i="212"/>
  <c r="T97" i="212"/>
  <c r="T96" i="212"/>
  <c r="S93" i="212"/>
  <c r="R93" i="212"/>
  <c r="Q93" i="212"/>
  <c r="P93" i="212"/>
  <c r="O93" i="212"/>
  <c r="N93" i="212"/>
  <c r="L93" i="212"/>
  <c r="J93" i="212"/>
  <c r="H93" i="212"/>
  <c r="E93" i="212"/>
  <c r="T92" i="212"/>
  <c r="T91" i="212"/>
  <c r="T90" i="212"/>
  <c r="T89" i="212"/>
  <c r="T88" i="212"/>
  <c r="U85" i="212"/>
  <c r="S85" i="212"/>
  <c r="R85" i="212"/>
  <c r="Q85" i="212"/>
  <c r="P85" i="212"/>
  <c r="O85" i="212"/>
  <c r="N85" i="212"/>
  <c r="M85" i="212"/>
  <c r="L85" i="212"/>
  <c r="J85" i="212"/>
  <c r="H85" i="212"/>
  <c r="E85" i="212"/>
  <c r="T84" i="212"/>
  <c r="T83" i="212"/>
  <c r="T82" i="212"/>
  <c r="T81" i="212"/>
  <c r="T80" i="212"/>
  <c r="T77" i="212"/>
  <c r="T76" i="212"/>
  <c r="T75" i="212"/>
  <c r="U66" i="212"/>
  <c r="S66" i="212"/>
  <c r="J66" i="212"/>
  <c r="U65" i="212"/>
  <c r="S65" i="212"/>
  <c r="J65" i="212"/>
  <c r="U56" i="212"/>
  <c r="T56" i="212"/>
  <c r="S56" i="212"/>
  <c r="R56" i="212"/>
  <c r="Q56" i="212"/>
  <c r="P56" i="212"/>
  <c r="O56" i="212"/>
  <c r="N56" i="212"/>
  <c r="G56" i="212"/>
  <c r="F56" i="212"/>
  <c r="E56" i="212"/>
  <c r="D56" i="212"/>
  <c r="U29" i="212"/>
  <c r="T23" i="212"/>
  <c r="T22" i="212"/>
  <c r="T21" i="212"/>
  <c r="T19" i="212"/>
  <c r="S18" i="212"/>
  <c r="Q18" i="212"/>
  <c r="O18" i="212"/>
  <c r="M18" i="212"/>
  <c r="L18" i="212"/>
  <c r="K18" i="212"/>
  <c r="I18" i="212"/>
  <c r="T17" i="212"/>
  <c r="R16" i="212"/>
  <c r="R18" i="212" s="1"/>
  <c r="P16" i="212"/>
  <c r="P18" i="212" s="1"/>
  <c r="N16" i="212"/>
  <c r="N18" i="212" s="1"/>
  <c r="L16" i="212"/>
  <c r="J16" i="212"/>
  <c r="J18" i="212" s="1"/>
  <c r="H16" i="212"/>
  <c r="H18" i="212" s="1"/>
  <c r="T15" i="212"/>
  <c r="T14" i="212"/>
  <c r="T13" i="212"/>
  <c r="T12" i="212"/>
  <c r="T11" i="212"/>
  <c r="R101" i="211"/>
  <c r="P101" i="211"/>
  <c r="N101" i="211"/>
  <c r="K101" i="211"/>
  <c r="H101" i="211"/>
  <c r="E101" i="211"/>
  <c r="T100" i="211"/>
  <c r="T99" i="211"/>
  <c r="T98" i="211"/>
  <c r="T97" i="211"/>
  <c r="T96" i="211"/>
  <c r="S93" i="211"/>
  <c r="R93" i="211"/>
  <c r="Q93" i="211"/>
  <c r="P93" i="211"/>
  <c r="O93" i="211"/>
  <c r="N93" i="211"/>
  <c r="L93" i="211"/>
  <c r="J93" i="211"/>
  <c r="H93" i="211"/>
  <c r="E93" i="211"/>
  <c r="T92" i="211"/>
  <c r="T91" i="211"/>
  <c r="T90" i="211"/>
  <c r="T89" i="211"/>
  <c r="T88" i="211"/>
  <c r="U85" i="211"/>
  <c r="S85" i="211"/>
  <c r="R85" i="211"/>
  <c r="Q85" i="211"/>
  <c r="P85" i="211"/>
  <c r="O85" i="211"/>
  <c r="N85" i="211"/>
  <c r="M85" i="211"/>
  <c r="L85" i="211"/>
  <c r="J85" i="211"/>
  <c r="H85" i="211"/>
  <c r="E85" i="211"/>
  <c r="T84" i="211"/>
  <c r="T83" i="211"/>
  <c r="T82" i="211"/>
  <c r="T81" i="211"/>
  <c r="T80" i="211"/>
  <c r="T77" i="211"/>
  <c r="T76" i="211"/>
  <c r="T75" i="211"/>
  <c r="U66" i="211"/>
  <c r="S66" i="211"/>
  <c r="J66" i="211"/>
  <c r="U65" i="211"/>
  <c r="S65" i="211"/>
  <c r="J65" i="211"/>
  <c r="U56" i="211"/>
  <c r="T56" i="211"/>
  <c r="S56" i="211"/>
  <c r="R56" i="211"/>
  <c r="Q56" i="211"/>
  <c r="P56" i="211"/>
  <c r="O56" i="211"/>
  <c r="N56" i="211"/>
  <c r="G56" i="211"/>
  <c r="F56" i="211"/>
  <c r="E56" i="211"/>
  <c r="D56" i="211"/>
  <c r="T23" i="211"/>
  <c r="T22" i="211"/>
  <c r="T21" i="211"/>
  <c r="T19" i="211"/>
  <c r="S18" i="211"/>
  <c r="Q18" i="211"/>
  <c r="O18" i="211"/>
  <c r="N18" i="211"/>
  <c r="M18" i="211"/>
  <c r="K18" i="211"/>
  <c r="I18" i="211"/>
  <c r="T17" i="211"/>
  <c r="R16" i="211"/>
  <c r="R18" i="211" s="1"/>
  <c r="P16" i="211"/>
  <c r="P18" i="211" s="1"/>
  <c r="N16" i="211"/>
  <c r="L16" i="211"/>
  <c r="L18" i="211" s="1"/>
  <c r="J16" i="211"/>
  <c r="J18" i="211" s="1"/>
  <c r="H16" i="211"/>
  <c r="H18" i="211" s="1"/>
  <c r="T15" i="211"/>
  <c r="T14" i="211"/>
  <c r="T13" i="211"/>
  <c r="T12" i="211"/>
  <c r="T11" i="211"/>
  <c r="R101" i="210"/>
  <c r="P101" i="210"/>
  <c r="N101" i="210"/>
  <c r="K101" i="210"/>
  <c r="H101" i="210"/>
  <c r="E101" i="210"/>
  <c r="T100" i="210"/>
  <c r="T99" i="210"/>
  <c r="T98" i="210"/>
  <c r="T97" i="210"/>
  <c r="T96" i="210"/>
  <c r="S93" i="210"/>
  <c r="R93" i="210"/>
  <c r="Q93" i="210"/>
  <c r="P93" i="210"/>
  <c r="O93" i="210"/>
  <c r="N93" i="210"/>
  <c r="L93" i="210"/>
  <c r="J93" i="210"/>
  <c r="H93" i="210"/>
  <c r="E93" i="210"/>
  <c r="T92" i="210"/>
  <c r="T91" i="210"/>
  <c r="T90" i="210"/>
  <c r="T89" i="210"/>
  <c r="T88" i="210"/>
  <c r="U85" i="210"/>
  <c r="S85" i="210"/>
  <c r="R85" i="210"/>
  <c r="Q85" i="210"/>
  <c r="P85" i="210"/>
  <c r="O85" i="210"/>
  <c r="N85" i="210"/>
  <c r="M85" i="210"/>
  <c r="L85" i="210"/>
  <c r="J85" i="210"/>
  <c r="H85" i="210"/>
  <c r="E85" i="210"/>
  <c r="T84" i="210"/>
  <c r="T83" i="210"/>
  <c r="T82" i="210"/>
  <c r="T81" i="210"/>
  <c r="T80" i="210"/>
  <c r="T85" i="210" s="1"/>
  <c r="T77" i="210"/>
  <c r="T76" i="210"/>
  <c r="T75" i="210"/>
  <c r="U66" i="210"/>
  <c r="S66" i="210"/>
  <c r="J66" i="210"/>
  <c r="U65" i="210"/>
  <c r="S65" i="210"/>
  <c r="J65" i="210"/>
  <c r="U56" i="210"/>
  <c r="T56" i="210"/>
  <c r="S56" i="210"/>
  <c r="R56" i="210"/>
  <c r="Q56" i="210"/>
  <c r="P56" i="210"/>
  <c r="T29" i="210" s="1"/>
  <c r="O56" i="210"/>
  <c r="U29" i="210" s="1"/>
  <c r="N56" i="210"/>
  <c r="G56" i="210"/>
  <c r="F56" i="210"/>
  <c r="E56" i="210"/>
  <c r="G29" i="210" s="1"/>
  <c r="D56" i="210"/>
  <c r="T23" i="210"/>
  <c r="T22" i="210"/>
  <c r="T21" i="210"/>
  <c r="T19" i="210"/>
  <c r="S18" i="210"/>
  <c r="Q18" i="210"/>
  <c r="O18" i="210"/>
  <c r="M18" i="210"/>
  <c r="K18" i="210"/>
  <c r="I18" i="210"/>
  <c r="T17" i="210"/>
  <c r="R16" i="210"/>
  <c r="R18" i="210" s="1"/>
  <c r="P16" i="210"/>
  <c r="P18" i="210" s="1"/>
  <c r="N16" i="210"/>
  <c r="N18" i="210" s="1"/>
  <c r="L16" i="210"/>
  <c r="J16" i="210"/>
  <c r="J18" i="210" s="1"/>
  <c r="H16" i="210"/>
  <c r="H18" i="210" s="1"/>
  <c r="T15" i="210"/>
  <c r="T14" i="210"/>
  <c r="T13" i="210"/>
  <c r="T12" i="210"/>
  <c r="T11" i="210"/>
  <c r="R101" i="209"/>
  <c r="P101" i="209"/>
  <c r="N101" i="209"/>
  <c r="K101" i="209"/>
  <c r="H101" i="209"/>
  <c r="E101" i="209"/>
  <c r="T100" i="209"/>
  <c r="T99" i="209"/>
  <c r="T98" i="209"/>
  <c r="T97" i="209"/>
  <c r="T96" i="209"/>
  <c r="S93" i="209"/>
  <c r="R93" i="209"/>
  <c r="Q93" i="209"/>
  <c r="P93" i="209"/>
  <c r="O93" i="209"/>
  <c r="N93" i="209"/>
  <c r="L93" i="209"/>
  <c r="J93" i="209"/>
  <c r="H93" i="209"/>
  <c r="E93" i="209"/>
  <c r="T92" i="209"/>
  <c r="T91" i="209"/>
  <c r="T90" i="209"/>
  <c r="T89" i="209"/>
  <c r="T88" i="209"/>
  <c r="U85" i="209"/>
  <c r="S85" i="209"/>
  <c r="R85" i="209"/>
  <c r="Q85" i="209"/>
  <c r="P85" i="209"/>
  <c r="O85" i="209"/>
  <c r="N85" i="209"/>
  <c r="M85" i="209"/>
  <c r="L85" i="209"/>
  <c r="J85" i="209"/>
  <c r="H85" i="209"/>
  <c r="E85" i="209"/>
  <c r="T84" i="209"/>
  <c r="T83" i="209"/>
  <c r="T82" i="209"/>
  <c r="T81" i="209"/>
  <c r="T80" i="209"/>
  <c r="T77" i="209"/>
  <c r="T76" i="209"/>
  <c r="T75" i="209"/>
  <c r="U66" i="209"/>
  <c r="S66" i="209"/>
  <c r="J66" i="209"/>
  <c r="U65" i="209"/>
  <c r="S65" i="209"/>
  <c r="J65" i="209"/>
  <c r="U56" i="209"/>
  <c r="T56" i="209"/>
  <c r="S56" i="209"/>
  <c r="R56" i="209"/>
  <c r="Q56" i="209"/>
  <c r="P56" i="209"/>
  <c r="O56" i="209"/>
  <c r="U29" i="209" s="1"/>
  <c r="N56" i="209"/>
  <c r="T29" i="209" s="1"/>
  <c r="G56" i="209"/>
  <c r="F56" i="209"/>
  <c r="E56" i="209"/>
  <c r="D56" i="209"/>
  <c r="T23" i="209"/>
  <c r="T22" i="209"/>
  <c r="T21" i="209"/>
  <c r="T19" i="209"/>
  <c r="S18" i="209"/>
  <c r="Q18" i="209"/>
  <c r="O18" i="209"/>
  <c r="M18" i="209"/>
  <c r="L18" i="209"/>
  <c r="K18" i="209"/>
  <c r="I18" i="209"/>
  <c r="T17" i="209"/>
  <c r="R16" i="209"/>
  <c r="R18" i="209" s="1"/>
  <c r="P16" i="209"/>
  <c r="P18" i="209" s="1"/>
  <c r="N16" i="209"/>
  <c r="N18" i="209" s="1"/>
  <c r="L16" i="209"/>
  <c r="J16" i="209"/>
  <c r="J18" i="209" s="1"/>
  <c r="H16" i="209"/>
  <c r="T15" i="209"/>
  <c r="T14" i="209"/>
  <c r="T13" i="209"/>
  <c r="T12" i="209"/>
  <c r="T11" i="209"/>
  <c r="R101" i="208"/>
  <c r="P101" i="208"/>
  <c r="N101" i="208"/>
  <c r="K101" i="208"/>
  <c r="H101" i="208"/>
  <c r="E101" i="208"/>
  <c r="T100" i="208"/>
  <c r="T99" i="208"/>
  <c r="T98" i="208"/>
  <c r="T97" i="208"/>
  <c r="T96" i="208"/>
  <c r="S93" i="208"/>
  <c r="R93" i="208"/>
  <c r="Q93" i="208"/>
  <c r="P93" i="208"/>
  <c r="O93" i="208"/>
  <c r="N93" i="208"/>
  <c r="L93" i="208"/>
  <c r="J93" i="208"/>
  <c r="H93" i="208"/>
  <c r="E93" i="208"/>
  <c r="T92" i="208"/>
  <c r="T91" i="208"/>
  <c r="T90" i="208"/>
  <c r="T89" i="208"/>
  <c r="T88" i="208"/>
  <c r="U85" i="208"/>
  <c r="S85" i="208"/>
  <c r="R85" i="208"/>
  <c r="Q85" i="208"/>
  <c r="P85" i="208"/>
  <c r="O85" i="208"/>
  <c r="N85" i="208"/>
  <c r="M85" i="208"/>
  <c r="L85" i="208"/>
  <c r="J85" i="208"/>
  <c r="H85" i="208"/>
  <c r="E85" i="208"/>
  <c r="T84" i="208"/>
  <c r="T83" i="208"/>
  <c r="T82" i="208"/>
  <c r="T81" i="208"/>
  <c r="T80" i="208"/>
  <c r="T77" i="208"/>
  <c r="T76" i="208"/>
  <c r="T75" i="208"/>
  <c r="U66" i="208"/>
  <c r="S66" i="208"/>
  <c r="J66" i="208"/>
  <c r="U65" i="208"/>
  <c r="S65" i="208"/>
  <c r="J65" i="208"/>
  <c r="U56" i="208"/>
  <c r="T56" i="208"/>
  <c r="S56" i="208"/>
  <c r="R56" i="208"/>
  <c r="Q56" i="208"/>
  <c r="P56" i="208"/>
  <c r="O56" i="208"/>
  <c r="U29" i="208" s="1"/>
  <c r="N56" i="208"/>
  <c r="G56" i="208"/>
  <c r="F56" i="208"/>
  <c r="E56" i="208"/>
  <c r="D56" i="208"/>
  <c r="F29" i="208" s="1"/>
  <c r="T23" i="208"/>
  <c r="T22" i="208"/>
  <c r="T21" i="208"/>
  <c r="T19" i="208"/>
  <c r="S18" i="208"/>
  <c r="Q18" i="208"/>
  <c r="O18" i="208"/>
  <c r="M18" i="208"/>
  <c r="K18" i="208"/>
  <c r="I18" i="208"/>
  <c r="T17" i="208"/>
  <c r="R16" i="208"/>
  <c r="R18" i="208" s="1"/>
  <c r="P16" i="208"/>
  <c r="P18" i="208" s="1"/>
  <c r="N16" i="208"/>
  <c r="N18" i="208" s="1"/>
  <c r="L16" i="208"/>
  <c r="L18" i="208" s="1"/>
  <c r="J16" i="208"/>
  <c r="J18" i="208" s="1"/>
  <c r="H16" i="208"/>
  <c r="T15" i="208"/>
  <c r="T14" i="208"/>
  <c r="T13" i="208"/>
  <c r="T12" i="208"/>
  <c r="T11" i="208"/>
  <c r="R101" i="207"/>
  <c r="P101" i="207"/>
  <c r="N101" i="207"/>
  <c r="K101" i="207"/>
  <c r="H101" i="207"/>
  <c r="E101" i="207"/>
  <c r="T100" i="207"/>
  <c r="T99" i="207"/>
  <c r="T98" i="207"/>
  <c r="T97" i="207"/>
  <c r="T96" i="207"/>
  <c r="S93" i="207"/>
  <c r="R93" i="207"/>
  <c r="Q93" i="207"/>
  <c r="P93" i="207"/>
  <c r="O93" i="207"/>
  <c r="N93" i="207"/>
  <c r="L93" i="207"/>
  <c r="J93" i="207"/>
  <c r="H93" i="207"/>
  <c r="E93" i="207"/>
  <c r="T92" i="207"/>
  <c r="T91" i="207"/>
  <c r="T90" i="207"/>
  <c r="T89" i="207"/>
  <c r="T88" i="207"/>
  <c r="U85" i="207"/>
  <c r="S85" i="207"/>
  <c r="R85" i="207"/>
  <c r="Q85" i="207"/>
  <c r="P85" i="207"/>
  <c r="O85" i="207"/>
  <c r="N85" i="207"/>
  <c r="M85" i="207"/>
  <c r="L85" i="207"/>
  <c r="J85" i="207"/>
  <c r="H85" i="207"/>
  <c r="E85" i="207"/>
  <c r="T84" i="207"/>
  <c r="T83" i="207"/>
  <c r="T82" i="207"/>
  <c r="T81" i="207"/>
  <c r="T80" i="207"/>
  <c r="T77" i="207"/>
  <c r="T76" i="207"/>
  <c r="T75" i="207"/>
  <c r="U66" i="207"/>
  <c r="S66" i="207"/>
  <c r="J66" i="207"/>
  <c r="U65" i="207"/>
  <c r="S65" i="207"/>
  <c r="J65" i="207"/>
  <c r="U56" i="207"/>
  <c r="T56" i="207"/>
  <c r="S56" i="207"/>
  <c r="R56" i="207"/>
  <c r="Q56" i="207"/>
  <c r="P56" i="207"/>
  <c r="O56" i="207"/>
  <c r="N56" i="207"/>
  <c r="G56" i="207"/>
  <c r="F56" i="207"/>
  <c r="E56" i="207"/>
  <c r="G29" i="207" s="1"/>
  <c r="D56" i="207"/>
  <c r="F29" i="207" s="1"/>
  <c r="T23" i="207"/>
  <c r="T22" i="207"/>
  <c r="T21" i="207"/>
  <c r="T19" i="207"/>
  <c r="S18" i="207"/>
  <c r="Q18" i="207"/>
  <c r="O18" i="207"/>
  <c r="M18" i="207"/>
  <c r="K18" i="207"/>
  <c r="I18" i="207"/>
  <c r="T17" i="207"/>
  <c r="R16" i="207"/>
  <c r="R18" i="207" s="1"/>
  <c r="P16" i="207"/>
  <c r="P18" i="207" s="1"/>
  <c r="N16" i="207"/>
  <c r="N18" i="207" s="1"/>
  <c r="L16" i="207"/>
  <c r="L18" i="207" s="1"/>
  <c r="J16" i="207"/>
  <c r="J18" i="207" s="1"/>
  <c r="H16" i="207"/>
  <c r="H18" i="207" s="1"/>
  <c r="T15" i="207"/>
  <c r="T14" i="207"/>
  <c r="T13" i="207"/>
  <c r="T12" i="207"/>
  <c r="T11" i="207"/>
  <c r="R101" i="206"/>
  <c r="P101" i="206"/>
  <c r="N101" i="206"/>
  <c r="K101" i="206"/>
  <c r="H101" i="206"/>
  <c r="E101" i="206"/>
  <c r="T100" i="206"/>
  <c r="T99" i="206"/>
  <c r="T98" i="206"/>
  <c r="T97" i="206"/>
  <c r="T96" i="206"/>
  <c r="S93" i="206"/>
  <c r="R93" i="206"/>
  <c r="Q93" i="206"/>
  <c r="P93" i="206"/>
  <c r="O93" i="206"/>
  <c r="N93" i="206"/>
  <c r="L93" i="206"/>
  <c r="J93" i="206"/>
  <c r="H93" i="206"/>
  <c r="E93" i="206"/>
  <c r="T92" i="206"/>
  <c r="T91" i="206"/>
  <c r="T90" i="206"/>
  <c r="T89" i="206"/>
  <c r="T88" i="206"/>
  <c r="U85" i="206"/>
  <c r="S85" i="206"/>
  <c r="R85" i="206"/>
  <c r="Q85" i="206"/>
  <c r="P85" i="206"/>
  <c r="O85" i="206"/>
  <c r="N85" i="206"/>
  <c r="M85" i="206"/>
  <c r="L85" i="206"/>
  <c r="J85" i="206"/>
  <c r="H85" i="206"/>
  <c r="E85" i="206"/>
  <c r="T84" i="206"/>
  <c r="T83" i="206"/>
  <c r="T82" i="206"/>
  <c r="T81" i="206"/>
  <c r="T80" i="206"/>
  <c r="T77" i="206"/>
  <c r="T76" i="206"/>
  <c r="T75" i="206"/>
  <c r="U66" i="206"/>
  <c r="S66" i="206"/>
  <c r="J66" i="206"/>
  <c r="U65" i="206"/>
  <c r="S65" i="206"/>
  <c r="J65" i="206"/>
  <c r="U56" i="206"/>
  <c r="T56" i="206"/>
  <c r="S56" i="206"/>
  <c r="R56" i="206"/>
  <c r="Q56" i="206"/>
  <c r="P56" i="206"/>
  <c r="O56" i="206"/>
  <c r="U29" i="206" s="1"/>
  <c r="N56" i="206"/>
  <c r="G56" i="206"/>
  <c r="F56" i="206"/>
  <c r="E56" i="206"/>
  <c r="D56" i="206"/>
  <c r="T23" i="206"/>
  <c r="T22" i="206"/>
  <c r="T21" i="206"/>
  <c r="T19" i="206"/>
  <c r="S18" i="206"/>
  <c r="Q18" i="206"/>
  <c r="O18" i="206"/>
  <c r="M18" i="206"/>
  <c r="K18" i="206"/>
  <c r="I18" i="206"/>
  <c r="T17" i="206"/>
  <c r="R16" i="206"/>
  <c r="R18" i="206" s="1"/>
  <c r="P16" i="206"/>
  <c r="P18" i="206" s="1"/>
  <c r="N16" i="206"/>
  <c r="N18" i="206" s="1"/>
  <c r="L16" i="206"/>
  <c r="L18" i="206" s="1"/>
  <c r="J16" i="206"/>
  <c r="J18" i="206" s="1"/>
  <c r="H16" i="206"/>
  <c r="H18" i="206" s="1"/>
  <c r="T15" i="206"/>
  <c r="T14" i="206"/>
  <c r="T13" i="206"/>
  <c r="T12" i="206"/>
  <c r="T11" i="206"/>
  <c r="R101" i="205"/>
  <c r="P101" i="205"/>
  <c r="N101" i="205"/>
  <c r="K101" i="205"/>
  <c r="H101" i="205"/>
  <c r="E101" i="205"/>
  <c r="T100" i="205"/>
  <c r="T99" i="205"/>
  <c r="T98" i="205"/>
  <c r="T97" i="205"/>
  <c r="T96" i="205"/>
  <c r="S93" i="205"/>
  <c r="R93" i="205"/>
  <c r="Q93" i="205"/>
  <c r="P93" i="205"/>
  <c r="O93" i="205"/>
  <c r="N93" i="205"/>
  <c r="L93" i="205"/>
  <c r="J93" i="205"/>
  <c r="H93" i="205"/>
  <c r="E93" i="205"/>
  <c r="T92" i="205"/>
  <c r="T91" i="205"/>
  <c r="T90" i="205"/>
  <c r="T89" i="205"/>
  <c r="T88" i="205"/>
  <c r="U85" i="205"/>
  <c r="S85" i="205"/>
  <c r="R85" i="205"/>
  <c r="Q85" i="205"/>
  <c r="P85" i="205"/>
  <c r="O85" i="205"/>
  <c r="N85" i="205"/>
  <c r="M85" i="205"/>
  <c r="L85" i="205"/>
  <c r="J85" i="205"/>
  <c r="H85" i="205"/>
  <c r="E85" i="205"/>
  <c r="T84" i="205"/>
  <c r="T83" i="205"/>
  <c r="T82" i="205"/>
  <c r="T81" i="205"/>
  <c r="T80" i="205"/>
  <c r="T77" i="205"/>
  <c r="T76" i="205"/>
  <c r="T75" i="205"/>
  <c r="U66" i="205"/>
  <c r="S66" i="205"/>
  <c r="J66" i="205"/>
  <c r="U65" i="205"/>
  <c r="S65" i="205"/>
  <c r="J65" i="205"/>
  <c r="U56" i="205"/>
  <c r="T56" i="205"/>
  <c r="S56" i="205"/>
  <c r="R56" i="205"/>
  <c r="Q56" i="205"/>
  <c r="P56" i="205"/>
  <c r="O56" i="205"/>
  <c r="N56" i="205"/>
  <c r="T29" i="205" s="1"/>
  <c r="G56" i="205"/>
  <c r="F56" i="205"/>
  <c r="E56" i="205"/>
  <c r="D56" i="205"/>
  <c r="F29" i="205" s="1"/>
  <c r="U29" i="205"/>
  <c r="T23" i="205"/>
  <c r="T22" i="205"/>
  <c r="T21" i="205"/>
  <c r="T19" i="205"/>
  <c r="S18" i="205"/>
  <c r="Q18" i="205"/>
  <c r="O18" i="205"/>
  <c r="M18" i="205"/>
  <c r="K18" i="205"/>
  <c r="I18" i="205"/>
  <c r="T17" i="205"/>
  <c r="R16" i="205"/>
  <c r="R18" i="205" s="1"/>
  <c r="P16" i="205"/>
  <c r="P18" i="205" s="1"/>
  <c r="N16" i="205"/>
  <c r="N18" i="205" s="1"/>
  <c r="L16" i="205"/>
  <c r="L18" i="205" s="1"/>
  <c r="J16" i="205"/>
  <c r="J18" i="205" s="1"/>
  <c r="H16" i="205"/>
  <c r="T15" i="205"/>
  <c r="T14" i="205"/>
  <c r="T13" i="205"/>
  <c r="T12" i="205"/>
  <c r="T11" i="205"/>
  <c r="F29" i="206" l="1"/>
  <c r="T93" i="206"/>
  <c r="T93" i="208"/>
  <c r="F29" i="211"/>
  <c r="T29" i="211"/>
  <c r="F29" i="212"/>
  <c r="T29" i="212"/>
  <c r="U29" i="217"/>
  <c r="U29" i="222"/>
  <c r="T29" i="223"/>
  <c r="G29" i="224"/>
  <c r="T93" i="224"/>
  <c r="U29" i="226"/>
  <c r="T85" i="226"/>
  <c r="T29" i="227"/>
  <c r="T85" i="209"/>
  <c r="G29" i="211"/>
  <c r="U29" i="211"/>
  <c r="U29" i="216"/>
  <c r="T93" i="219"/>
  <c r="F29" i="220"/>
  <c r="T29" i="220"/>
  <c r="F29" i="221"/>
  <c r="T101" i="221"/>
  <c r="F29" i="222"/>
  <c r="U29" i="223"/>
  <c r="T29" i="224"/>
  <c r="F29" i="225"/>
  <c r="T101" i="225"/>
  <c r="F29" i="226"/>
  <c r="U29" i="227"/>
  <c r="T93" i="221"/>
  <c r="T101" i="222"/>
  <c r="T85" i="223"/>
  <c r="T16" i="205"/>
  <c r="T29" i="207"/>
  <c r="T29" i="208"/>
  <c r="T93" i="209"/>
  <c r="T85" i="212"/>
  <c r="T101" i="212"/>
  <c r="T16" i="213"/>
  <c r="G29" i="214"/>
  <c r="U29" i="214"/>
  <c r="T85" i="214"/>
  <c r="T29" i="215"/>
  <c r="U29" i="218"/>
  <c r="U29" i="219"/>
  <c r="T85" i="219"/>
  <c r="T85" i="220"/>
  <c r="T101" i="220"/>
  <c r="T18" i="221"/>
  <c r="T93" i="222"/>
  <c r="T101" i="223"/>
  <c r="T85" i="224"/>
  <c r="T18" i="225"/>
  <c r="T93" i="226"/>
  <c r="T101" i="227"/>
  <c r="T18" i="223"/>
  <c r="T18" i="227"/>
  <c r="T93" i="216"/>
  <c r="T85" i="217"/>
  <c r="T18" i="224"/>
  <c r="T93" i="225"/>
  <c r="T101" i="226"/>
  <c r="T85" i="227"/>
  <c r="T29" i="206"/>
  <c r="T93" i="211"/>
  <c r="T85" i="205"/>
  <c r="T101" i="205"/>
  <c r="T18" i="206"/>
  <c r="U29" i="207"/>
  <c r="T85" i="207"/>
  <c r="T101" i="207"/>
  <c r="T16" i="208"/>
  <c r="U29" i="215"/>
  <c r="T29" i="216"/>
  <c r="T85" i="221"/>
  <c r="T18" i="222"/>
  <c r="T93" i="223"/>
  <c r="T101" i="224"/>
  <c r="T85" i="225"/>
  <c r="T18" i="226"/>
  <c r="T93" i="227"/>
  <c r="G29" i="205"/>
  <c r="T101" i="210"/>
  <c r="G29" i="212"/>
  <c r="T101" i="214"/>
  <c r="G29" i="217"/>
  <c r="T93" i="217"/>
  <c r="T16" i="218"/>
  <c r="F29" i="218"/>
  <c r="T93" i="218"/>
  <c r="T16" i="222"/>
  <c r="G29" i="209"/>
  <c r="T101" i="209"/>
  <c r="F29" i="213"/>
  <c r="T101" i="213"/>
  <c r="G29" i="220"/>
  <c r="T16" i="221"/>
  <c r="T85" i="222"/>
  <c r="T16" i="223"/>
  <c r="T16" i="224"/>
  <c r="T16" i="225"/>
  <c r="T16" i="226"/>
  <c r="T16" i="227"/>
  <c r="T93" i="205"/>
  <c r="G29" i="206"/>
  <c r="T85" i="206"/>
  <c r="T101" i="206"/>
  <c r="T93" i="207"/>
  <c r="G29" i="208"/>
  <c r="T85" i="208"/>
  <c r="T101" i="208"/>
  <c r="T16" i="209"/>
  <c r="F29" i="209"/>
  <c r="T16" i="210"/>
  <c r="F29" i="210"/>
  <c r="T93" i="210"/>
  <c r="T85" i="211"/>
  <c r="T101" i="211"/>
  <c r="T18" i="212"/>
  <c r="T93" i="212"/>
  <c r="G29" i="213"/>
  <c r="T85" i="213"/>
  <c r="T93" i="213"/>
  <c r="T18" i="214"/>
  <c r="F29" i="214"/>
  <c r="T93" i="214"/>
  <c r="T85" i="215"/>
  <c r="T93" i="215"/>
  <c r="T18" i="216"/>
  <c r="G29" i="216"/>
  <c r="T85" i="216"/>
  <c r="T101" i="216"/>
  <c r="T16" i="217"/>
  <c r="F29" i="217"/>
  <c r="T101" i="217"/>
  <c r="T85" i="218"/>
  <c r="T101" i="218"/>
  <c r="T101" i="219"/>
  <c r="T93" i="220"/>
  <c r="T18" i="219"/>
  <c r="T18" i="215"/>
  <c r="T18" i="220"/>
  <c r="T16" i="215"/>
  <c r="T16" i="219"/>
  <c r="T16" i="216"/>
  <c r="L18" i="218"/>
  <c r="T18" i="218" s="1"/>
  <c r="T16" i="220"/>
  <c r="T16" i="214"/>
  <c r="H18" i="213"/>
  <c r="T18" i="213" s="1"/>
  <c r="H18" i="217"/>
  <c r="T18" i="217" s="1"/>
  <c r="T18" i="211"/>
  <c r="H18" i="209"/>
  <c r="T18" i="209" s="1"/>
  <c r="T16" i="211"/>
  <c r="L18" i="210"/>
  <c r="T18" i="210" s="1"/>
  <c r="T16" i="212"/>
  <c r="T18" i="207"/>
  <c r="H18" i="208"/>
  <c r="T18" i="208" s="1"/>
  <c r="T16" i="207"/>
  <c r="T16" i="206"/>
  <c r="H18" i="205"/>
  <c r="T18" i="205" s="1"/>
  <c r="R101" i="156" l="1"/>
  <c r="P101" i="156"/>
  <c r="N101" i="156"/>
  <c r="K101" i="156"/>
  <c r="H101" i="156"/>
  <c r="E101" i="156"/>
  <c r="T100" i="156"/>
  <c r="T99" i="156"/>
  <c r="T98" i="156"/>
  <c r="T97" i="156"/>
  <c r="T96" i="156"/>
  <c r="S93" i="156"/>
  <c r="R93" i="156"/>
  <c r="Q93" i="156"/>
  <c r="P93" i="156"/>
  <c r="O93" i="156"/>
  <c r="N93" i="156"/>
  <c r="L93" i="156"/>
  <c r="J93" i="156"/>
  <c r="H93" i="156"/>
  <c r="E93" i="156"/>
  <c r="T92" i="156"/>
  <c r="T91" i="156"/>
  <c r="T90" i="156"/>
  <c r="T89" i="156"/>
  <c r="T88" i="156"/>
  <c r="U85" i="156"/>
  <c r="S85" i="156"/>
  <c r="R85" i="156"/>
  <c r="Q85" i="156"/>
  <c r="P85" i="156"/>
  <c r="O85" i="156"/>
  <c r="N85" i="156"/>
  <c r="M85" i="156"/>
  <c r="L85" i="156"/>
  <c r="J85" i="156"/>
  <c r="H85" i="156"/>
  <c r="E85" i="156"/>
  <c r="T84" i="156"/>
  <c r="T83" i="156"/>
  <c r="T82" i="156"/>
  <c r="T81" i="156"/>
  <c r="T80" i="156"/>
  <c r="T77" i="156"/>
  <c r="T76" i="156"/>
  <c r="T75" i="156"/>
  <c r="U66" i="156"/>
  <c r="S66" i="156"/>
  <c r="J66" i="156"/>
  <c r="U65" i="156"/>
  <c r="S65" i="156"/>
  <c r="J65" i="156"/>
  <c r="U56" i="156"/>
  <c r="T56" i="156"/>
  <c r="S56" i="156"/>
  <c r="R56" i="156"/>
  <c r="Q56" i="156"/>
  <c r="P56" i="156"/>
  <c r="O56" i="156"/>
  <c r="U29" i="156" s="1"/>
  <c r="N56" i="156"/>
  <c r="T29" i="156" s="1"/>
  <c r="G56" i="156"/>
  <c r="F56" i="156"/>
  <c r="E56" i="156"/>
  <c r="D56" i="156"/>
  <c r="F29" i="156" s="1"/>
  <c r="T23" i="156"/>
  <c r="T22" i="156"/>
  <c r="T21" i="156"/>
  <c r="T19" i="156"/>
  <c r="S18" i="156"/>
  <c r="Q18" i="156"/>
  <c r="O18" i="156"/>
  <c r="M18" i="156"/>
  <c r="K18" i="156"/>
  <c r="I18" i="156"/>
  <c r="T17" i="156"/>
  <c r="R16" i="156"/>
  <c r="R18" i="156" s="1"/>
  <c r="P16" i="156"/>
  <c r="P18" i="156" s="1"/>
  <c r="N16" i="156"/>
  <c r="N18" i="156" s="1"/>
  <c r="L16" i="156"/>
  <c r="L18" i="156" s="1"/>
  <c r="J16" i="156"/>
  <c r="J18" i="156" s="1"/>
  <c r="H16" i="156"/>
  <c r="T15" i="156"/>
  <c r="T14" i="156"/>
  <c r="T13" i="156"/>
  <c r="T12" i="156"/>
  <c r="T11" i="156"/>
  <c r="R101" i="155"/>
  <c r="P101" i="155"/>
  <c r="N101" i="155"/>
  <c r="K101" i="155"/>
  <c r="H101" i="155"/>
  <c r="E101" i="155"/>
  <c r="T100" i="155"/>
  <c r="T99" i="155"/>
  <c r="T98" i="155"/>
  <c r="T97" i="155"/>
  <c r="T96" i="155"/>
  <c r="S93" i="155"/>
  <c r="R93" i="155"/>
  <c r="Q93" i="155"/>
  <c r="P93" i="155"/>
  <c r="O93" i="155"/>
  <c r="N93" i="155"/>
  <c r="L93" i="155"/>
  <c r="J93" i="155"/>
  <c r="H93" i="155"/>
  <c r="E93" i="155"/>
  <c r="T92" i="155"/>
  <c r="T91" i="155"/>
  <c r="T90" i="155"/>
  <c r="T89" i="155"/>
  <c r="T88" i="155"/>
  <c r="U85" i="155"/>
  <c r="S85" i="155"/>
  <c r="R85" i="155"/>
  <c r="Q85" i="155"/>
  <c r="P85" i="155"/>
  <c r="O85" i="155"/>
  <c r="N85" i="155"/>
  <c r="M85" i="155"/>
  <c r="L85" i="155"/>
  <c r="J85" i="155"/>
  <c r="H85" i="155"/>
  <c r="E85" i="155"/>
  <c r="T84" i="155"/>
  <c r="T83" i="155"/>
  <c r="T82" i="155"/>
  <c r="T81" i="155"/>
  <c r="T80" i="155"/>
  <c r="T77" i="155"/>
  <c r="T76" i="155"/>
  <c r="T75" i="155"/>
  <c r="U66" i="155"/>
  <c r="S66" i="155"/>
  <c r="J66" i="155"/>
  <c r="U65" i="155"/>
  <c r="S65" i="155"/>
  <c r="J65" i="155"/>
  <c r="U56" i="155"/>
  <c r="T56" i="155"/>
  <c r="S56" i="155"/>
  <c r="R56" i="155"/>
  <c r="Q56" i="155"/>
  <c r="P56" i="155"/>
  <c r="O56" i="155"/>
  <c r="N56" i="155"/>
  <c r="G56" i="155"/>
  <c r="F56" i="155"/>
  <c r="E56" i="155"/>
  <c r="D56" i="155"/>
  <c r="F29" i="155"/>
  <c r="T23" i="155"/>
  <c r="T22" i="155"/>
  <c r="T21" i="155"/>
  <c r="T19" i="155"/>
  <c r="S18" i="155"/>
  <c r="Q18" i="155"/>
  <c r="O18" i="155"/>
  <c r="M18" i="155"/>
  <c r="K18" i="155"/>
  <c r="I18" i="155"/>
  <c r="T17" i="155"/>
  <c r="R16" i="155"/>
  <c r="R18" i="155" s="1"/>
  <c r="P16" i="155"/>
  <c r="P18" i="155" s="1"/>
  <c r="N16" i="155"/>
  <c r="N18" i="155" s="1"/>
  <c r="L16" i="155"/>
  <c r="L18" i="155" s="1"/>
  <c r="J16" i="155"/>
  <c r="J18" i="155" s="1"/>
  <c r="H16" i="155"/>
  <c r="T15" i="155"/>
  <c r="T14" i="155"/>
  <c r="T13" i="155"/>
  <c r="T12" i="155"/>
  <c r="T11" i="155"/>
  <c r="U29" i="155" l="1"/>
  <c r="T93" i="155"/>
  <c r="T85" i="156"/>
  <c r="T101" i="156"/>
  <c r="T29" i="155"/>
  <c r="G29" i="156"/>
  <c r="T16" i="155"/>
  <c r="G29" i="155"/>
  <c r="T85" i="155"/>
  <c r="T101" i="155"/>
  <c r="T16" i="156"/>
  <c r="T93" i="156"/>
  <c r="H18" i="156"/>
  <c r="T18" i="156" s="1"/>
  <c r="H18" i="155"/>
  <c r="T18" i="155" s="1"/>
  <c r="K100" i="62" l="1"/>
  <c r="H100" i="62"/>
  <c r="E100" i="62"/>
  <c r="K99" i="62"/>
  <c r="H99" i="62"/>
  <c r="E99" i="62"/>
  <c r="K98" i="62"/>
  <c r="H98" i="62"/>
  <c r="E98" i="62"/>
  <c r="K97" i="62"/>
  <c r="H97" i="62"/>
  <c r="E97" i="62"/>
  <c r="K96" i="62"/>
  <c r="H96" i="62"/>
  <c r="E96" i="62"/>
  <c r="E92" i="62"/>
  <c r="E91" i="62"/>
  <c r="E90" i="62"/>
  <c r="E89" i="62"/>
  <c r="E88" i="62"/>
  <c r="E84" i="62"/>
  <c r="E83" i="62"/>
  <c r="E82" i="62"/>
  <c r="E81" i="62"/>
  <c r="E80" i="62"/>
  <c r="R100" i="62"/>
  <c r="P100" i="62"/>
  <c r="N100" i="62"/>
  <c r="R99" i="62"/>
  <c r="P99" i="62"/>
  <c r="N99" i="62"/>
  <c r="R98" i="62"/>
  <c r="P98" i="62"/>
  <c r="N98" i="62"/>
  <c r="R97" i="62"/>
  <c r="P97" i="62"/>
  <c r="N97" i="62"/>
  <c r="R96" i="62"/>
  <c r="P96" i="62"/>
  <c r="N96" i="62"/>
  <c r="L92" i="62"/>
  <c r="J92" i="62"/>
  <c r="H92" i="62"/>
  <c r="L91" i="62"/>
  <c r="J91" i="62"/>
  <c r="H91" i="62"/>
  <c r="L90" i="62"/>
  <c r="J90" i="62"/>
  <c r="H90" i="62"/>
  <c r="L89" i="62"/>
  <c r="J89" i="62"/>
  <c r="H89" i="62"/>
  <c r="L88" i="62"/>
  <c r="J88" i="62"/>
  <c r="H88" i="62"/>
  <c r="J84" i="62"/>
  <c r="H84" i="62"/>
  <c r="J83" i="62"/>
  <c r="H83" i="62"/>
  <c r="J82" i="62"/>
  <c r="H82" i="62"/>
  <c r="J81" i="62"/>
  <c r="H81" i="62"/>
  <c r="J80" i="62"/>
  <c r="H80" i="62"/>
  <c r="S92" i="62"/>
  <c r="R92" i="62"/>
  <c r="Q92" i="62"/>
  <c r="P92" i="62"/>
  <c r="O92" i="62"/>
  <c r="N92" i="62"/>
  <c r="S91" i="62"/>
  <c r="R91" i="62"/>
  <c r="Q91" i="62"/>
  <c r="P91" i="62"/>
  <c r="O91" i="62"/>
  <c r="N91" i="62"/>
  <c r="S90" i="62"/>
  <c r="R90" i="62"/>
  <c r="Q90" i="62"/>
  <c r="P90" i="62"/>
  <c r="O90" i="62"/>
  <c r="N90" i="62"/>
  <c r="S89" i="62"/>
  <c r="R89" i="62"/>
  <c r="Q89" i="62"/>
  <c r="P89" i="62"/>
  <c r="O89" i="62"/>
  <c r="N89" i="62"/>
  <c r="S88" i="62"/>
  <c r="R88" i="62"/>
  <c r="Q88" i="62"/>
  <c r="P88" i="62"/>
  <c r="O88" i="62"/>
  <c r="N88" i="62"/>
  <c r="S84" i="62"/>
  <c r="R84" i="62"/>
  <c r="Q84" i="62"/>
  <c r="P84" i="62"/>
  <c r="O84" i="62"/>
  <c r="N84" i="62"/>
  <c r="M84" i="62"/>
  <c r="L84" i="62"/>
  <c r="S83" i="62"/>
  <c r="R83" i="62"/>
  <c r="Q83" i="62"/>
  <c r="P83" i="62"/>
  <c r="O83" i="62"/>
  <c r="N83" i="62"/>
  <c r="M83" i="62"/>
  <c r="L83" i="62"/>
  <c r="S82" i="62"/>
  <c r="R82" i="62"/>
  <c r="Q82" i="62"/>
  <c r="P82" i="62"/>
  <c r="O82" i="62"/>
  <c r="N82" i="62"/>
  <c r="M82" i="62"/>
  <c r="L82" i="62"/>
  <c r="S81" i="62"/>
  <c r="R81" i="62"/>
  <c r="Q81" i="62"/>
  <c r="P81" i="62"/>
  <c r="O81" i="62"/>
  <c r="N81" i="62"/>
  <c r="M81" i="62"/>
  <c r="L81" i="62"/>
  <c r="S80" i="62"/>
  <c r="S85" i="62" s="1"/>
  <c r="R80" i="62"/>
  <c r="R85" i="62" s="1"/>
  <c r="Q80" i="62"/>
  <c r="Q85" i="62" s="1"/>
  <c r="P80" i="62"/>
  <c r="P85" i="62" s="1"/>
  <c r="O80" i="62"/>
  <c r="O85" i="62" s="1"/>
  <c r="N80" i="62"/>
  <c r="M80" i="62"/>
  <c r="M85" i="62" s="1"/>
  <c r="L80" i="62"/>
  <c r="L85" i="62" s="1"/>
  <c r="E77" i="62"/>
  <c r="E76" i="62"/>
  <c r="S77" i="62"/>
  <c r="R77" i="62"/>
  <c r="Q77" i="62"/>
  <c r="P77" i="62"/>
  <c r="O77" i="62"/>
  <c r="N77" i="62"/>
  <c r="M77" i="62"/>
  <c r="L77" i="62"/>
  <c r="K77" i="62"/>
  <c r="J77" i="62"/>
  <c r="I77" i="62"/>
  <c r="H77" i="62"/>
  <c r="G77" i="62"/>
  <c r="F77" i="62"/>
  <c r="S76" i="62"/>
  <c r="R76" i="62"/>
  <c r="Q76" i="62"/>
  <c r="P76" i="62"/>
  <c r="O76" i="62"/>
  <c r="N76" i="62"/>
  <c r="M76" i="62"/>
  <c r="L76" i="62"/>
  <c r="K76" i="62"/>
  <c r="J76" i="62"/>
  <c r="I76" i="62"/>
  <c r="H76" i="62"/>
  <c r="G76" i="62"/>
  <c r="F76" i="62"/>
  <c r="S75" i="62"/>
  <c r="R75" i="62"/>
  <c r="Q75" i="62"/>
  <c r="P75" i="62"/>
  <c r="O75" i="62"/>
  <c r="N75" i="62"/>
  <c r="M75" i="62"/>
  <c r="L75" i="62"/>
  <c r="K75" i="62"/>
  <c r="J75" i="62"/>
  <c r="I75" i="62"/>
  <c r="H75" i="62"/>
  <c r="G75" i="62"/>
  <c r="F75" i="62"/>
  <c r="U71" i="62"/>
  <c r="T71" i="62"/>
  <c r="S71" i="62"/>
  <c r="R71" i="62"/>
  <c r="Q71" i="62"/>
  <c r="P71" i="62"/>
  <c r="O71" i="62"/>
  <c r="N71" i="62"/>
  <c r="M71" i="62"/>
  <c r="U70" i="62"/>
  <c r="T70" i="62"/>
  <c r="S70" i="62"/>
  <c r="R70" i="62"/>
  <c r="Q70" i="62"/>
  <c r="P70" i="62"/>
  <c r="O70" i="62"/>
  <c r="N70" i="62"/>
  <c r="M70" i="62"/>
  <c r="U69" i="62"/>
  <c r="T69" i="62"/>
  <c r="S69" i="62"/>
  <c r="R69" i="62"/>
  <c r="Q69" i="62"/>
  <c r="P69" i="62"/>
  <c r="O69" i="62"/>
  <c r="N69" i="62"/>
  <c r="M69" i="62"/>
  <c r="U68" i="62"/>
  <c r="T68" i="62"/>
  <c r="S68" i="62"/>
  <c r="R68" i="62"/>
  <c r="Q68" i="62"/>
  <c r="P68" i="62"/>
  <c r="O68" i="62"/>
  <c r="N68" i="62"/>
  <c r="M68" i="62"/>
  <c r="J71" i="62"/>
  <c r="I71" i="62"/>
  <c r="H71" i="62"/>
  <c r="G71" i="62"/>
  <c r="F71" i="62"/>
  <c r="E71" i="62"/>
  <c r="D71" i="62"/>
  <c r="C71" i="62"/>
  <c r="B71" i="62"/>
  <c r="J70" i="62"/>
  <c r="I70" i="62"/>
  <c r="H70" i="62"/>
  <c r="G70" i="62"/>
  <c r="F70" i="62"/>
  <c r="E70" i="62"/>
  <c r="D70" i="62"/>
  <c r="C70" i="62"/>
  <c r="B70" i="62"/>
  <c r="J69" i="62"/>
  <c r="I69" i="62"/>
  <c r="H69" i="62"/>
  <c r="G69" i="62"/>
  <c r="F69" i="62"/>
  <c r="E69" i="62"/>
  <c r="D69" i="62"/>
  <c r="C69" i="62"/>
  <c r="B69" i="62"/>
  <c r="J68" i="62"/>
  <c r="I68" i="62"/>
  <c r="H68" i="62"/>
  <c r="G68" i="62"/>
  <c r="F68" i="62"/>
  <c r="E68" i="62"/>
  <c r="D68" i="62"/>
  <c r="C68" i="62"/>
  <c r="B68" i="62"/>
  <c r="U63" i="62"/>
  <c r="T63" i="62"/>
  <c r="S63" i="62"/>
  <c r="R63" i="62"/>
  <c r="Q63" i="62"/>
  <c r="P63" i="62"/>
  <c r="O63" i="62"/>
  <c r="N63" i="62"/>
  <c r="U62" i="62"/>
  <c r="T62" i="62"/>
  <c r="S62" i="62"/>
  <c r="R62" i="62"/>
  <c r="Q62" i="62"/>
  <c r="P62" i="62"/>
  <c r="O62" i="62"/>
  <c r="N62" i="62"/>
  <c r="U61" i="62"/>
  <c r="T61" i="62"/>
  <c r="S61" i="62"/>
  <c r="R61" i="62"/>
  <c r="Q61" i="62"/>
  <c r="P61" i="62"/>
  <c r="O61" i="62"/>
  <c r="N61" i="62"/>
  <c r="U60" i="62"/>
  <c r="T60" i="62"/>
  <c r="S60" i="62"/>
  <c r="R60" i="62"/>
  <c r="Q60" i="62"/>
  <c r="P60" i="62"/>
  <c r="O60" i="62"/>
  <c r="N60" i="62"/>
  <c r="J63" i="62"/>
  <c r="I63" i="62"/>
  <c r="H63" i="62"/>
  <c r="G63" i="62"/>
  <c r="F63" i="62"/>
  <c r="E63" i="62"/>
  <c r="D63" i="62"/>
  <c r="C63" i="62"/>
  <c r="J62" i="62"/>
  <c r="I62" i="62"/>
  <c r="H62" i="62"/>
  <c r="G62" i="62"/>
  <c r="F62" i="62"/>
  <c r="E62" i="62"/>
  <c r="D62" i="62"/>
  <c r="C62" i="62"/>
  <c r="J61" i="62"/>
  <c r="I61" i="62"/>
  <c r="H61" i="62"/>
  <c r="G61" i="62"/>
  <c r="F61" i="62"/>
  <c r="E61" i="62"/>
  <c r="D61" i="62"/>
  <c r="C61" i="62"/>
  <c r="J60" i="62"/>
  <c r="I60" i="62"/>
  <c r="H60" i="62"/>
  <c r="G60" i="62"/>
  <c r="F60" i="62"/>
  <c r="E60" i="62"/>
  <c r="D60" i="62"/>
  <c r="C60" i="62"/>
  <c r="U55" i="62"/>
  <c r="T55" i="62"/>
  <c r="S55" i="62"/>
  <c r="R55" i="62"/>
  <c r="Q55" i="62"/>
  <c r="P55" i="62"/>
  <c r="O55" i="62"/>
  <c r="N55" i="62"/>
  <c r="U54" i="62"/>
  <c r="T54" i="62"/>
  <c r="S54" i="62"/>
  <c r="R54" i="62"/>
  <c r="Q54" i="62"/>
  <c r="P54" i="62"/>
  <c r="O54" i="62"/>
  <c r="N54" i="62"/>
  <c r="U53" i="62"/>
  <c r="T53" i="62"/>
  <c r="S53" i="62"/>
  <c r="R53" i="62"/>
  <c r="Q53" i="62"/>
  <c r="P53" i="62"/>
  <c r="O53" i="62"/>
  <c r="N53" i="62"/>
  <c r="U52" i="62"/>
  <c r="T52" i="62"/>
  <c r="S52" i="62"/>
  <c r="R52" i="62"/>
  <c r="Q52" i="62"/>
  <c r="P52" i="62"/>
  <c r="O52" i="62"/>
  <c r="N52" i="62"/>
  <c r="U51" i="62"/>
  <c r="T51" i="62"/>
  <c r="S51" i="62"/>
  <c r="R51" i="62"/>
  <c r="Q51" i="62"/>
  <c r="P51" i="62"/>
  <c r="O51" i="62"/>
  <c r="N51" i="62"/>
  <c r="U50" i="62"/>
  <c r="T50" i="62"/>
  <c r="S50" i="62"/>
  <c r="R50" i="62"/>
  <c r="Q50" i="62"/>
  <c r="P50" i="62"/>
  <c r="O50" i="62"/>
  <c r="N50" i="62"/>
  <c r="U49" i="62"/>
  <c r="T49" i="62"/>
  <c r="S49" i="62"/>
  <c r="R49" i="62"/>
  <c r="Q49" i="62"/>
  <c r="P49" i="62"/>
  <c r="O49" i="62"/>
  <c r="N49" i="62"/>
  <c r="U48" i="62"/>
  <c r="T48" i="62"/>
  <c r="S48" i="62"/>
  <c r="R48" i="62"/>
  <c r="Q48" i="62"/>
  <c r="P48" i="62"/>
  <c r="O48" i="62"/>
  <c r="N48" i="62"/>
  <c r="U47" i="62"/>
  <c r="T47" i="62"/>
  <c r="S47" i="62"/>
  <c r="R47" i="62"/>
  <c r="Q47" i="62"/>
  <c r="P47" i="62"/>
  <c r="O47" i="62"/>
  <c r="N47" i="62"/>
  <c r="U46" i="62"/>
  <c r="T46" i="62"/>
  <c r="S46" i="62"/>
  <c r="R46" i="62"/>
  <c r="Q46" i="62"/>
  <c r="P46" i="62"/>
  <c r="O46" i="62"/>
  <c r="N46" i="62"/>
  <c r="U45" i="62"/>
  <c r="T45" i="62"/>
  <c r="S45" i="62"/>
  <c r="R45" i="62"/>
  <c r="Q45" i="62"/>
  <c r="P45" i="62"/>
  <c r="O45" i="62"/>
  <c r="N45" i="62"/>
  <c r="U44" i="62"/>
  <c r="T44" i="62"/>
  <c r="S44" i="62"/>
  <c r="R44" i="62"/>
  <c r="Q44" i="62"/>
  <c r="P44" i="62"/>
  <c r="O44" i="62"/>
  <c r="N44" i="62"/>
  <c r="U43" i="62"/>
  <c r="T43" i="62"/>
  <c r="S43" i="62"/>
  <c r="R43" i="62"/>
  <c r="Q43" i="62"/>
  <c r="P43" i="62"/>
  <c r="O43" i="62"/>
  <c r="N43" i="62"/>
  <c r="U42" i="62"/>
  <c r="T42" i="62"/>
  <c r="S42" i="62"/>
  <c r="R42" i="62"/>
  <c r="Q42" i="62"/>
  <c r="P42" i="62"/>
  <c r="O42" i="62"/>
  <c r="N42" i="62"/>
  <c r="U41" i="62"/>
  <c r="T41" i="62"/>
  <c r="S41" i="62"/>
  <c r="R41" i="62"/>
  <c r="Q41" i="62"/>
  <c r="P41" i="62"/>
  <c r="O41" i="62"/>
  <c r="N41" i="62"/>
  <c r="U40" i="62"/>
  <c r="T40" i="62"/>
  <c r="S40" i="62"/>
  <c r="R40" i="62"/>
  <c r="Q40" i="62"/>
  <c r="P40" i="62"/>
  <c r="O40" i="62"/>
  <c r="N40" i="62"/>
  <c r="U39" i="62"/>
  <c r="T39" i="62"/>
  <c r="S39" i="62"/>
  <c r="R39" i="62"/>
  <c r="Q39" i="62"/>
  <c r="P39" i="62"/>
  <c r="O39" i="62"/>
  <c r="N39" i="62"/>
  <c r="U38" i="62"/>
  <c r="T38" i="62"/>
  <c r="S38" i="62"/>
  <c r="R38" i="62"/>
  <c r="Q38" i="62"/>
  <c r="P38" i="62"/>
  <c r="O38" i="62"/>
  <c r="N38" i="62"/>
  <c r="U37" i="62"/>
  <c r="T37" i="62"/>
  <c r="S37" i="62"/>
  <c r="R37" i="62"/>
  <c r="Q37" i="62"/>
  <c r="P37" i="62"/>
  <c r="O37" i="62"/>
  <c r="N37" i="62"/>
  <c r="U36" i="62"/>
  <c r="T36" i="62"/>
  <c r="S36" i="62"/>
  <c r="R36" i="62"/>
  <c r="Q36" i="62"/>
  <c r="P36" i="62"/>
  <c r="O36" i="62"/>
  <c r="N36" i="62"/>
  <c r="U35" i="62"/>
  <c r="T35" i="62"/>
  <c r="S35" i="62"/>
  <c r="R35" i="62"/>
  <c r="Q35" i="62"/>
  <c r="P35" i="62"/>
  <c r="O35" i="62"/>
  <c r="N35" i="62"/>
  <c r="U34" i="62"/>
  <c r="T34" i="62"/>
  <c r="S34" i="62"/>
  <c r="R34" i="62"/>
  <c r="Q34" i="62"/>
  <c r="P34" i="62"/>
  <c r="P56" i="62" s="1"/>
  <c r="O34" i="62"/>
  <c r="N34" i="62"/>
  <c r="G53" i="62"/>
  <c r="F53" i="62"/>
  <c r="E53" i="62"/>
  <c r="D53" i="62"/>
  <c r="G52" i="62"/>
  <c r="F52" i="62"/>
  <c r="E52" i="62"/>
  <c r="D52" i="62"/>
  <c r="G51" i="62"/>
  <c r="F51" i="62"/>
  <c r="E51" i="62"/>
  <c r="D51" i="62"/>
  <c r="G50" i="62"/>
  <c r="F50" i="62"/>
  <c r="E50" i="62"/>
  <c r="D50" i="62"/>
  <c r="G49" i="62"/>
  <c r="F49" i="62"/>
  <c r="E49" i="62"/>
  <c r="D49" i="62"/>
  <c r="G48" i="62"/>
  <c r="F48" i="62"/>
  <c r="E48" i="62"/>
  <c r="D48" i="62"/>
  <c r="G47" i="62"/>
  <c r="F47" i="62"/>
  <c r="E47" i="62"/>
  <c r="D47" i="62"/>
  <c r="G46" i="62"/>
  <c r="F46" i="62"/>
  <c r="E46" i="62"/>
  <c r="D46" i="62"/>
  <c r="G45" i="62"/>
  <c r="F45" i="62"/>
  <c r="E45" i="62"/>
  <c r="D45" i="62"/>
  <c r="G44" i="62"/>
  <c r="F44" i="62"/>
  <c r="E44" i="62"/>
  <c r="D44" i="62"/>
  <c r="G43" i="62"/>
  <c r="F43" i="62"/>
  <c r="E43" i="62"/>
  <c r="D43" i="62"/>
  <c r="G42" i="62"/>
  <c r="F42" i="62"/>
  <c r="E42" i="62"/>
  <c r="D42" i="62"/>
  <c r="G41" i="62"/>
  <c r="F41" i="62"/>
  <c r="E41" i="62"/>
  <c r="D41" i="62"/>
  <c r="G40" i="62"/>
  <c r="F40" i="62"/>
  <c r="E40" i="62"/>
  <c r="D40" i="62"/>
  <c r="G39" i="62"/>
  <c r="F39" i="62"/>
  <c r="E39" i="62"/>
  <c r="D39" i="62"/>
  <c r="G38" i="62"/>
  <c r="F38" i="62"/>
  <c r="E38" i="62"/>
  <c r="D38" i="62"/>
  <c r="G37" i="62"/>
  <c r="F37" i="62"/>
  <c r="E37" i="62"/>
  <c r="D37" i="62"/>
  <c r="G36" i="62"/>
  <c r="F36" i="62"/>
  <c r="E36" i="62"/>
  <c r="D36" i="62"/>
  <c r="G35" i="62"/>
  <c r="F35" i="62"/>
  <c r="E35" i="62"/>
  <c r="D35" i="62"/>
  <c r="G34" i="62"/>
  <c r="F34" i="62"/>
  <c r="E34" i="62"/>
  <c r="D34" i="62"/>
  <c r="U28" i="62"/>
  <c r="T28" i="62"/>
  <c r="G28" i="62"/>
  <c r="F28" i="62"/>
  <c r="R23" i="62"/>
  <c r="P23" i="62"/>
  <c r="N23" i="62"/>
  <c r="L23" i="62"/>
  <c r="J23" i="62"/>
  <c r="H23" i="62"/>
  <c r="R22" i="62"/>
  <c r="P22" i="62"/>
  <c r="N22" i="62"/>
  <c r="L22" i="62"/>
  <c r="J22" i="62"/>
  <c r="H22" i="62"/>
  <c r="R21" i="62"/>
  <c r="P21" i="62"/>
  <c r="N21" i="62"/>
  <c r="L21" i="62"/>
  <c r="J21" i="62"/>
  <c r="H21" i="62"/>
  <c r="R19" i="62"/>
  <c r="P19" i="62"/>
  <c r="N19" i="62"/>
  <c r="L19" i="62"/>
  <c r="J19" i="62"/>
  <c r="H19" i="62"/>
  <c r="R17" i="62"/>
  <c r="P17" i="62"/>
  <c r="N17" i="62"/>
  <c r="L17" i="62"/>
  <c r="J17" i="62"/>
  <c r="H17" i="62"/>
  <c r="R15" i="62"/>
  <c r="P15" i="62"/>
  <c r="N15" i="62"/>
  <c r="L15" i="62"/>
  <c r="J15" i="62"/>
  <c r="H15" i="62"/>
  <c r="R14" i="62"/>
  <c r="P14" i="62"/>
  <c r="N14" i="62"/>
  <c r="L14" i="62"/>
  <c r="J14" i="62"/>
  <c r="H14" i="62"/>
  <c r="R13" i="62"/>
  <c r="P13" i="62"/>
  <c r="N13" i="62"/>
  <c r="L13" i="62"/>
  <c r="J13" i="62"/>
  <c r="H13" i="62"/>
  <c r="R12" i="62"/>
  <c r="P12" i="62"/>
  <c r="N12" i="62"/>
  <c r="L12" i="62"/>
  <c r="J12" i="62"/>
  <c r="H12" i="62"/>
  <c r="R11" i="62"/>
  <c r="P11" i="62"/>
  <c r="N11" i="62"/>
  <c r="L11" i="62"/>
  <c r="J11" i="62"/>
  <c r="H11" i="62"/>
  <c r="U85" i="62"/>
  <c r="S18" i="62"/>
  <c r="Q18" i="62"/>
  <c r="O18" i="62"/>
  <c r="M18" i="62"/>
  <c r="K18" i="62"/>
  <c r="I18" i="62"/>
  <c r="S56" i="62" l="1"/>
  <c r="E56" i="62"/>
  <c r="G29" i="62" s="1"/>
  <c r="R56" i="62"/>
  <c r="T56" i="62"/>
  <c r="G56" i="62"/>
  <c r="D56" i="62"/>
  <c r="Q56" i="62"/>
  <c r="U56" i="62"/>
  <c r="O56" i="62"/>
  <c r="N56" i="62"/>
  <c r="F56" i="62"/>
  <c r="H16" i="62"/>
  <c r="H18" i="62" s="1"/>
  <c r="P16" i="62"/>
  <c r="P18" i="62" s="1"/>
  <c r="L16" i="62"/>
  <c r="L18" i="62" s="1"/>
  <c r="T77" i="62"/>
  <c r="J16" i="62"/>
  <c r="J18" i="62" s="1"/>
  <c r="N16" i="62"/>
  <c r="N18" i="62" s="1"/>
  <c r="S93" i="62"/>
  <c r="J85" i="62"/>
  <c r="T23" i="62"/>
  <c r="R16" i="62"/>
  <c r="R18" i="62" s="1"/>
  <c r="Q93" i="62"/>
  <c r="O93" i="62"/>
  <c r="T15" i="62"/>
  <c r="T17" i="62"/>
  <c r="T21" i="62"/>
  <c r="J65" i="62"/>
  <c r="J66" i="62"/>
  <c r="S65" i="62"/>
  <c r="S66" i="62"/>
  <c r="T75" i="62"/>
  <c r="K101" i="62"/>
  <c r="T13" i="62"/>
  <c r="T14" i="62"/>
  <c r="T19" i="62"/>
  <c r="T22" i="62"/>
  <c r="U66" i="62"/>
  <c r="T76" i="62"/>
  <c r="T81" i="62"/>
  <c r="P101" i="62"/>
  <c r="T100" i="62"/>
  <c r="T96" i="62"/>
  <c r="U65" i="62"/>
  <c r="T97" i="62"/>
  <c r="T12" i="62"/>
  <c r="T80" i="62"/>
  <c r="T82" i="62"/>
  <c r="T83" i="62"/>
  <c r="T84" i="62"/>
  <c r="P93" i="62"/>
  <c r="N93" i="62"/>
  <c r="R93" i="62"/>
  <c r="T90" i="62"/>
  <c r="T91" i="62"/>
  <c r="H85" i="62"/>
  <c r="L93" i="62"/>
  <c r="H93" i="62"/>
  <c r="J93" i="62"/>
  <c r="T92" i="62"/>
  <c r="N101" i="62"/>
  <c r="E85" i="62"/>
  <c r="E93" i="62"/>
  <c r="E101" i="62"/>
  <c r="H101" i="62"/>
  <c r="T98" i="62"/>
  <c r="T99" i="62"/>
  <c r="R101" i="62"/>
  <c r="T88" i="62"/>
  <c r="N85" i="62"/>
  <c r="T89" i="62"/>
  <c r="T11" i="62"/>
  <c r="T29" i="62" l="1"/>
  <c r="F29" i="62"/>
  <c r="U29" i="62"/>
  <c r="T16" i="62"/>
  <c r="T18" i="62"/>
  <c r="T101" i="62"/>
  <c r="T93" i="62"/>
  <c r="T85" i="6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1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1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1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1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1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100-000006000000}">
      <text>
        <r>
          <rPr>
            <sz val="9"/>
            <color indexed="81"/>
            <rFont val="Tahoma"/>
            <family val="2"/>
          </rPr>
          <t>Modalidad Presencial</t>
        </r>
      </text>
    </comment>
    <comment ref="G27" authorId="1" shapeId="0" xr:uid="{00000000-0006-0000-0100-000007000000}">
      <text>
        <r>
          <rPr>
            <sz val="9"/>
            <color indexed="81"/>
            <rFont val="Tahoma"/>
            <family val="2"/>
          </rPr>
          <t>Modalidad Virtual</t>
        </r>
      </text>
    </comment>
    <comment ref="T27" authorId="1" shapeId="0" xr:uid="{00000000-0006-0000-0100-000008000000}">
      <text>
        <r>
          <rPr>
            <sz val="9"/>
            <color indexed="81"/>
            <rFont val="Tahoma"/>
            <family val="2"/>
          </rPr>
          <t>Modalidad Presencial</t>
        </r>
      </text>
    </comment>
    <comment ref="U27" authorId="1" shapeId="0" xr:uid="{00000000-0006-0000-0100-000009000000}">
      <text>
        <r>
          <rPr>
            <sz val="9"/>
            <color indexed="81"/>
            <rFont val="Tahoma"/>
            <family val="2"/>
          </rPr>
          <t>Modalidad Virtual</t>
        </r>
      </text>
    </comment>
    <comment ref="E76" authorId="0" shapeId="0" xr:uid="{00000000-0006-0000-01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1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1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1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1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1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1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1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1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1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1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1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1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1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1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1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1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2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2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2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2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2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200-000006000000}">
      <text>
        <r>
          <rPr>
            <sz val="9"/>
            <color indexed="81"/>
            <rFont val="Tahoma"/>
            <family val="2"/>
          </rPr>
          <t>Modalidad Presencial</t>
        </r>
      </text>
    </comment>
    <comment ref="G27" authorId="1" shapeId="0" xr:uid="{00000000-0006-0000-0200-000007000000}">
      <text>
        <r>
          <rPr>
            <sz val="9"/>
            <color indexed="81"/>
            <rFont val="Tahoma"/>
            <family val="2"/>
          </rPr>
          <t>Modalidad Virtual</t>
        </r>
      </text>
    </comment>
    <comment ref="T27" authorId="1" shapeId="0" xr:uid="{00000000-0006-0000-0200-000008000000}">
      <text>
        <r>
          <rPr>
            <sz val="9"/>
            <color indexed="81"/>
            <rFont val="Tahoma"/>
            <family val="2"/>
          </rPr>
          <t>Modalidad Presencial</t>
        </r>
      </text>
    </comment>
    <comment ref="U27" authorId="1" shapeId="0" xr:uid="{00000000-0006-0000-0200-000009000000}">
      <text>
        <r>
          <rPr>
            <sz val="9"/>
            <color indexed="81"/>
            <rFont val="Tahoma"/>
            <family val="2"/>
          </rPr>
          <t>Modalidad Virtual</t>
        </r>
      </text>
    </comment>
    <comment ref="E76" authorId="0" shapeId="0" xr:uid="{00000000-0006-0000-02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2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2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2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2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2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2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2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2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2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2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2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2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2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2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2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2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3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3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3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3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3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300-000006000000}">
      <text>
        <r>
          <rPr>
            <sz val="9"/>
            <color indexed="81"/>
            <rFont val="Tahoma"/>
            <family val="2"/>
          </rPr>
          <t>Modalidad Presencial</t>
        </r>
      </text>
    </comment>
    <comment ref="G27" authorId="1" shapeId="0" xr:uid="{00000000-0006-0000-0300-000007000000}">
      <text>
        <r>
          <rPr>
            <sz val="9"/>
            <color indexed="81"/>
            <rFont val="Tahoma"/>
            <family val="2"/>
          </rPr>
          <t>Modalidad Virtual</t>
        </r>
      </text>
    </comment>
    <comment ref="T27" authorId="1" shapeId="0" xr:uid="{00000000-0006-0000-0300-000008000000}">
      <text>
        <r>
          <rPr>
            <sz val="9"/>
            <color indexed="81"/>
            <rFont val="Tahoma"/>
            <family val="2"/>
          </rPr>
          <t>Modalidad Presencial</t>
        </r>
      </text>
    </comment>
    <comment ref="U27" authorId="1" shapeId="0" xr:uid="{00000000-0006-0000-0300-000009000000}">
      <text>
        <r>
          <rPr>
            <sz val="9"/>
            <color indexed="81"/>
            <rFont val="Tahoma"/>
            <family val="2"/>
          </rPr>
          <t>Modalidad Virtual</t>
        </r>
      </text>
    </comment>
    <comment ref="E76" authorId="0" shapeId="0" xr:uid="{00000000-0006-0000-03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3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3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3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3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3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3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3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3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3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3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3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3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3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3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3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3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4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4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4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4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4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400-000006000000}">
      <text>
        <r>
          <rPr>
            <sz val="9"/>
            <color indexed="81"/>
            <rFont val="Tahoma"/>
            <family val="2"/>
          </rPr>
          <t>Modalidad Presencial</t>
        </r>
      </text>
    </comment>
    <comment ref="G27" authorId="1" shapeId="0" xr:uid="{00000000-0006-0000-0400-000007000000}">
      <text>
        <r>
          <rPr>
            <sz val="9"/>
            <color indexed="81"/>
            <rFont val="Tahoma"/>
            <family val="2"/>
          </rPr>
          <t>Modalidad Virtual</t>
        </r>
      </text>
    </comment>
    <comment ref="T27" authorId="1" shapeId="0" xr:uid="{00000000-0006-0000-0400-000008000000}">
      <text>
        <r>
          <rPr>
            <sz val="9"/>
            <color indexed="81"/>
            <rFont val="Tahoma"/>
            <family val="2"/>
          </rPr>
          <t>Modalidad Presencial</t>
        </r>
      </text>
    </comment>
    <comment ref="U27" authorId="1" shapeId="0" xr:uid="{00000000-0006-0000-0400-000009000000}">
      <text>
        <r>
          <rPr>
            <sz val="9"/>
            <color indexed="81"/>
            <rFont val="Tahoma"/>
            <family val="2"/>
          </rPr>
          <t>Modalidad Virtual</t>
        </r>
      </text>
    </comment>
    <comment ref="E76" authorId="0" shapeId="0" xr:uid="{00000000-0006-0000-04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4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4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4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4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4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4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4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4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4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4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4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4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4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4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4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4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5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5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5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5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5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500-000006000000}">
      <text>
        <r>
          <rPr>
            <sz val="9"/>
            <color indexed="81"/>
            <rFont val="Tahoma"/>
            <family val="2"/>
          </rPr>
          <t>Modalidad Presencial</t>
        </r>
      </text>
    </comment>
    <comment ref="G27" authorId="1" shapeId="0" xr:uid="{00000000-0006-0000-0500-000007000000}">
      <text>
        <r>
          <rPr>
            <sz val="9"/>
            <color indexed="81"/>
            <rFont val="Tahoma"/>
            <family val="2"/>
          </rPr>
          <t>Modalidad Virtual</t>
        </r>
      </text>
    </comment>
    <comment ref="T27" authorId="1" shapeId="0" xr:uid="{00000000-0006-0000-0500-000008000000}">
      <text>
        <r>
          <rPr>
            <sz val="9"/>
            <color indexed="81"/>
            <rFont val="Tahoma"/>
            <family val="2"/>
          </rPr>
          <t>Modalidad Presencial</t>
        </r>
      </text>
    </comment>
    <comment ref="U27" authorId="1" shapeId="0" xr:uid="{00000000-0006-0000-0500-000009000000}">
      <text>
        <r>
          <rPr>
            <sz val="9"/>
            <color indexed="81"/>
            <rFont val="Tahoma"/>
            <family val="2"/>
          </rPr>
          <t>Modalidad Virtual</t>
        </r>
      </text>
    </comment>
    <comment ref="E76" authorId="0" shapeId="0" xr:uid="{00000000-0006-0000-05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5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5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5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5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5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5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5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5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5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5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5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5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5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5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5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5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6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6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6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6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6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600-000006000000}">
      <text>
        <r>
          <rPr>
            <sz val="9"/>
            <color indexed="81"/>
            <rFont val="Tahoma"/>
            <family val="2"/>
          </rPr>
          <t>Modalidad Presencial</t>
        </r>
      </text>
    </comment>
    <comment ref="G27" authorId="1" shapeId="0" xr:uid="{00000000-0006-0000-0600-000007000000}">
      <text>
        <r>
          <rPr>
            <sz val="9"/>
            <color indexed="81"/>
            <rFont val="Tahoma"/>
            <family val="2"/>
          </rPr>
          <t>Modalidad Virtual</t>
        </r>
      </text>
    </comment>
    <comment ref="T27" authorId="1" shapeId="0" xr:uid="{00000000-0006-0000-0600-000008000000}">
      <text>
        <r>
          <rPr>
            <sz val="9"/>
            <color indexed="81"/>
            <rFont val="Tahoma"/>
            <family val="2"/>
          </rPr>
          <t>Modalidad Presencial</t>
        </r>
      </text>
    </comment>
    <comment ref="U27" authorId="1" shapeId="0" xr:uid="{00000000-0006-0000-0600-000009000000}">
      <text>
        <r>
          <rPr>
            <sz val="9"/>
            <color indexed="81"/>
            <rFont val="Tahoma"/>
            <family val="2"/>
          </rPr>
          <t>Modalidad Virtual</t>
        </r>
      </text>
    </comment>
    <comment ref="E76" authorId="0" shapeId="0" xr:uid="{00000000-0006-0000-06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6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6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6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6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6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6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6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6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6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6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6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6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6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6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6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6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7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7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7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7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7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700-000006000000}">
      <text>
        <r>
          <rPr>
            <sz val="9"/>
            <color indexed="81"/>
            <rFont val="Tahoma"/>
            <family val="2"/>
          </rPr>
          <t>Modalidad Presencial</t>
        </r>
      </text>
    </comment>
    <comment ref="G27" authorId="1" shapeId="0" xr:uid="{00000000-0006-0000-0700-000007000000}">
      <text>
        <r>
          <rPr>
            <sz val="9"/>
            <color indexed="81"/>
            <rFont val="Tahoma"/>
            <family val="2"/>
          </rPr>
          <t>Modalidad Virtual</t>
        </r>
      </text>
    </comment>
    <comment ref="T27" authorId="1" shapeId="0" xr:uid="{00000000-0006-0000-0700-000008000000}">
      <text>
        <r>
          <rPr>
            <sz val="9"/>
            <color indexed="81"/>
            <rFont val="Tahoma"/>
            <family val="2"/>
          </rPr>
          <t>Modalidad Presencial</t>
        </r>
      </text>
    </comment>
    <comment ref="U27" authorId="1" shapeId="0" xr:uid="{00000000-0006-0000-0700-000009000000}">
      <text>
        <r>
          <rPr>
            <sz val="9"/>
            <color indexed="81"/>
            <rFont val="Tahoma"/>
            <family val="2"/>
          </rPr>
          <t>Modalidad Virtual</t>
        </r>
      </text>
    </comment>
    <comment ref="E76" authorId="0" shapeId="0" xr:uid="{00000000-0006-0000-07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7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7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7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7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7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7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7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7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7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7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7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7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7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7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7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7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8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8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8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8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8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800-000006000000}">
      <text>
        <r>
          <rPr>
            <sz val="9"/>
            <color indexed="81"/>
            <rFont val="Tahoma"/>
            <family val="2"/>
          </rPr>
          <t>Modalidad Presencial</t>
        </r>
      </text>
    </comment>
    <comment ref="G27" authorId="1" shapeId="0" xr:uid="{00000000-0006-0000-0800-000007000000}">
      <text>
        <r>
          <rPr>
            <sz val="9"/>
            <color indexed="81"/>
            <rFont val="Tahoma"/>
            <family val="2"/>
          </rPr>
          <t>Modalidad Virtual</t>
        </r>
      </text>
    </comment>
    <comment ref="T27" authorId="1" shapeId="0" xr:uid="{00000000-0006-0000-0800-000008000000}">
      <text>
        <r>
          <rPr>
            <sz val="9"/>
            <color indexed="81"/>
            <rFont val="Tahoma"/>
            <family val="2"/>
          </rPr>
          <t>Modalidad Presencial</t>
        </r>
      </text>
    </comment>
    <comment ref="U27" authorId="1" shapeId="0" xr:uid="{00000000-0006-0000-0800-000009000000}">
      <text>
        <r>
          <rPr>
            <sz val="9"/>
            <color indexed="81"/>
            <rFont val="Tahoma"/>
            <family val="2"/>
          </rPr>
          <t>Modalidad Virtual</t>
        </r>
      </text>
    </comment>
    <comment ref="E76" authorId="0" shapeId="0" xr:uid="{00000000-0006-0000-08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8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8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8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8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8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8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8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8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8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8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8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8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8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8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8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8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9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9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9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9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9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900-000006000000}">
      <text>
        <r>
          <rPr>
            <sz val="9"/>
            <color indexed="81"/>
            <rFont val="Tahoma"/>
            <family val="2"/>
          </rPr>
          <t>Modalidad Presencial</t>
        </r>
      </text>
    </comment>
    <comment ref="G27" authorId="1" shapeId="0" xr:uid="{00000000-0006-0000-0900-000007000000}">
      <text>
        <r>
          <rPr>
            <sz val="9"/>
            <color indexed="81"/>
            <rFont val="Tahoma"/>
            <family val="2"/>
          </rPr>
          <t>Modalidad Virtual</t>
        </r>
      </text>
    </comment>
    <comment ref="T27" authorId="1" shapeId="0" xr:uid="{00000000-0006-0000-0900-000008000000}">
      <text>
        <r>
          <rPr>
            <sz val="9"/>
            <color indexed="81"/>
            <rFont val="Tahoma"/>
            <family val="2"/>
          </rPr>
          <t>Modalidad Presencial</t>
        </r>
      </text>
    </comment>
    <comment ref="U27" authorId="1" shapeId="0" xr:uid="{00000000-0006-0000-0900-000009000000}">
      <text>
        <r>
          <rPr>
            <sz val="9"/>
            <color indexed="81"/>
            <rFont val="Tahoma"/>
            <family val="2"/>
          </rPr>
          <t>Modalidad Virtual</t>
        </r>
      </text>
    </comment>
    <comment ref="E76" authorId="0" shapeId="0" xr:uid="{00000000-0006-0000-09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9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9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9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9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9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9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9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9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9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9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9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9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9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9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9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9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A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A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A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A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A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A00-000006000000}">
      <text>
        <r>
          <rPr>
            <sz val="9"/>
            <color indexed="81"/>
            <rFont val="Tahoma"/>
            <family val="2"/>
          </rPr>
          <t>Modalidad Presencial</t>
        </r>
      </text>
    </comment>
    <comment ref="G27" authorId="1" shapeId="0" xr:uid="{00000000-0006-0000-0A00-000007000000}">
      <text>
        <r>
          <rPr>
            <sz val="9"/>
            <color indexed="81"/>
            <rFont val="Tahoma"/>
            <family val="2"/>
          </rPr>
          <t>Modalidad Virtual</t>
        </r>
      </text>
    </comment>
    <comment ref="T27" authorId="1" shapeId="0" xr:uid="{00000000-0006-0000-0A00-000008000000}">
      <text>
        <r>
          <rPr>
            <sz val="9"/>
            <color indexed="81"/>
            <rFont val="Tahoma"/>
            <family val="2"/>
          </rPr>
          <t>Modalidad Presencial</t>
        </r>
      </text>
    </comment>
    <comment ref="U27" authorId="1" shapeId="0" xr:uid="{00000000-0006-0000-0A00-000009000000}">
      <text>
        <r>
          <rPr>
            <sz val="9"/>
            <color indexed="81"/>
            <rFont val="Tahoma"/>
            <family val="2"/>
          </rPr>
          <t>Modalidad Virtual</t>
        </r>
      </text>
    </comment>
    <comment ref="E76" authorId="0" shapeId="0" xr:uid="{00000000-0006-0000-0A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A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A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A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A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A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A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A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A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A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A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A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A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A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A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A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A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B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B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B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B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B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B00-000006000000}">
      <text>
        <r>
          <rPr>
            <sz val="9"/>
            <color indexed="81"/>
            <rFont val="Tahoma"/>
            <family val="2"/>
          </rPr>
          <t>Modalidad Presencial</t>
        </r>
      </text>
    </comment>
    <comment ref="G27" authorId="1" shapeId="0" xr:uid="{00000000-0006-0000-0B00-000007000000}">
      <text>
        <r>
          <rPr>
            <sz val="9"/>
            <color indexed="81"/>
            <rFont val="Tahoma"/>
            <family val="2"/>
          </rPr>
          <t>Modalidad Virtual</t>
        </r>
      </text>
    </comment>
    <comment ref="T27" authorId="1" shapeId="0" xr:uid="{00000000-0006-0000-0B00-000008000000}">
      <text>
        <r>
          <rPr>
            <sz val="9"/>
            <color indexed="81"/>
            <rFont val="Tahoma"/>
            <family val="2"/>
          </rPr>
          <t>Modalidad Presencial</t>
        </r>
      </text>
    </comment>
    <comment ref="U27" authorId="1" shapeId="0" xr:uid="{00000000-0006-0000-0B00-000009000000}">
      <text>
        <r>
          <rPr>
            <sz val="9"/>
            <color indexed="81"/>
            <rFont val="Tahoma"/>
            <family val="2"/>
          </rPr>
          <t>Modalidad Virtual</t>
        </r>
      </text>
    </comment>
    <comment ref="E76" authorId="0" shapeId="0" xr:uid="{00000000-0006-0000-0B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B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B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B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B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B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B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B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B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B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B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B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B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B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B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B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B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C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C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C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C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C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C00-000006000000}">
      <text>
        <r>
          <rPr>
            <sz val="9"/>
            <color indexed="81"/>
            <rFont val="Tahoma"/>
            <family val="2"/>
          </rPr>
          <t>Modalidad Presencial</t>
        </r>
      </text>
    </comment>
    <comment ref="G27" authorId="1" shapeId="0" xr:uid="{00000000-0006-0000-0C00-000007000000}">
      <text>
        <r>
          <rPr>
            <sz val="9"/>
            <color indexed="81"/>
            <rFont val="Tahoma"/>
            <family val="2"/>
          </rPr>
          <t>Modalidad Virtual</t>
        </r>
      </text>
    </comment>
    <comment ref="T27" authorId="1" shapeId="0" xr:uid="{00000000-0006-0000-0C00-000008000000}">
      <text>
        <r>
          <rPr>
            <sz val="9"/>
            <color indexed="81"/>
            <rFont val="Tahoma"/>
            <family val="2"/>
          </rPr>
          <t>Modalidad Presencial</t>
        </r>
      </text>
    </comment>
    <comment ref="U27" authorId="1" shapeId="0" xr:uid="{00000000-0006-0000-0C00-000009000000}">
      <text>
        <r>
          <rPr>
            <sz val="9"/>
            <color indexed="81"/>
            <rFont val="Tahoma"/>
            <family val="2"/>
          </rPr>
          <t>Modalidad Virtual</t>
        </r>
      </text>
    </comment>
    <comment ref="E76" authorId="0" shapeId="0" xr:uid="{00000000-0006-0000-0C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C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C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C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C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C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C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C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C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C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C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C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C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C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C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C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C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D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D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D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D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D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D00-000006000000}">
      <text>
        <r>
          <rPr>
            <sz val="9"/>
            <color indexed="81"/>
            <rFont val="Tahoma"/>
            <family val="2"/>
          </rPr>
          <t>Modalidad Presencial</t>
        </r>
      </text>
    </comment>
    <comment ref="G27" authorId="1" shapeId="0" xr:uid="{00000000-0006-0000-0D00-000007000000}">
      <text>
        <r>
          <rPr>
            <sz val="9"/>
            <color indexed="81"/>
            <rFont val="Tahoma"/>
            <family val="2"/>
          </rPr>
          <t>Modalidad Virtual</t>
        </r>
      </text>
    </comment>
    <comment ref="T27" authorId="1" shapeId="0" xr:uid="{00000000-0006-0000-0D00-000008000000}">
      <text>
        <r>
          <rPr>
            <sz val="9"/>
            <color indexed="81"/>
            <rFont val="Tahoma"/>
            <family val="2"/>
          </rPr>
          <t>Modalidad Presencial</t>
        </r>
      </text>
    </comment>
    <comment ref="U27" authorId="1" shapeId="0" xr:uid="{00000000-0006-0000-0D00-000009000000}">
      <text>
        <r>
          <rPr>
            <sz val="9"/>
            <color indexed="81"/>
            <rFont val="Tahoma"/>
            <family val="2"/>
          </rPr>
          <t>Modalidad Virtual</t>
        </r>
      </text>
    </comment>
    <comment ref="E76" authorId="0" shapeId="0" xr:uid="{00000000-0006-0000-0D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D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D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D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D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D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D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D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D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D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D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D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D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D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D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D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D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E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E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E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E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E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E00-000006000000}">
      <text>
        <r>
          <rPr>
            <sz val="9"/>
            <color indexed="81"/>
            <rFont val="Tahoma"/>
            <family val="2"/>
          </rPr>
          <t>Modalidad Presencial</t>
        </r>
      </text>
    </comment>
    <comment ref="G27" authorId="1" shapeId="0" xr:uid="{00000000-0006-0000-0E00-000007000000}">
      <text>
        <r>
          <rPr>
            <sz val="9"/>
            <color indexed="81"/>
            <rFont val="Tahoma"/>
            <family val="2"/>
          </rPr>
          <t>Modalidad Virtual</t>
        </r>
      </text>
    </comment>
    <comment ref="T27" authorId="1" shapeId="0" xr:uid="{00000000-0006-0000-0E00-000008000000}">
      <text>
        <r>
          <rPr>
            <sz val="9"/>
            <color indexed="81"/>
            <rFont val="Tahoma"/>
            <family val="2"/>
          </rPr>
          <t>Modalidad Presencial</t>
        </r>
      </text>
    </comment>
    <comment ref="U27" authorId="1" shapeId="0" xr:uid="{00000000-0006-0000-0E00-000009000000}">
      <text>
        <r>
          <rPr>
            <sz val="9"/>
            <color indexed="81"/>
            <rFont val="Tahoma"/>
            <family val="2"/>
          </rPr>
          <t>Modalidad Virtual</t>
        </r>
      </text>
    </comment>
    <comment ref="E76" authorId="0" shapeId="0" xr:uid="{00000000-0006-0000-0E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E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E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E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E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E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E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E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E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E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E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E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E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E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E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E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E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0F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0F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0F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0F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0F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0F00-000006000000}">
      <text>
        <r>
          <rPr>
            <sz val="9"/>
            <color indexed="81"/>
            <rFont val="Tahoma"/>
            <family val="2"/>
          </rPr>
          <t>Modalidad Presencial</t>
        </r>
      </text>
    </comment>
    <comment ref="G27" authorId="1" shapeId="0" xr:uid="{00000000-0006-0000-0F00-000007000000}">
      <text>
        <r>
          <rPr>
            <sz val="9"/>
            <color indexed="81"/>
            <rFont val="Tahoma"/>
            <family val="2"/>
          </rPr>
          <t>Modalidad Virtual</t>
        </r>
      </text>
    </comment>
    <comment ref="T27" authorId="1" shapeId="0" xr:uid="{00000000-0006-0000-0F00-000008000000}">
      <text>
        <r>
          <rPr>
            <sz val="9"/>
            <color indexed="81"/>
            <rFont val="Tahoma"/>
            <family val="2"/>
          </rPr>
          <t>Modalidad Presencial</t>
        </r>
      </text>
    </comment>
    <comment ref="U27" authorId="1" shapeId="0" xr:uid="{00000000-0006-0000-0F00-000009000000}">
      <text>
        <r>
          <rPr>
            <sz val="9"/>
            <color indexed="81"/>
            <rFont val="Tahoma"/>
            <family val="2"/>
          </rPr>
          <t>Modalidad Virtual</t>
        </r>
      </text>
    </comment>
    <comment ref="E76" authorId="0" shapeId="0" xr:uid="{00000000-0006-0000-0F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0F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0F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0F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0F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0F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0F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0F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0F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0F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0F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0F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0F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0F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0F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0F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0F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0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0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0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0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10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000-000006000000}">
      <text>
        <r>
          <rPr>
            <sz val="9"/>
            <color indexed="81"/>
            <rFont val="Tahoma"/>
            <family val="2"/>
          </rPr>
          <t>Modalidad Presencial</t>
        </r>
      </text>
    </comment>
    <comment ref="G27" authorId="1" shapeId="0" xr:uid="{00000000-0006-0000-1000-000007000000}">
      <text>
        <r>
          <rPr>
            <sz val="9"/>
            <color indexed="81"/>
            <rFont val="Tahoma"/>
            <family val="2"/>
          </rPr>
          <t>Modalidad Virtual</t>
        </r>
      </text>
    </comment>
    <comment ref="T27" authorId="1" shapeId="0" xr:uid="{00000000-0006-0000-1000-000008000000}">
      <text>
        <r>
          <rPr>
            <sz val="9"/>
            <color indexed="81"/>
            <rFont val="Tahoma"/>
            <family val="2"/>
          </rPr>
          <t>Modalidad Presencial</t>
        </r>
      </text>
    </comment>
    <comment ref="U27" authorId="1" shapeId="0" xr:uid="{00000000-0006-0000-1000-000009000000}">
      <text>
        <r>
          <rPr>
            <sz val="9"/>
            <color indexed="81"/>
            <rFont val="Tahoma"/>
            <family val="2"/>
          </rPr>
          <t>Modalidad Virtual</t>
        </r>
      </text>
    </comment>
    <comment ref="E76" authorId="0" shapeId="0" xr:uid="{00000000-0006-0000-10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0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0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0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0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0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0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0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0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0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0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0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0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0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10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10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10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1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1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1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1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11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100-000006000000}">
      <text>
        <r>
          <rPr>
            <sz val="9"/>
            <color indexed="81"/>
            <rFont val="Tahoma"/>
            <family val="2"/>
          </rPr>
          <t>Modalidad Presencial</t>
        </r>
      </text>
    </comment>
    <comment ref="G27" authorId="1" shapeId="0" xr:uid="{00000000-0006-0000-1100-000007000000}">
      <text>
        <r>
          <rPr>
            <sz val="9"/>
            <color indexed="81"/>
            <rFont val="Tahoma"/>
            <family val="2"/>
          </rPr>
          <t>Modalidad Virtual</t>
        </r>
      </text>
    </comment>
    <comment ref="T27" authorId="1" shapeId="0" xr:uid="{00000000-0006-0000-1100-000008000000}">
      <text>
        <r>
          <rPr>
            <sz val="9"/>
            <color indexed="81"/>
            <rFont val="Tahoma"/>
            <family val="2"/>
          </rPr>
          <t>Modalidad Presencial</t>
        </r>
      </text>
    </comment>
    <comment ref="U27" authorId="1" shapeId="0" xr:uid="{00000000-0006-0000-1100-000009000000}">
      <text>
        <r>
          <rPr>
            <sz val="9"/>
            <color indexed="81"/>
            <rFont val="Tahoma"/>
            <family val="2"/>
          </rPr>
          <t>Modalidad Virtual</t>
        </r>
      </text>
    </comment>
    <comment ref="E76" authorId="0" shapeId="0" xr:uid="{00000000-0006-0000-11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1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1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1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1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1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1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1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1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1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1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1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1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1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11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11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11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2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2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2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2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12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200-000006000000}">
      <text>
        <r>
          <rPr>
            <sz val="9"/>
            <color indexed="81"/>
            <rFont val="Tahoma"/>
            <family val="2"/>
          </rPr>
          <t>Modalidad Presencial</t>
        </r>
      </text>
    </comment>
    <comment ref="G27" authorId="1" shapeId="0" xr:uid="{00000000-0006-0000-1200-000007000000}">
      <text>
        <r>
          <rPr>
            <sz val="9"/>
            <color indexed="81"/>
            <rFont val="Tahoma"/>
            <family val="2"/>
          </rPr>
          <t>Modalidad Virtual</t>
        </r>
      </text>
    </comment>
    <comment ref="T27" authorId="1" shapeId="0" xr:uid="{00000000-0006-0000-1200-000008000000}">
      <text>
        <r>
          <rPr>
            <sz val="9"/>
            <color indexed="81"/>
            <rFont val="Tahoma"/>
            <family val="2"/>
          </rPr>
          <t>Modalidad Presencial</t>
        </r>
      </text>
    </comment>
    <comment ref="U27" authorId="1" shapeId="0" xr:uid="{00000000-0006-0000-1200-000009000000}">
      <text>
        <r>
          <rPr>
            <sz val="9"/>
            <color indexed="81"/>
            <rFont val="Tahoma"/>
            <family val="2"/>
          </rPr>
          <t>Modalidad Virtual</t>
        </r>
      </text>
    </comment>
    <comment ref="E76" authorId="0" shapeId="0" xr:uid="{00000000-0006-0000-12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2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2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2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2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2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2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2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2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2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2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2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2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2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12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12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12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3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3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3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3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13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300-000006000000}">
      <text>
        <r>
          <rPr>
            <sz val="9"/>
            <color indexed="81"/>
            <rFont val="Tahoma"/>
            <family val="2"/>
          </rPr>
          <t>Modalidad Presencial</t>
        </r>
      </text>
    </comment>
    <comment ref="G27" authorId="1" shapeId="0" xr:uid="{00000000-0006-0000-1300-000007000000}">
      <text>
        <r>
          <rPr>
            <sz val="9"/>
            <color indexed="81"/>
            <rFont val="Tahoma"/>
            <family val="2"/>
          </rPr>
          <t>Modalidad Virtual</t>
        </r>
      </text>
    </comment>
    <comment ref="T27" authorId="1" shapeId="0" xr:uid="{00000000-0006-0000-1300-000008000000}">
      <text>
        <r>
          <rPr>
            <sz val="9"/>
            <color indexed="81"/>
            <rFont val="Tahoma"/>
            <family val="2"/>
          </rPr>
          <t>Modalidad Presencial</t>
        </r>
      </text>
    </comment>
    <comment ref="U27" authorId="1" shapeId="0" xr:uid="{00000000-0006-0000-1300-000009000000}">
      <text>
        <r>
          <rPr>
            <sz val="9"/>
            <color indexed="81"/>
            <rFont val="Tahoma"/>
            <family val="2"/>
          </rPr>
          <t>Modalidad Virtual</t>
        </r>
      </text>
    </comment>
    <comment ref="E76" authorId="0" shapeId="0" xr:uid="{00000000-0006-0000-13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3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3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3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3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3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3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3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3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3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3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3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3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3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13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13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13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4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4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4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4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14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400-000006000000}">
      <text>
        <r>
          <rPr>
            <sz val="9"/>
            <color indexed="81"/>
            <rFont val="Tahoma"/>
            <family val="2"/>
          </rPr>
          <t>Modalidad Presencial</t>
        </r>
      </text>
    </comment>
    <comment ref="G27" authorId="1" shapeId="0" xr:uid="{00000000-0006-0000-1400-000007000000}">
      <text>
        <r>
          <rPr>
            <sz val="9"/>
            <color indexed="81"/>
            <rFont val="Tahoma"/>
            <family val="2"/>
          </rPr>
          <t>Modalidad Virtual</t>
        </r>
      </text>
    </comment>
    <comment ref="T27" authorId="1" shapeId="0" xr:uid="{00000000-0006-0000-1400-000008000000}">
      <text>
        <r>
          <rPr>
            <sz val="9"/>
            <color indexed="81"/>
            <rFont val="Tahoma"/>
            <family val="2"/>
          </rPr>
          <t>Modalidad Presencial</t>
        </r>
      </text>
    </comment>
    <comment ref="U27" authorId="1" shapeId="0" xr:uid="{00000000-0006-0000-1400-000009000000}">
      <text>
        <r>
          <rPr>
            <sz val="9"/>
            <color indexed="81"/>
            <rFont val="Tahoma"/>
            <family val="2"/>
          </rPr>
          <t>Modalidad Virtual</t>
        </r>
      </text>
    </comment>
    <comment ref="E76" authorId="0" shapeId="0" xr:uid="{00000000-0006-0000-14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4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4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4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4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4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4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4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4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4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4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4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4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4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14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14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14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5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5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5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5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15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500-000006000000}">
      <text>
        <r>
          <rPr>
            <sz val="9"/>
            <color indexed="81"/>
            <rFont val="Tahoma"/>
            <family val="2"/>
          </rPr>
          <t>Modalidad Presencial</t>
        </r>
      </text>
    </comment>
    <comment ref="G27" authorId="1" shapeId="0" xr:uid="{00000000-0006-0000-1500-000007000000}">
      <text>
        <r>
          <rPr>
            <sz val="9"/>
            <color indexed="81"/>
            <rFont val="Tahoma"/>
            <family val="2"/>
          </rPr>
          <t>Modalidad Virtual</t>
        </r>
      </text>
    </comment>
    <comment ref="T27" authorId="1" shapeId="0" xr:uid="{00000000-0006-0000-1500-000008000000}">
      <text>
        <r>
          <rPr>
            <sz val="9"/>
            <color indexed="81"/>
            <rFont val="Tahoma"/>
            <family val="2"/>
          </rPr>
          <t>Modalidad Presencial</t>
        </r>
      </text>
    </comment>
    <comment ref="U27" authorId="1" shapeId="0" xr:uid="{00000000-0006-0000-1500-000009000000}">
      <text>
        <r>
          <rPr>
            <sz val="9"/>
            <color indexed="81"/>
            <rFont val="Tahoma"/>
            <family val="2"/>
          </rPr>
          <t>Modalidad Virtual</t>
        </r>
      </text>
    </comment>
    <comment ref="E76" authorId="0" shapeId="0" xr:uid="{00000000-0006-0000-15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5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5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5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5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5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5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5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5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5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5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5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5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5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15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15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15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6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6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6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6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16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600-000006000000}">
      <text>
        <r>
          <rPr>
            <sz val="9"/>
            <color indexed="81"/>
            <rFont val="Tahoma"/>
            <family val="2"/>
          </rPr>
          <t>Modalidad Presencial</t>
        </r>
      </text>
    </comment>
    <comment ref="G27" authorId="1" shapeId="0" xr:uid="{00000000-0006-0000-1600-000007000000}">
      <text>
        <r>
          <rPr>
            <sz val="9"/>
            <color indexed="81"/>
            <rFont val="Tahoma"/>
            <family val="2"/>
          </rPr>
          <t>Modalidad Virtual</t>
        </r>
      </text>
    </comment>
    <comment ref="T27" authorId="1" shapeId="0" xr:uid="{00000000-0006-0000-1600-000008000000}">
      <text>
        <r>
          <rPr>
            <sz val="9"/>
            <color indexed="81"/>
            <rFont val="Tahoma"/>
            <family val="2"/>
          </rPr>
          <t>Modalidad Presencial</t>
        </r>
      </text>
    </comment>
    <comment ref="U27" authorId="1" shapeId="0" xr:uid="{00000000-0006-0000-1600-000009000000}">
      <text>
        <r>
          <rPr>
            <sz val="9"/>
            <color indexed="81"/>
            <rFont val="Tahoma"/>
            <family val="2"/>
          </rPr>
          <t>Modalidad Virtual</t>
        </r>
      </text>
    </comment>
    <comment ref="E76" authorId="0" shapeId="0" xr:uid="{00000000-0006-0000-16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6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6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6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6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6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6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6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6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6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6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6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6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6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16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16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16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7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7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7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7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17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700-000006000000}">
      <text>
        <r>
          <rPr>
            <sz val="9"/>
            <color indexed="81"/>
            <rFont val="Tahoma"/>
            <family val="2"/>
          </rPr>
          <t>Modalidad Presencial</t>
        </r>
      </text>
    </comment>
    <comment ref="G27" authorId="1" shapeId="0" xr:uid="{00000000-0006-0000-1700-000007000000}">
      <text>
        <r>
          <rPr>
            <sz val="9"/>
            <color indexed="81"/>
            <rFont val="Tahoma"/>
            <family val="2"/>
          </rPr>
          <t>Modalidad Virtual</t>
        </r>
      </text>
    </comment>
    <comment ref="T27" authorId="1" shapeId="0" xr:uid="{00000000-0006-0000-1700-000008000000}">
      <text>
        <r>
          <rPr>
            <sz val="9"/>
            <color indexed="81"/>
            <rFont val="Tahoma"/>
            <family val="2"/>
          </rPr>
          <t>Modalidad Presencial</t>
        </r>
      </text>
    </comment>
    <comment ref="U27" authorId="1" shapeId="0" xr:uid="{00000000-0006-0000-1700-000009000000}">
      <text>
        <r>
          <rPr>
            <sz val="9"/>
            <color indexed="81"/>
            <rFont val="Tahoma"/>
            <family val="2"/>
          </rPr>
          <t>Modalidad Virtual</t>
        </r>
      </text>
    </comment>
    <comment ref="E76" authorId="0" shapeId="0" xr:uid="{00000000-0006-0000-17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7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7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7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7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7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7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7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7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7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7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7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7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7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17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17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17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8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8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8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8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18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800-000006000000}">
      <text>
        <r>
          <rPr>
            <sz val="9"/>
            <color indexed="81"/>
            <rFont val="Tahoma"/>
            <family val="2"/>
          </rPr>
          <t>Modalidad Presencial</t>
        </r>
      </text>
    </comment>
    <comment ref="G27" authorId="1" shapeId="0" xr:uid="{00000000-0006-0000-1800-000007000000}">
      <text>
        <r>
          <rPr>
            <sz val="9"/>
            <color indexed="81"/>
            <rFont val="Tahoma"/>
            <family val="2"/>
          </rPr>
          <t>Modalidad Virtual</t>
        </r>
      </text>
    </comment>
    <comment ref="T27" authorId="1" shapeId="0" xr:uid="{00000000-0006-0000-1800-000008000000}">
      <text>
        <r>
          <rPr>
            <sz val="9"/>
            <color indexed="81"/>
            <rFont val="Tahoma"/>
            <family val="2"/>
          </rPr>
          <t>Modalidad Presencial</t>
        </r>
      </text>
    </comment>
    <comment ref="U27" authorId="1" shapeId="0" xr:uid="{00000000-0006-0000-1800-000009000000}">
      <text>
        <r>
          <rPr>
            <sz val="9"/>
            <color indexed="81"/>
            <rFont val="Tahoma"/>
            <family val="2"/>
          </rPr>
          <t>Modalidad Virtual</t>
        </r>
      </text>
    </comment>
    <comment ref="E76" authorId="0" shapeId="0" xr:uid="{00000000-0006-0000-18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8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8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8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8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8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8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8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8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8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8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8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8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8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18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18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18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9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9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9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9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xr:uid="{00000000-0006-0000-1900-000005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900-000006000000}">
      <text>
        <r>
          <rPr>
            <sz val="9"/>
            <color indexed="81"/>
            <rFont val="Tahoma"/>
            <family val="2"/>
          </rPr>
          <t>Modalidad Presencial</t>
        </r>
      </text>
    </comment>
    <comment ref="G27" authorId="1" shapeId="0" xr:uid="{00000000-0006-0000-1900-000007000000}">
      <text>
        <r>
          <rPr>
            <sz val="9"/>
            <color indexed="81"/>
            <rFont val="Tahoma"/>
            <family val="2"/>
          </rPr>
          <t>Modalidad Virtual</t>
        </r>
      </text>
    </comment>
    <comment ref="T27" authorId="1" shapeId="0" xr:uid="{00000000-0006-0000-1900-000008000000}">
      <text>
        <r>
          <rPr>
            <sz val="9"/>
            <color indexed="81"/>
            <rFont val="Tahoma"/>
            <family val="2"/>
          </rPr>
          <t>Modalidad Presencial</t>
        </r>
      </text>
    </comment>
    <comment ref="U27" authorId="1" shapeId="0" xr:uid="{00000000-0006-0000-1900-000009000000}">
      <text>
        <r>
          <rPr>
            <sz val="9"/>
            <color indexed="81"/>
            <rFont val="Tahoma"/>
            <family val="2"/>
          </rPr>
          <t>Modalidad Virtual</t>
        </r>
      </text>
    </comment>
    <comment ref="E76" authorId="0" shapeId="0" xr:uid="{00000000-0006-0000-19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9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9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9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9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9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9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9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9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9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9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9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9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9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xr:uid="{00000000-0006-0000-19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xr:uid="{00000000-0006-0000-19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xr:uid="{00000000-0006-0000-19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Carlos Mosquera</author>
    <author>carmosquera</author>
  </authors>
  <commentList>
    <comment ref="H12" authorId="0" shapeId="0" xr:uid="{00000000-0006-0000-1A00-000001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xr:uid="{00000000-0006-0000-1A00-000002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xr:uid="{00000000-0006-0000-1A00-000003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xr:uid="{00000000-0006-0000-1A00-00000400000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1" shapeId="0" xr:uid="{00000000-0006-0000-1A00-00000500000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xr:uid="{00000000-0006-0000-1A00-000006000000}">
      <text>
        <r>
          <rPr>
            <sz val="9"/>
            <color indexed="81"/>
            <rFont val="Tahoma"/>
            <family val="2"/>
          </rPr>
          <t>Modalidad Presencial</t>
        </r>
      </text>
    </comment>
    <comment ref="G27" authorId="1" shapeId="0" xr:uid="{00000000-0006-0000-1A00-000007000000}">
      <text>
        <r>
          <rPr>
            <sz val="9"/>
            <color indexed="81"/>
            <rFont val="Tahoma"/>
            <family val="2"/>
          </rPr>
          <t>Modalidad Virtual</t>
        </r>
      </text>
    </comment>
    <comment ref="T27" authorId="1" shapeId="0" xr:uid="{00000000-0006-0000-1A00-000008000000}">
      <text>
        <r>
          <rPr>
            <sz val="9"/>
            <color indexed="81"/>
            <rFont val="Tahoma"/>
            <family val="2"/>
          </rPr>
          <t>Modalidad Presencial</t>
        </r>
      </text>
    </comment>
    <comment ref="U27" authorId="1" shapeId="0" xr:uid="{00000000-0006-0000-1A00-000009000000}">
      <text>
        <r>
          <rPr>
            <sz val="9"/>
            <color indexed="81"/>
            <rFont val="Tahoma"/>
            <family val="2"/>
          </rPr>
          <t>Modalidad Virtual</t>
        </r>
      </text>
    </comment>
    <comment ref="E76" authorId="0" shapeId="0" xr:uid="{00000000-0006-0000-1A00-00000A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xr:uid="{00000000-0006-0000-1A00-00000B00000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xr:uid="{00000000-0006-0000-1A00-00000C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xr:uid="{00000000-0006-0000-1A00-00000D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xr:uid="{00000000-0006-0000-1A00-00000E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xr:uid="{00000000-0006-0000-1A00-00000F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xr:uid="{00000000-0006-0000-1A00-000010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xr:uid="{00000000-0006-0000-1A00-000011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xr:uid="{00000000-0006-0000-1A00-000012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xr:uid="{00000000-0006-0000-1A00-000013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xr:uid="{00000000-0006-0000-1A00-000014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xr:uid="{00000000-0006-0000-1A00-000015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xr:uid="{00000000-0006-0000-1A00-000016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xr:uid="{00000000-0006-0000-1A00-000017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Masculino.</t>
        </r>
      </text>
    </comment>
    <comment ref="E98" authorId="0" shapeId="0" xr:uid="{00000000-0006-0000-1A00-000018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(Mujer).</t>
        </r>
      </text>
    </comment>
    <comment ref="E99" authorId="0" shapeId="0" xr:uid="{00000000-0006-0000-1A00-000019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(Hombre).</t>
        </r>
      </text>
    </comment>
    <comment ref="E100" authorId="0" shapeId="0" xr:uid="{00000000-0006-0000-1A00-00001A00000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(LGTBI).</t>
        </r>
      </text>
    </comment>
  </commentList>
</comments>
</file>

<file path=xl/sharedStrings.xml><?xml version="1.0" encoding="utf-8"?>
<sst xmlns="http://schemas.openxmlformats.org/spreadsheetml/2006/main" count="8863" uniqueCount="1323">
  <si>
    <r>
      <t xml:space="preserve">Nombre del proceso/Subproceso: </t>
    </r>
    <r>
      <rPr>
        <sz val="11"/>
        <color theme="1"/>
        <rFont val="Trebuchet MS"/>
        <family val="2"/>
      </rPr>
      <t xml:space="preserve">Atención y Trámite/Defensoría Pública </t>
    </r>
  </si>
  <si>
    <t>AÑO:</t>
  </si>
  <si>
    <t>MES:</t>
  </si>
  <si>
    <t>REPARTO</t>
  </si>
  <si>
    <t>TOTAL</t>
  </si>
  <si>
    <t>COMUNICACIONES</t>
  </si>
  <si>
    <t>Total</t>
  </si>
  <si>
    <t>Otros</t>
  </si>
  <si>
    <t>Ley 1098  de 2006</t>
  </si>
  <si>
    <t>Ley 1761 de 2015
(Feminicidio)</t>
  </si>
  <si>
    <t>PROGRAMA</t>
  </si>
  <si>
    <t>Homicidio</t>
  </si>
  <si>
    <t>Hurto</t>
  </si>
  <si>
    <t xml:space="preserve">Total </t>
  </si>
  <si>
    <t>Ley 1257 de 2008 (Mujer)</t>
  </si>
  <si>
    <t>Ley 1257 de 2008 (LGTBI)</t>
  </si>
  <si>
    <t>Tipo de Usuario</t>
  </si>
  <si>
    <t>Menor de Edad</t>
  </si>
  <si>
    <t>Mujer</t>
  </si>
  <si>
    <t>Hombre</t>
  </si>
  <si>
    <t>LGTBI</t>
  </si>
  <si>
    <t>Esclavitud</t>
  </si>
  <si>
    <t>Servidumbre</t>
  </si>
  <si>
    <t>REPRESENTANTE JUDICIAL DE VÍCTIMAS</t>
  </si>
  <si>
    <t xml:space="preserve">LEY 1719/2014 - HECHOS PUNIBLES </t>
  </si>
  <si>
    <t>N° de Poderes Asignados en el mes</t>
  </si>
  <si>
    <t>LEY 985/2005 (DECRETO 1069/2014) - CONDUCTAS TIPIFICADAS</t>
  </si>
  <si>
    <t>1098/2006 y 1257/2008 - HECHOS PUNIBLES LEYES</t>
  </si>
  <si>
    <t>Ley 1098  de 2006
(Víctimas Niños, Niñas y Adolescentes)</t>
  </si>
  <si>
    <t>Ley 1257 de 2008
(Violencia Contra la Mujer)</t>
  </si>
  <si>
    <t>Ley 1719 de 2014
(Violencia Sexual en el Conflicto Armado)</t>
  </si>
  <si>
    <t>Ley 985/2005 -Decreto 1069/2014
(Trata de Personas)</t>
  </si>
  <si>
    <t>Femenino</t>
  </si>
  <si>
    <t>Masculino</t>
  </si>
  <si>
    <t>ENERO - FEBRERO</t>
  </si>
  <si>
    <t>MARZO - ABRIL</t>
  </si>
  <si>
    <t>MAYO - JUNIO</t>
  </si>
  <si>
    <t>JULIO - AGOSTO</t>
  </si>
  <si>
    <t>SEPTIEMBRE - OCTUBRE</t>
  </si>
  <si>
    <t>NOVIEMBRE - DICIEMBRE</t>
  </si>
  <si>
    <t>BIMESTRE</t>
  </si>
  <si>
    <t>ENERO</t>
  </si>
  <si>
    <t>MARZO</t>
  </si>
  <si>
    <t>MAYO</t>
  </si>
  <si>
    <t>JULIO</t>
  </si>
  <si>
    <t>SEPTIEMBRE</t>
  </si>
  <si>
    <t>NOVIEMBRE</t>
  </si>
  <si>
    <t>FEBRERO</t>
  </si>
  <si>
    <t>ABRIL</t>
  </si>
  <si>
    <t>JUNIO</t>
  </si>
  <si>
    <t>AGOSTO</t>
  </si>
  <si>
    <t>OCTUBRE</t>
  </si>
  <si>
    <t>DICIEMBRE</t>
  </si>
  <si>
    <t>AMAZONAS</t>
  </si>
  <si>
    <t>ANTIOQUIA</t>
  </si>
  <si>
    <t>ARAUCA</t>
  </si>
  <si>
    <t>ATLANTICO</t>
  </si>
  <si>
    <t xml:space="preserve">BOLIVAR </t>
  </si>
  <si>
    <t>BOYACA</t>
  </si>
  <si>
    <t>CALDAS</t>
  </si>
  <si>
    <t>CAQUETA</t>
  </si>
  <si>
    <t>CASANARE</t>
  </si>
  <si>
    <t>CAUCA</t>
  </si>
  <si>
    <t>CESAR</t>
  </si>
  <si>
    <t>CHOCO</t>
  </si>
  <si>
    <t>CORDOBA</t>
  </si>
  <si>
    <t>CUNDINAMARCA</t>
  </si>
  <si>
    <t>GUAINIA</t>
  </si>
  <si>
    <t>GUAJIRA</t>
  </si>
  <si>
    <t>GUAVIARE</t>
  </si>
  <si>
    <t>HUILA</t>
  </si>
  <si>
    <t>MAGDALENA</t>
  </si>
  <si>
    <t>MAGDALENA MEDIO</t>
  </si>
  <si>
    <t xml:space="preserve">META </t>
  </si>
  <si>
    <t>NARIÑO</t>
  </si>
  <si>
    <t>NORTE SANTANDER</t>
  </si>
  <si>
    <t>OCAÑA</t>
  </si>
  <si>
    <t>PACIFICO</t>
  </si>
  <si>
    <t>PUTUMAYO</t>
  </si>
  <si>
    <t>QUINDIO</t>
  </si>
  <si>
    <t>RISARALDA</t>
  </si>
  <si>
    <t>SAN ANDRES</t>
  </si>
  <si>
    <t>SANTANDER</t>
  </si>
  <si>
    <t>SUCRE</t>
  </si>
  <si>
    <t>TOLIMA</t>
  </si>
  <si>
    <t>TUMACO</t>
  </si>
  <si>
    <t>URABA</t>
  </si>
  <si>
    <t>VALLE</t>
  </si>
  <si>
    <t>VAUPES</t>
  </si>
  <si>
    <t>VICHADA</t>
  </si>
  <si>
    <t>BOGOTA</t>
  </si>
  <si>
    <t>V</t>
  </si>
  <si>
    <t>Juez</t>
  </si>
  <si>
    <t>Fiscal</t>
  </si>
  <si>
    <t>Víctima</t>
  </si>
  <si>
    <t>ICBF</t>
  </si>
  <si>
    <t>Otro</t>
  </si>
  <si>
    <t>CATEGORIA</t>
  </si>
  <si>
    <t>MUNICIPAL</t>
  </si>
  <si>
    <t>CIRCUITO</t>
  </si>
  <si>
    <t>TRIBUNAL</t>
  </si>
  <si>
    <t>CORTE</t>
  </si>
  <si>
    <t>Etapa Procesal</t>
  </si>
  <si>
    <t>Fase de indagación</t>
  </si>
  <si>
    <t>Audiencias Preliminares</t>
  </si>
  <si>
    <t>Medidas de Protección</t>
  </si>
  <si>
    <t>Medidas de Aseguramiento</t>
  </si>
  <si>
    <t>Audiencias de Juicio</t>
  </si>
  <si>
    <t>Juicio Oral</t>
  </si>
  <si>
    <t xml:space="preserve">Incidente Reparación Integral </t>
  </si>
  <si>
    <t xml:space="preserve">Preacuerdos </t>
  </si>
  <si>
    <t xml:space="preserve">Verificación allanamiento a cargos </t>
  </si>
  <si>
    <t>Preclusión</t>
  </si>
  <si>
    <t xml:space="preserve">Segunda Instancia </t>
  </si>
  <si>
    <t>Imputación</t>
  </si>
  <si>
    <t>Audiencia de Acusación</t>
  </si>
  <si>
    <t>Audiencia Preparatoria</t>
  </si>
  <si>
    <t xml:space="preserve">Sentencia </t>
  </si>
  <si>
    <t>AREA</t>
  </si>
  <si>
    <t>REGIONAL</t>
  </si>
  <si>
    <t>MES</t>
  </si>
  <si>
    <t>LETICIA</t>
  </si>
  <si>
    <t>ABEJORRAL</t>
  </si>
  <si>
    <t>AMAGA</t>
  </si>
  <si>
    <t>AMALFI</t>
  </si>
  <si>
    <t>ANDES</t>
  </si>
  <si>
    <t>BOLIVAR</t>
  </si>
  <si>
    <t>CAUCASIA</t>
  </si>
  <si>
    <t>CISNEROS</t>
  </si>
  <si>
    <t>CONCORDIA</t>
  </si>
  <si>
    <t>DABEIBA</t>
  </si>
  <si>
    <t>EL BAGRE</t>
  </si>
  <si>
    <t>FREDONIA</t>
  </si>
  <si>
    <t>FRONTINO</t>
  </si>
  <si>
    <t>ITUANGO</t>
  </si>
  <si>
    <t>JERICO</t>
  </si>
  <si>
    <t>LA CEJA</t>
  </si>
  <si>
    <t>MARINILLA</t>
  </si>
  <si>
    <t>MEDELLIN</t>
  </si>
  <si>
    <t>MEDELLIN Y SU AREA METROPOLITANA</t>
  </si>
  <si>
    <t>PUERTO BERRIO</t>
  </si>
  <si>
    <t>RIONEGRO</t>
  </si>
  <si>
    <t>SAN PEDRO DE LOS MILAGROS</t>
  </si>
  <si>
    <t>SANTA BARBARA</t>
  </si>
  <si>
    <t>SANTA ROSA DE OSOS</t>
  </si>
  <si>
    <t>SANTAFE DE ANTIOQUIA</t>
  </si>
  <si>
    <t>SANTUARIO</t>
  </si>
  <si>
    <t>SEGOVIA</t>
  </si>
  <si>
    <t>SONSON</t>
  </si>
  <si>
    <t>SOPETRAN</t>
  </si>
  <si>
    <t>TAMESIS</t>
  </si>
  <si>
    <t>TITIRIBI</t>
  </si>
  <si>
    <t>URRAO</t>
  </si>
  <si>
    <t>YARUMAL</t>
  </si>
  <si>
    <t>YOLOMBO</t>
  </si>
  <si>
    <t>SARAVENA</t>
  </si>
  <si>
    <t>BARRANQUILLA</t>
  </si>
  <si>
    <t>BARRANQUILLA (DISTRITO JUDICIAL)</t>
  </si>
  <si>
    <t>BOGOTA D.C</t>
  </si>
  <si>
    <t>CARTAGENA</t>
  </si>
  <si>
    <t>EL CARMEN DE BOLIVAR</t>
  </si>
  <si>
    <t>MAGANGUE</t>
  </si>
  <si>
    <t>MOMPOX</t>
  </si>
  <si>
    <t>TURBACO</t>
  </si>
  <si>
    <t>CHIQUINQUIRA</t>
  </si>
  <si>
    <t>DUITAMA</t>
  </si>
  <si>
    <t>EL COCUY</t>
  </si>
  <si>
    <t>GARAGOA</t>
  </si>
  <si>
    <t>GUATEQUE</t>
  </si>
  <si>
    <t>MIRAFLORES</t>
  </si>
  <si>
    <t>MONIQUIRA</t>
  </si>
  <si>
    <t>PAZ DE RIO</t>
  </si>
  <si>
    <t>RAMIRIQUI</t>
  </si>
  <si>
    <t>SANTA ROSA DE VITERBO</t>
  </si>
  <si>
    <t>SOATA</t>
  </si>
  <si>
    <t>SOCHA</t>
  </si>
  <si>
    <t>SOGAMOSO</t>
  </si>
  <si>
    <t>TUNJA</t>
  </si>
  <si>
    <t>AGUADAS</t>
  </si>
  <si>
    <t>ANSERMA</t>
  </si>
  <si>
    <t>CHINCHINA</t>
  </si>
  <si>
    <t>LA DORADA</t>
  </si>
  <si>
    <t>MANIZALES</t>
  </si>
  <si>
    <t>MANZANARES</t>
  </si>
  <si>
    <t>PENSILVANIA</t>
  </si>
  <si>
    <t>PUERTO BOYACA</t>
  </si>
  <si>
    <t>RIOSUCIO</t>
  </si>
  <si>
    <t>SALAMINA</t>
  </si>
  <si>
    <t>BELEN DE LOS ANDAQUIES</t>
  </si>
  <si>
    <t>FLORENCIA</t>
  </si>
  <si>
    <t>PUERTO RICO</t>
  </si>
  <si>
    <t>MONTERREY</t>
  </si>
  <si>
    <t>OROCUE</t>
  </si>
  <si>
    <t>PAZ DE ARIPORO</t>
  </si>
  <si>
    <t>YOPAL</t>
  </si>
  <si>
    <t>CALOTO</t>
  </si>
  <si>
    <t>GUAPI</t>
  </si>
  <si>
    <t>PATIA EL BORDO</t>
  </si>
  <si>
    <t>POPAYAN</t>
  </si>
  <si>
    <t>PUERTO TEJADA</t>
  </si>
  <si>
    <t>SANTANDER DE QUILICHAO</t>
  </si>
  <si>
    <t>SILVIA</t>
  </si>
  <si>
    <t>AGUACHICA</t>
  </si>
  <si>
    <t>CHIRIGUANA</t>
  </si>
  <si>
    <t>VALLEDUPAR</t>
  </si>
  <si>
    <t>BAHIA SOLANO</t>
  </si>
  <si>
    <t>ISTMINA</t>
  </si>
  <si>
    <t>QUIBDO</t>
  </si>
  <si>
    <t>AYAPEL</t>
  </si>
  <si>
    <t>CERETE</t>
  </si>
  <si>
    <t>CHINU</t>
  </si>
  <si>
    <t>LORICA</t>
  </si>
  <si>
    <t>MONTELIBANO</t>
  </si>
  <si>
    <t>MONTERIA</t>
  </si>
  <si>
    <t>PLANETARICA</t>
  </si>
  <si>
    <t>SAHAGUN</t>
  </si>
  <si>
    <t>TIERRALTA</t>
  </si>
  <si>
    <t>BOGOTA D.C
(JUZGADOS ESPECIALIZADOS)</t>
  </si>
  <si>
    <t>CAQUEZA</t>
  </si>
  <si>
    <t>CHOCONTA</t>
  </si>
  <si>
    <t>FACATATIVA</t>
  </si>
  <si>
    <t>FUNZA</t>
  </si>
  <si>
    <t>FUSAGASUGA</t>
  </si>
  <si>
    <t>GACHETA</t>
  </si>
  <si>
    <t>GIRARDOT</t>
  </si>
  <si>
    <t>GUADUAS</t>
  </si>
  <si>
    <t>LA MESA</t>
  </si>
  <si>
    <t>LA PALMA</t>
  </si>
  <si>
    <t>PACHO</t>
  </si>
  <si>
    <t>SOACHA</t>
  </si>
  <si>
    <t>UBATE</t>
  </si>
  <si>
    <t>VILLETA</t>
  </si>
  <si>
    <t>ZIPAQUIRA</t>
  </si>
  <si>
    <t>INIRIDA</t>
  </si>
  <si>
    <t>MAICAO</t>
  </si>
  <si>
    <t>RIOHACHA</t>
  </si>
  <si>
    <t>SAN JUAN DEL CESAR</t>
  </si>
  <si>
    <t>VILLANUEVA</t>
  </si>
  <si>
    <t>SAN JOSE DEL GUAVIARE</t>
  </si>
  <si>
    <t>VILLAVICENCIO</t>
  </si>
  <si>
    <t>GARZON</t>
  </si>
  <si>
    <t>LA PLATA</t>
  </si>
  <si>
    <t>NEIVA</t>
  </si>
  <si>
    <t>PITALITO</t>
  </si>
  <si>
    <t>CIENAGA</t>
  </si>
  <si>
    <t>EL BANCO</t>
  </si>
  <si>
    <t>FUNDACION</t>
  </si>
  <si>
    <t>PIVIJAY</t>
  </si>
  <si>
    <t>PLATO</t>
  </si>
  <si>
    <t>SANTA MARTA</t>
  </si>
  <si>
    <t>BARRANCABERMEJA</t>
  </si>
  <si>
    <t>BUCARAMANGA Y CIRCUITOS JUDICIALES ASIGNADOS A LA REGIONAL</t>
  </si>
  <si>
    <t>CIMITARRA</t>
  </si>
  <si>
    <t>SAN VICENTE DE CHUCURI</t>
  </si>
  <si>
    <t>SIMITI</t>
  </si>
  <si>
    <t>ACACIAS</t>
  </si>
  <si>
    <t>GRANADA</t>
  </si>
  <si>
    <t>PUERTO LOPEZ</t>
  </si>
  <si>
    <t>SAN MARTIN</t>
  </si>
  <si>
    <t>IPIALES</t>
  </si>
  <si>
    <t>LA CRUZ</t>
  </si>
  <si>
    <t>LA UNION</t>
  </si>
  <si>
    <t>PASTO</t>
  </si>
  <si>
    <t>SAMANIEGO</t>
  </si>
  <si>
    <t>TUQUERRES</t>
  </si>
  <si>
    <t>CUCUTA</t>
  </si>
  <si>
    <t>LOS PATIOS</t>
  </si>
  <si>
    <t>PAMPLONA</t>
  </si>
  <si>
    <t>BUENAVENTURA</t>
  </si>
  <si>
    <t>MOCOA</t>
  </si>
  <si>
    <t>PUERTO ASIS</t>
  </si>
  <si>
    <t>SIBUNDOY</t>
  </si>
  <si>
    <t>ARMENIA</t>
  </si>
  <si>
    <t>CALARCA</t>
  </si>
  <si>
    <t>APIA</t>
  </si>
  <si>
    <t>BELEN DE UMBRIA</t>
  </si>
  <si>
    <t>DOSQUEBRADAS</t>
  </si>
  <si>
    <t>LA VIRGINIA</t>
  </si>
  <si>
    <t>PEREIRA</t>
  </si>
  <si>
    <t>QUINCHIA</t>
  </si>
  <si>
    <t>SANTA ROSA DE CABAL</t>
  </si>
  <si>
    <t>BUCARAMANGA</t>
  </si>
  <si>
    <t>CHARALA</t>
  </si>
  <si>
    <t>GIRON</t>
  </si>
  <si>
    <t>MALAGA</t>
  </si>
  <si>
    <t>PUENTE NACIONAL</t>
  </si>
  <si>
    <t>SAN GIL</t>
  </si>
  <si>
    <t>SOCORRO</t>
  </si>
  <si>
    <t>VELEZ</t>
  </si>
  <si>
    <t>COROZAL</t>
  </si>
  <si>
    <t>SAN MARCOS</t>
  </si>
  <si>
    <t>SINCE</t>
  </si>
  <si>
    <t>SINCELEJO</t>
  </si>
  <si>
    <t>CHAPARRAL</t>
  </si>
  <si>
    <t>ESPINAL</t>
  </si>
  <si>
    <t>FRESNO</t>
  </si>
  <si>
    <t>GUAMO</t>
  </si>
  <si>
    <t>HONDA</t>
  </si>
  <si>
    <t>IBAGUE</t>
  </si>
  <si>
    <t>LERIDA</t>
  </si>
  <si>
    <t>LIBANO</t>
  </si>
  <si>
    <t>MELGAR</t>
  </si>
  <si>
    <t>PURIFICACION</t>
  </si>
  <si>
    <t>BARBACOAS</t>
  </si>
  <si>
    <t>PASTO  Y CIRCUITOS JUDICIALES ASIGNADOS A LA REGIONAL</t>
  </si>
  <si>
    <t>ANTIOQUIA  Y CIRCUITOS JUDICIALES ASIGNADOS A LA REGIONAL</t>
  </si>
  <si>
    <t>APARTADO</t>
  </si>
  <si>
    <t>TURBO</t>
  </si>
  <si>
    <t>BUGA</t>
  </si>
  <si>
    <t>CALI</t>
  </si>
  <si>
    <t>CARTAGO</t>
  </si>
  <si>
    <t>PALMIRA</t>
  </si>
  <si>
    <t>ROLDANILLO</t>
  </si>
  <si>
    <t>SEVILLA</t>
  </si>
  <si>
    <t>TULUA</t>
  </si>
  <si>
    <t>MITU</t>
  </si>
  <si>
    <t>PUERTO CARREÑO</t>
  </si>
  <si>
    <t>GUAPI (CAUCA)</t>
  </si>
  <si>
    <t>ITSMINA (CHOCO)</t>
  </si>
  <si>
    <t>Municipal</t>
  </si>
  <si>
    <t>Circuito</t>
  </si>
  <si>
    <t>CONTROL EN LA GESTION DEFENSORIAL</t>
  </si>
  <si>
    <t>departamentos</t>
  </si>
  <si>
    <t>META</t>
  </si>
  <si>
    <t>NORTE_DE_SANTANDER</t>
  </si>
  <si>
    <t>VALLE_DEL_CAUCA</t>
  </si>
  <si>
    <t>BOGOTA, D.C.</t>
  </si>
  <si>
    <t>AGUA DE DIOS</t>
  </si>
  <si>
    <t>EL ENCANTO</t>
  </si>
  <si>
    <t>ARAUQUITA</t>
  </si>
  <si>
    <t>BARANOA</t>
  </si>
  <si>
    <t>ACHI</t>
  </si>
  <si>
    <t>ALMEIDA</t>
  </si>
  <si>
    <t>ALBANIA</t>
  </si>
  <si>
    <t>AGUAZUL</t>
  </si>
  <si>
    <t>ALMAGUER</t>
  </si>
  <si>
    <t>ACANDI</t>
  </si>
  <si>
    <t>ALBAN</t>
  </si>
  <si>
    <t>BARRANCO MINAS</t>
  </si>
  <si>
    <t>CALAMAR</t>
  </si>
  <si>
    <t>ACEVEDO</t>
  </si>
  <si>
    <t>ALGARROBO</t>
  </si>
  <si>
    <t>ABREGO</t>
  </si>
  <si>
    <t>COLON</t>
  </si>
  <si>
    <t>BUENAVISTA</t>
  </si>
  <si>
    <t>PROVIDENCIA</t>
  </si>
  <si>
    <t>AGUADA</t>
  </si>
  <si>
    <t>ALPUJARRA</t>
  </si>
  <si>
    <t>ALCALA</t>
  </si>
  <si>
    <t>CARURU</t>
  </si>
  <si>
    <t>LA PRIMAVERA</t>
  </si>
  <si>
    <t>LA CHORRERA</t>
  </si>
  <si>
    <t>ABRIAQUI</t>
  </si>
  <si>
    <t>CRAVO NORTE</t>
  </si>
  <si>
    <t>CAMPO DE LA CRUZ</t>
  </si>
  <si>
    <t>ALTOS DEL ROSARIO</t>
  </si>
  <si>
    <t>AQUITANIA</t>
  </si>
  <si>
    <t>CHAMEZA</t>
  </si>
  <si>
    <t>ARGELIA</t>
  </si>
  <si>
    <t>AGUSTIN CODAZZI</t>
  </si>
  <si>
    <t>ALTO BAUDO</t>
  </si>
  <si>
    <t>ANAPOIMA</t>
  </si>
  <si>
    <t>MAPIRIPANA</t>
  </si>
  <si>
    <t>EL RETORNO</t>
  </si>
  <si>
    <t>AGRADO</t>
  </si>
  <si>
    <t>BARRANCAS</t>
  </si>
  <si>
    <t>ARACATACA</t>
  </si>
  <si>
    <t>BARRANCA DE UPIA</t>
  </si>
  <si>
    <t>ARBOLEDAS</t>
  </si>
  <si>
    <t>ALDANA</t>
  </si>
  <si>
    <t>ORITO</t>
  </si>
  <si>
    <t>BALBOA</t>
  </si>
  <si>
    <t>CAIMITO</t>
  </si>
  <si>
    <t>ALVARADO</t>
  </si>
  <si>
    <t>ANDALUCIA</t>
  </si>
  <si>
    <t>PACOA</t>
  </si>
  <si>
    <t>SANTA ROSALIA</t>
  </si>
  <si>
    <t>LA PEDRERA</t>
  </si>
  <si>
    <t>ALEJANDRIA</t>
  </si>
  <si>
    <t>FORTUL</t>
  </si>
  <si>
    <t>CANDELARIA</t>
  </si>
  <si>
    <t>ARENAL</t>
  </si>
  <si>
    <t>ARCABUCO</t>
  </si>
  <si>
    <t>ARANZAZU</t>
  </si>
  <si>
    <t>CARTAGENA DEL CHAIRA</t>
  </si>
  <si>
    <t>HATO COROZAL</t>
  </si>
  <si>
    <t>ASTREA</t>
  </si>
  <si>
    <t>ATRATO</t>
  </si>
  <si>
    <t>CANALETE</t>
  </si>
  <si>
    <t>ANOLAIMA</t>
  </si>
  <si>
    <t>SAN FELIPE</t>
  </si>
  <si>
    <t>AIPE</t>
  </si>
  <si>
    <t>DIBULLA</t>
  </si>
  <si>
    <t>ARIGUANI</t>
  </si>
  <si>
    <t>CABUYARO</t>
  </si>
  <si>
    <t>BOCHALEMA</t>
  </si>
  <si>
    <t>ANCUYA</t>
  </si>
  <si>
    <t>CIRCASIA</t>
  </si>
  <si>
    <t>ARATOCA</t>
  </si>
  <si>
    <t>COLOSO</t>
  </si>
  <si>
    <t>AMBALEMA</t>
  </si>
  <si>
    <t>ANSERMANUEVO</t>
  </si>
  <si>
    <t>TARAIRA</t>
  </si>
  <si>
    <t>CUMARIBO</t>
  </si>
  <si>
    <t>LA VICTORIA</t>
  </si>
  <si>
    <t>PUERTO RONDON</t>
  </si>
  <si>
    <t>GALAPA</t>
  </si>
  <si>
    <t>ARJONA</t>
  </si>
  <si>
    <t>BELEN</t>
  </si>
  <si>
    <t>BELALCAZAR</t>
  </si>
  <si>
    <t>CURILLO</t>
  </si>
  <si>
    <t>LA SALINA</t>
  </si>
  <si>
    <t>BECERRIL</t>
  </si>
  <si>
    <t>BAGADO</t>
  </si>
  <si>
    <t>ARBELAEZ</t>
  </si>
  <si>
    <t>PUERTO COLOMBIA</t>
  </si>
  <si>
    <t>ALGECIRAS</t>
  </si>
  <si>
    <t>DISTRACCION</t>
  </si>
  <si>
    <t>CERRO SAN ANTONIO</t>
  </si>
  <si>
    <t>CASTILLA LA NUEVA</t>
  </si>
  <si>
    <t>BUCARASICA</t>
  </si>
  <si>
    <t>ARBOLEDA</t>
  </si>
  <si>
    <t>PUERTO CAICEDO</t>
  </si>
  <si>
    <t>BARBOSA</t>
  </si>
  <si>
    <t>ANZOATEGUI</t>
  </si>
  <si>
    <t>PAPUNAUA</t>
  </si>
  <si>
    <t>MIRITI - PARANA</t>
  </si>
  <si>
    <t>JUAN DE ACOSTA</t>
  </si>
  <si>
    <t>ARROYOHONDO</t>
  </si>
  <si>
    <t>BERBEO</t>
  </si>
  <si>
    <t>EL DONCELLO</t>
  </si>
  <si>
    <t>MANI</t>
  </si>
  <si>
    <t>BUENOS AIRES</t>
  </si>
  <si>
    <t>BOSCONIA</t>
  </si>
  <si>
    <t>CHIMA</t>
  </si>
  <si>
    <t>BELTRAN</t>
  </si>
  <si>
    <t>LA GUADALUPE</t>
  </si>
  <si>
    <t>ALTAMIRA</t>
  </si>
  <si>
    <t>EL MOLINO</t>
  </si>
  <si>
    <t>CHIBOLO</t>
  </si>
  <si>
    <t>CUBARRAL</t>
  </si>
  <si>
    <t>CACOTA</t>
  </si>
  <si>
    <t>PUERTO GUZMAN</t>
  </si>
  <si>
    <t>FILANDIA</t>
  </si>
  <si>
    <t>GUATICA</t>
  </si>
  <si>
    <t>BARICHARA</t>
  </si>
  <si>
    <t>COVEÑAS</t>
  </si>
  <si>
    <t>ARMERO</t>
  </si>
  <si>
    <t>YAVARATE</t>
  </si>
  <si>
    <t>PUERTO ALEGRIA</t>
  </si>
  <si>
    <t>TAME</t>
  </si>
  <si>
    <t>LURUACO</t>
  </si>
  <si>
    <t>BARRANCO DE LOBA</t>
  </si>
  <si>
    <t>BETEITIVA</t>
  </si>
  <si>
    <t>FILADELFIA</t>
  </si>
  <si>
    <t>EL PAUJIL</t>
  </si>
  <si>
    <t>CAJIBIO</t>
  </si>
  <si>
    <t>CHIMICHAGUA</t>
  </si>
  <si>
    <t>BAJO BAUDO</t>
  </si>
  <si>
    <t>BITUIMA</t>
  </si>
  <si>
    <t>CACAHUAL</t>
  </si>
  <si>
    <t>BARAYA</t>
  </si>
  <si>
    <t>FONSECA</t>
  </si>
  <si>
    <t>CUMARAL</t>
  </si>
  <si>
    <t>CACHIRA</t>
  </si>
  <si>
    <t>LEGUIZAMO</t>
  </si>
  <si>
    <t>GENOVA</t>
  </si>
  <si>
    <t>LA CELIA</t>
  </si>
  <si>
    <t>CHALAN</t>
  </si>
  <si>
    <t>ATACO</t>
  </si>
  <si>
    <t>PUERTO ARICA</t>
  </si>
  <si>
    <t>ANGELOPOLIS</t>
  </si>
  <si>
    <t>MALAMBO</t>
  </si>
  <si>
    <t>BOAVITA</t>
  </si>
  <si>
    <t>LA MONTAÑITA</t>
  </si>
  <si>
    <t>NUNCHIA</t>
  </si>
  <si>
    <t>CALDONO</t>
  </si>
  <si>
    <t>BOJAYA</t>
  </si>
  <si>
    <t>CIENAGA DE ORO</t>
  </si>
  <si>
    <t>BOJACA</t>
  </si>
  <si>
    <t>PANA PANA</t>
  </si>
  <si>
    <t>CAMPOALEGRE</t>
  </si>
  <si>
    <t>HATONUEVO</t>
  </si>
  <si>
    <t>EL CALVARIO</t>
  </si>
  <si>
    <t>CHINACOTA</t>
  </si>
  <si>
    <t>BUESACO</t>
  </si>
  <si>
    <t>LA TEBAIDA</t>
  </si>
  <si>
    <t>BETULIA</t>
  </si>
  <si>
    <t>EL ROBLE</t>
  </si>
  <si>
    <t>CAJAMARCA</t>
  </si>
  <si>
    <t>GUADALAJARA DE BUGA</t>
  </si>
  <si>
    <t>PUERTO NARIÑO</t>
  </si>
  <si>
    <t>ANGOSTURA</t>
  </si>
  <si>
    <t>MANATI</t>
  </si>
  <si>
    <t>CANTAGALLO</t>
  </si>
  <si>
    <t>LA MERCED</t>
  </si>
  <si>
    <t>MILAN</t>
  </si>
  <si>
    <t>CURUMANI</t>
  </si>
  <si>
    <t>EL CANTON DEL SAN PABLO</t>
  </si>
  <si>
    <t>COTORRA</t>
  </si>
  <si>
    <t>CABRERA</t>
  </si>
  <si>
    <t>MORICHAL</t>
  </si>
  <si>
    <t>COLOMBIA</t>
  </si>
  <si>
    <t>LA JAGUA DEL PILAR</t>
  </si>
  <si>
    <t>EL CASTILLO</t>
  </si>
  <si>
    <t>CHITAGA</t>
  </si>
  <si>
    <t>SAN FRANCISCO</t>
  </si>
  <si>
    <t>MONTENEGRO</t>
  </si>
  <si>
    <t>MARSELLA</t>
  </si>
  <si>
    <t>GALERAS</t>
  </si>
  <si>
    <t>CARMEN DE APICALA</t>
  </si>
  <si>
    <t>BUGALAGRANDE</t>
  </si>
  <si>
    <t>PUERTO SANTANDER</t>
  </si>
  <si>
    <t>ANORI</t>
  </si>
  <si>
    <t>PALMAR DE VARELA</t>
  </si>
  <si>
    <t>CICUCO</t>
  </si>
  <si>
    <t>BRICEÑO</t>
  </si>
  <si>
    <t>MORELIA</t>
  </si>
  <si>
    <t>CORINTO</t>
  </si>
  <si>
    <t>EL COPEY</t>
  </si>
  <si>
    <t>CARMEN DEL DARIEN</t>
  </si>
  <si>
    <t>LA APARTADA</t>
  </si>
  <si>
    <t>CACHIPAY</t>
  </si>
  <si>
    <t>ELIAS</t>
  </si>
  <si>
    <t>EL PIÑON</t>
  </si>
  <si>
    <t>EL DORADO</t>
  </si>
  <si>
    <t>CONVENCION</t>
  </si>
  <si>
    <t>CONSACA</t>
  </si>
  <si>
    <t>SAN MIGUEL</t>
  </si>
  <si>
    <t>PIJAO</t>
  </si>
  <si>
    <t>MISTRATO</t>
  </si>
  <si>
    <t>GUARANDA</t>
  </si>
  <si>
    <t>CASABIANCA</t>
  </si>
  <si>
    <t>CAICEDONIA</t>
  </si>
  <si>
    <t>TARAPACA</t>
  </si>
  <si>
    <t>PIOJO</t>
  </si>
  <si>
    <t>MARMATO</t>
  </si>
  <si>
    <t>PORE</t>
  </si>
  <si>
    <t>EL TAMBO</t>
  </si>
  <si>
    <t>EL PASO</t>
  </si>
  <si>
    <t>CERTEGUI</t>
  </si>
  <si>
    <t>CAJICA</t>
  </si>
  <si>
    <t>MANAURE</t>
  </si>
  <si>
    <t>EL RETEN</t>
  </si>
  <si>
    <t>FUENTE DE ORO</t>
  </si>
  <si>
    <t>CUCUTILLA</t>
  </si>
  <si>
    <t>CONTADERO</t>
  </si>
  <si>
    <t>SANTIAGO</t>
  </si>
  <si>
    <t>QUIMBAYA</t>
  </si>
  <si>
    <t>PUEBLO RICO</t>
  </si>
  <si>
    <t>CALIFORNIA</t>
  </si>
  <si>
    <t>CALIMA</t>
  </si>
  <si>
    <t>ANZA</t>
  </si>
  <si>
    <t>POLONUEVO</t>
  </si>
  <si>
    <t>CLEMENCIA</t>
  </si>
  <si>
    <t>BUSBANZA</t>
  </si>
  <si>
    <t>MARQUETALIA</t>
  </si>
  <si>
    <t>SAN JOSE DEL FRAGUA</t>
  </si>
  <si>
    <t>RECETOR</t>
  </si>
  <si>
    <t>GAMARRA</t>
  </si>
  <si>
    <t>CONDOTO</t>
  </si>
  <si>
    <t>LOS CORDOBAS</t>
  </si>
  <si>
    <t>CAPARRAPI</t>
  </si>
  <si>
    <t>GIGANTE</t>
  </si>
  <si>
    <t>DURANIA</t>
  </si>
  <si>
    <t>VALLE DEL GUAMUEZ</t>
  </si>
  <si>
    <t>SALENTO</t>
  </si>
  <si>
    <t>CAPITANEJO</t>
  </si>
  <si>
    <t>LOS PALMITOS</t>
  </si>
  <si>
    <t>COELLO</t>
  </si>
  <si>
    <t>PONEDERA</t>
  </si>
  <si>
    <t>MARULANDA</t>
  </si>
  <si>
    <t>SAN VICENTE DEL CAGUAN</t>
  </si>
  <si>
    <t>SABANALARGA</t>
  </si>
  <si>
    <t>GUACHENE</t>
  </si>
  <si>
    <t>GONZALEZ</t>
  </si>
  <si>
    <t>EL CARMEN DE ATRATO</t>
  </si>
  <si>
    <t>MOMIL</t>
  </si>
  <si>
    <t>GUADALUPE</t>
  </si>
  <si>
    <t>URIBIA</t>
  </si>
  <si>
    <t>GUAMAL</t>
  </si>
  <si>
    <t>EL CARMEN</t>
  </si>
  <si>
    <t>CUASPUD</t>
  </si>
  <si>
    <t>VILLAGARZON</t>
  </si>
  <si>
    <t>CARCASI</t>
  </si>
  <si>
    <t>MAJAGUAL</t>
  </si>
  <si>
    <t>COYAIMA</t>
  </si>
  <si>
    <t>ARBOLETES</t>
  </si>
  <si>
    <t>EL GUAMO</t>
  </si>
  <si>
    <t>CAMPOHERMOSO</t>
  </si>
  <si>
    <t>NEIRA</t>
  </si>
  <si>
    <t>SOLANO</t>
  </si>
  <si>
    <t>SACAMA</t>
  </si>
  <si>
    <t>LA GLORIA</t>
  </si>
  <si>
    <t>EL LITORAL DEL SAN JUAN</t>
  </si>
  <si>
    <t>CARMEN DE CARUPA</t>
  </si>
  <si>
    <t>HOBO</t>
  </si>
  <si>
    <t>URUMITA</t>
  </si>
  <si>
    <t>NUEVA GRANADA</t>
  </si>
  <si>
    <t>MAPIRIPAN</t>
  </si>
  <si>
    <t>EL TARRA</t>
  </si>
  <si>
    <t>CUMBAL</t>
  </si>
  <si>
    <t>CEPITA</t>
  </si>
  <si>
    <t>MORROA</t>
  </si>
  <si>
    <t>CUNDAY</t>
  </si>
  <si>
    <t>DAGUA</t>
  </si>
  <si>
    <t>REPELON</t>
  </si>
  <si>
    <t>EL PEÑON</t>
  </si>
  <si>
    <t>CERINZA</t>
  </si>
  <si>
    <t>NORCASIA</t>
  </si>
  <si>
    <t>SOLITA</t>
  </si>
  <si>
    <t>SAN LUIS DE PALENQUE</t>
  </si>
  <si>
    <t>INZA</t>
  </si>
  <si>
    <t>LA JAGUA DE IBIRICO</t>
  </si>
  <si>
    <t>MOÑITOS</t>
  </si>
  <si>
    <t>CHAGUANI</t>
  </si>
  <si>
    <t>IQUIRA</t>
  </si>
  <si>
    <t>PEDRAZA</t>
  </si>
  <si>
    <t>MESETAS</t>
  </si>
  <si>
    <t>EL ZULIA</t>
  </si>
  <si>
    <t>CUMBITARA</t>
  </si>
  <si>
    <t>CERRITO</t>
  </si>
  <si>
    <t>OVEJAS</t>
  </si>
  <si>
    <t>DOLORES</t>
  </si>
  <si>
    <t>EL AGUILA</t>
  </si>
  <si>
    <t>SABANAGRANDE</t>
  </si>
  <si>
    <t>HATILLO DE LOBA</t>
  </si>
  <si>
    <t>CHINAVITA</t>
  </si>
  <si>
    <t>PACORA</t>
  </si>
  <si>
    <t>VALPARAISO</t>
  </si>
  <si>
    <t>TAMARA</t>
  </si>
  <si>
    <t>JAMBALO</t>
  </si>
  <si>
    <t>JURADO</t>
  </si>
  <si>
    <t>PLANETA RICA</t>
  </si>
  <si>
    <t>CHIA</t>
  </si>
  <si>
    <t>ISNOS</t>
  </si>
  <si>
    <t>PIJIÑO DEL CARMEN</t>
  </si>
  <si>
    <t>LA MACARENA</t>
  </si>
  <si>
    <t>GRAMALOTE</t>
  </si>
  <si>
    <t>CHACHAGsI</t>
  </si>
  <si>
    <t>PALMITO</t>
  </si>
  <si>
    <t>EL CAIRO</t>
  </si>
  <si>
    <t>PALESTINA</t>
  </si>
  <si>
    <t>TAURAMENA</t>
  </si>
  <si>
    <t>LA SIERRA</t>
  </si>
  <si>
    <t>PAILITAS</t>
  </si>
  <si>
    <t>LLORO</t>
  </si>
  <si>
    <t>PUEBLO NUEVO</t>
  </si>
  <si>
    <t>CHIPAQUE</t>
  </si>
  <si>
    <t>LA ARGENTINA</t>
  </si>
  <si>
    <t>URIBE</t>
  </si>
  <si>
    <t>HACARI</t>
  </si>
  <si>
    <t>EL CHARCO</t>
  </si>
  <si>
    <t>CHARTA</t>
  </si>
  <si>
    <t>SAMPUES</t>
  </si>
  <si>
    <t>FALAN</t>
  </si>
  <si>
    <t>EL CERRITO</t>
  </si>
  <si>
    <t>BELMIRA</t>
  </si>
  <si>
    <t>SANTA LUCIA</t>
  </si>
  <si>
    <t>MAHATES</t>
  </si>
  <si>
    <t>CHISCAS</t>
  </si>
  <si>
    <t>TRINIDAD</t>
  </si>
  <si>
    <t>LA VEGA</t>
  </si>
  <si>
    <t>PELAYA</t>
  </si>
  <si>
    <t>MEDIO ATRATO</t>
  </si>
  <si>
    <t>PUERTO ESCONDIDO</t>
  </si>
  <si>
    <t>CHOACHI</t>
  </si>
  <si>
    <t>LEJANIAS</t>
  </si>
  <si>
    <t>HERRAN</t>
  </si>
  <si>
    <t>EL PEÑOL</t>
  </si>
  <si>
    <t>SAN BENITO ABAD</t>
  </si>
  <si>
    <t>FLANDES</t>
  </si>
  <si>
    <t>EL DOVIO</t>
  </si>
  <si>
    <t>BELLO</t>
  </si>
  <si>
    <t>SANTO TOMAS</t>
  </si>
  <si>
    <t>MARGARITA</t>
  </si>
  <si>
    <t>CHITA</t>
  </si>
  <si>
    <t>LOPEZ</t>
  </si>
  <si>
    <t>PUEBLO BELLO</t>
  </si>
  <si>
    <t>MEDIO BAUDO</t>
  </si>
  <si>
    <t>PUERTO LIBERTADOR</t>
  </si>
  <si>
    <t>NATAGA</t>
  </si>
  <si>
    <t>PUEBLOVIEJO</t>
  </si>
  <si>
    <t>PUERTO CONCORDIA</t>
  </si>
  <si>
    <t>LABATECA</t>
  </si>
  <si>
    <t>EL ROSARIO</t>
  </si>
  <si>
    <t>CHIPATA</t>
  </si>
  <si>
    <t>SAN JUAN DE BETULIA</t>
  </si>
  <si>
    <t>FLORIDA</t>
  </si>
  <si>
    <t>BETANIA</t>
  </si>
  <si>
    <t>SOLEDAD</t>
  </si>
  <si>
    <t>MARIA LA BAJA</t>
  </si>
  <si>
    <t>CHITARAQUE</t>
  </si>
  <si>
    <t>MERCADERES</t>
  </si>
  <si>
    <t>RIO DE ORO</t>
  </si>
  <si>
    <t>MEDIO SAN JUAN</t>
  </si>
  <si>
    <t>PURISIMA</t>
  </si>
  <si>
    <t>COGUA</t>
  </si>
  <si>
    <t>OPORAPA</t>
  </si>
  <si>
    <t>REMOLINO</t>
  </si>
  <si>
    <t>PUERTO GAITAN</t>
  </si>
  <si>
    <t>LA ESPERANZA</t>
  </si>
  <si>
    <t>EL TABLON DE GOMEZ</t>
  </si>
  <si>
    <t>GINEBRA</t>
  </si>
  <si>
    <t>SUAN</t>
  </si>
  <si>
    <t>MONTECRISTO</t>
  </si>
  <si>
    <t>CHIVATA</t>
  </si>
  <si>
    <t>MIRANDA</t>
  </si>
  <si>
    <t>LA PAZ</t>
  </si>
  <si>
    <t>NOVITA</t>
  </si>
  <si>
    <t>COTA</t>
  </si>
  <si>
    <t>PAICOL</t>
  </si>
  <si>
    <t>SABANAS DE SAN ANGEL</t>
  </si>
  <si>
    <t>LA PLAYA</t>
  </si>
  <si>
    <t>CONCEPCION</t>
  </si>
  <si>
    <t>SAN ONOFRE</t>
  </si>
  <si>
    <t>HERVEO</t>
  </si>
  <si>
    <t>GUACARI</t>
  </si>
  <si>
    <t>CIUDAD BOLIVAR</t>
  </si>
  <si>
    <t>TUBARA</t>
  </si>
  <si>
    <t>MOMPOS</t>
  </si>
  <si>
    <t>CIENEGA</t>
  </si>
  <si>
    <t>SAMANA</t>
  </si>
  <si>
    <t>MORALES</t>
  </si>
  <si>
    <t>SAN ALBERTO</t>
  </si>
  <si>
    <t>NUQUI</t>
  </si>
  <si>
    <t>SAN ANDRES SOTAVENTO</t>
  </si>
  <si>
    <t>CUCUNUBA</t>
  </si>
  <si>
    <t>PALERMO</t>
  </si>
  <si>
    <t>PUERTO LLERAS</t>
  </si>
  <si>
    <t>FUNES</t>
  </si>
  <si>
    <t>CONFINES</t>
  </si>
  <si>
    <t>SAN PEDRO</t>
  </si>
  <si>
    <t>JAMUNDI</t>
  </si>
  <si>
    <t>USIACURI</t>
  </si>
  <si>
    <t>NOROSI</t>
  </si>
  <si>
    <t>COMBITA</t>
  </si>
  <si>
    <t>SAN JOSE</t>
  </si>
  <si>
    <t>PADILLA</t>
  </si>
  <si>
    <t>SAN DIEGO</t>
  </si>
  <si>
    <t>RIO IRO</t>
  </si>
  <si>
    <t>SAN ANTERO</t>
  </si>
  <si>
    <t>EL COLEGIO</t>
  </si>
  <si>
    <t>SAN SEBASTIAN DE BUENAVISTA</t>
  </si>
  <si>
    <t>LOURDES</t>
  </si>
  <si>
    <t>GUACHUCAL</t>
  </si>
  <si>
    <t>CONTRATACION</t>
  </si>
  <si>
    <t>SAN LUIS DE SINCE</t>
  </si>
  <si>
    <t>ICONONZO</t>
  </si>
  <si>
    <t>LA CUMBRE</t>
  </si>
  <si>
    <t>BURITICA</t>
  </si>
  <si>
    <t>COPER</t>
  </si>
  <si>
    <t>SUPIA</t>
  </si>
  <si>
    <t>PAEZ</t>
  </si>
  <si>
    <t>RIO QUITO</t>
  </si>
  <si>
    <t>SAN BERNARDO DEL VIENTO</t>
  </si>
  <si>
    <t>PITAL</t>
  </si>
  <si>
    <t>SAN ZENON</t>
  </si>
  <si>
    <t>RESTREPO</t>
  </si>
  <si>
    <t>MUTISCUA</t>
  </si>
  <si>
    <t>GUAITARILLA</t>
  </si>
  <si>
    <t>COROMORO</t>
  </si>
  <si>
    <t>CACERES</t>
  </si>
  <si>
    <t>PINILLOS</t>
  </si>
  <si>
    <t>CORRALES</t>
  </si>
  <si>
    <t>VICTORIA</t>
  </si>
  <si>
    <t>PATIA</t>
  </si>
  <si>
    <t>TAMALAMEQUE</t>
  </si>
  <si>
    <t>SAN CARLOS</t>
  </si>
  <si>
    <t>EL ROSAL</t>
  </si>
  <si>
    <t>SANTA ANA</t>
  </si>
  <si>
    <t>SAN CARLOS DE GUAROA</t>
  </si>
  <si>
    <t>GUALMATAN</t>
  </si>
  <si>
    <t>CURITI</t>
  </si>
  <si>
    <t>SANTIAGO DE TOLU</t>
  </si>
  <si>
    <t>CAICEDO</t>
  </si>
  <si>
    <t>REGIDOR</t>
  </si>
  <si>
    <t>COVARACHIA</t>
  </si>
  <si>
    <t>VILLAMARIA</t>
  </si>
  <si>
    <t>PIAMONTE</t>
  </si>
  <si>
    <t>SAN JOSE DEL PALMAR</t>
  </si>
  <si>
    <t>SAN PELAYO</t>
  </si>
  <si>
    <t>RIVERA</t>
  </si>
  <si>
    <t>SANTA BARBARA DE PINTO</t>
  </si>
  <si>
    <t>SAN JUAN DE ARAMA</t>
  </si>
  <si>
    <t>ILES</t>
  </si>
  <si>
    <t>EL CARMEN DE CHUCURI</t>
  </si>
  <si>
    <t>TOLU VIEJO</t>
  </si>
  <si>
    <t>MARIQUITA</t>
  </si>
  <si>
    <t>OBANDO</t>
  </si>
  <si>
    <t>SAN_ANDRES</t>
  </si>
  <si>
    <t>RIO VIEJO</t>
  </si>
  <si>
    <t>CUBARA</t>
  </si>
  <si>
    <t>VITERBO</t>
  </si>
  <si>
    <t>PIENDAMO</t>
  </si>
  <si>
    <t>SIPI</t>
  </si>
  <si>
    <t>FOMEQUE</t>
  </si>
  <si>
    <t>SALADOBLANCO</t>
  </si>
  <si>
    <t>SITIONUEVO</t>
  </si>
  <si>
    <t>SAN JUANITO</t>
  </si>
  <si>
    <t>PAMPLONITA</t>
  </si>
  <si>
    <t>IMUES</t>
  </si>
  <si>
    <t>EL GUACAMAYO</t>
  </si>
  <si>
    <t>CAMPAMENTO</t>
  </si>
  <si>
    <t>SAN CRISTOBAL</t>
  </si>
  <si>
    <t>CUCAITA</t>
  </si>
  <si>
    <t>TADO</t>
  </si>
  <si>
    <t>VALENCIA</t>
  </si>
  <si>
    <t>FOSCA</t>
  </si>
  <si>
    <t>SAN AGUSTIN</t>
  </si>
  <si>
    <t>TENERIFE</t>
  </si>
  <si>
    <t>MURILLO</t>
  </si>
  <si>
    <t>PRADERA</t>
  </si>
  <si>
    <t>CAÑASGORDAS</t>
  </si>
  <si>
    <t>SAN ESTANISLAO</t>
  </si>
  <si>
    <t>CUITIVA</t>
  </si>
  <si>
    <t>PURACE</t>
  </si>
  <si>
    <t>UNGUIA</t>
  </si>
  <si>
    <t>SANTA MARIA</t>
  </si>
  <si>
    <t>ZAPAYAN</t>
  </si>
  <si>
    <t>VISTAHERMOSA</t>
  </si>
  <si>
    <t>RAGONVALIA</t>
  </si>
  <si>
    <t>EL PLAYON</t>
  </si>
  <si>
    <t>NATAGAIMA</t>
  </si>
  <si>
    <t>CARACOLI</t>
  </si>
  <si>
    <t>SAN FERNANDO</t>
  </si>
  <si>
    <t>CHIQUIZA</t>
  </si>
  <si>
    <t>ROSAS</t>
  </si>
  <si>
    <t>UNION PANAMERICANA</t>
  </si>
  <si>
    <t>FUQUENE</t>
  </si>
  <si>
    <t>SUAZA</t>
  </si>
  <si>
    <t>ZONA BANANERA</t>
  </si>
  <si>
    <t>SALAZAR</t>
  </si>
  <si>
    <t>LA FLORIDA</t>
  </si>
  <si>
    <t>ENCINO</t>
  </si>
  <si>
    <t>ORTEGA</t>
  </si>
  <si>
    <t>RIOFRIO</t>
  </si>
  <si>
    <t>CARAMANTA</t>
  </si>
  <si>
    <t>SAN JACINTO</t>
  </si>
  <si>
    <t>CHIVOR</t>
  </si>
  <si>
    <t>SAN SEBASTIAN</t>
  </si>
  <si>
    <t>TARQUI</t>
  </si>
  <si>
    <t>SAN CALIXTO</t>
  </si>
  <si>
    <t>LA LLANADA</t>
  </si>
  <si>
    <t>ENCISO</t>
  </si>
  <si>
    <t>PALOCABILDO</t>
  </si>
  <si>
    <t>CAREPA</t>
  </si>
  <si>
    <t>SAN JACINTO DEL CAUCA</t>
  </si>
  <si>
    <t>GACHALA</t>
  </si>
  <si>
    <t>TESALIA</t>
  </si>
  <si>
    <t>SAN CAYETANO</t>
  </si>
  <si>
    <t>LA TOLA</t>
  </si>
  <si>
    <t>FLORIAN</t>
  </si>
  <si>
    <t>PIEDRAS</t>
  </si>
  <si>
    <t>EL CARMEN DE VIBORAL</t>
  </si>
  <si>
    <t>SAN JUAN NEPOMUCENO</t>
  </si>
  <si>
    <t>SANTA ROSA</t>
  </si>
  <si>
    <t>GACHANCIPA</t>
  </si>
  <si>
    <t>TELLO</t>
  </si>
  <si>
    <t>FLORIDABLANCA</t>
  </si>
  <si>
    <t>PLANADAS</t>
  </si>
  <si>
    <t>CAROLINA</t>
  </si>
  <si>
    <t>SAN MARTIN DE LOBA</t>
  </si>
  <si>
    <t>EL ESPINO</t>
  </si>
  <si>
    <t>TERUEL</t>
  </si>
  <si>
    <t>SARDINATA</t>
  </si>
  <si>
    <t>LEIVA</t>
  </si>
  <si>
    <t>GALAN</t>
  </si>
  <si>
    <t>PRADO</t>
  </si>
  <si>
    <t>TORO</t>
  </si>
  <si>
    <t>SAN PABLO</t>
  </si>
  <si>
    <t>FIRAVITOBA</t>
  </si>
  <si>
    <t>SOTARA</t>
  </si>
  <si>
    <t>GAMA</t>
  </si>
  <si>
    <t>TIMANA</t>
  </si>
  <si>
    <t>SILOS</t>
  </si>
  <si>
    <t>LINARES</t>
  </si>
  <si>
    <t>GAMBITA</t>
  </si>
  <si>
    <t>TRUJILLO</t>
  </si>
  <si>
    <t>CHIGORODO</t>
  </si>
  <si>
    <t>SANTA CATALINA</t>
  </si>
  <si>
    <t>FLORESTA</t>
  </si>
  <si>
    <t>SUAREZ</t>
  </si>
  <si>
    <t>VILLAVIEJA</t>
  </si>
  <si>
    <t>TEORAMA</t>
  </si>
  <si>
    <t>LOS ANDES</t>
  </si>
  <si>
    <t>RIOBLANCO</t>
  </si>
  <si>
    <t>GACHANTIVA</t>
  </si>
  <si>
    <t>YAGUARA</t>
  </si>
  <si>
    <t>TIBU</t>
  </si>
  <si>
    <t>MAGsI</t>
  </si>
  <si>
    <t>GUACA</t>
  </si>
  <si>
    <t>RONCESVALLES</t>
  </si>
  <si>
    <t>ULLOA</t>
  </si>
  <si>
    <t>COCORNA</t>
  </si>
  <si>
    <t>SANTA ROSA DEL SUR</t>
  </si>
  <si>
    <t>GAMEZA</t>
  </si>
  <si>
    <t>TIMBIO</t>
  </si>
  <si>
    <t>GUACHETA</t>
  </si>
  <si>
    <t>TOLEDO</t>
  </si>
  <si>
    <t>MALLAMA</t>
  </si>
  <si>
    <t>ROVIRA</t>
  </si>
  <si>
    <t>VERSALLES</t>
  </si>
  <si>
    <t>TIMBIQUI</t>
  </si>
  <si>
    <t>VILLA CARO</t>
  </si>
  <si>
    <t>MOSQUERA</t>
  </si>
  <si>
    <t>GUAPOTA</t>
  </si>
  <si>
    <t>SALDAÑA</t>
  </si>
  <si>
    <t>VIJES</t>
  </si>
  <si>
    <t>SOPLAVIENTO</t>
  </si>
  <si>
    <t>GUACAMAYAS</t>
  </si>
  <si>
    <t>TORIBIO</t>
  </si>
  <si>
    <t>GUASCA</t>
  </si>
  <si>
    <t>VILLA DEL ROSARIO</t>
  </si>
  <si>
    <t>GUAVATA</t>
  </si>
  <si>
    <t>SAN ANTONIO</t>
  </si>
  <si>
    <t>YOTOCO</t>
  </si>
  <si>
    <t>COPACABANA</t>
  </si>
  <si>
    <t>TALAIGUA NUEVO</t>
  </si>
  <si>
    <t>TOTORO</t>
  </si>
  <si>
    <t>GUATAQUI</t>
  </si>
  <si>
    <t>OLAYA HERRERA</t>
  </si>
  <si>
    <t>GsEPSA</t>
  </si>
  <si>
    <t>SAN LUIS</t>
  </si>
  <si>
    <t>YUMBO</t>
  </si>
  <si>
    <t>TIQUISIO</t>
  </si>
  <si>
    <t>GUAYATA</t>
  </si>
  <si>
    <t>VILLA RICA</t>
  </si>
  <si>
    <t>GUATAVITA</t>
  </si>
  <si>
    <t>OSPINA</t>
  </si>
  <si>
    <t>HATO</t>
  </si>
  <si>
    <t>SANTA ISABEL</t>
  </si>
  <si>
    <t>ZARZAL</t>
  </si>
  <si>
    <t>DON MATIAS</t>
  </si>
  <si>
    <t>GsICAN</t>
  </si>
  <si>
    <t>GUAYABAL DE SIQUIMA</t>
  </si>
  <si>
    <t>FRANCISCO PIZARRO</t>
  </si>
  <si>
    <t>JESUS MARIA</t>
  </si>
  <si>
    <t>EBEJICO</t>
  </si>
  <si>
    <t>TURBANA</t>
  </si>
  <si>
    <t>IZA</t>
  </si>
  <si>
    <t>GUAYABETAL</t>
  </si>
  <si>
    <t>POLICARPA</t>
  </si>
  <si>
    <t>JORDAN</t>
  </si>
  <si>
    <t>VALLE DE SAN JUAN</t>
  </si>
  <si>
    <t>JENESANO</t>
  </si>
  <si>
    <t>GUTIERREZ</t>
  </si>
  <si>
    <t>POTOSI</t>
  </si>
  <si>
    <t>LA BELLEZA</t>
  </si>
  <si>
    <t>VENADILLO</t>
  </si>
  <si>
    <t>ENTRERRIOS</t>
  </si>
  <si>
    <t>ZAMBRANO</t>
  </si>
  <si>
    <t>JERUSALEN</t>
  </si>
  <si>
    <t>LANDAZURI</t>
  </si>
  <si>
    <t>VILLAHERMOSA</t>
  </si>
  <si>
    <t>ENVIGADO</t>
  </si>
  <si>
    <t>LABRANZAGRANDE</t>
  </si>
  <si>
    <t>JUNIN</t>
  </si>
  <si>
    <t>PUERRES</t>
  </si>
  <si>
    <t>VILLARRICA</t>
  </si>
  <si>
    <t>LA CAPILLA</t>
  </si>
  <si>
    <t>LA CALERA</t>
  </si>
  <si>
    <t>PUPIALES</t>
  </si>
  <si>
    <t>LEBRIJA</t>
  </si>
  <si>
    <t>RICAURTE</t>
  </si>
  <si>
    <t>LOS SANTOS</t>
  </si>
  <si>
    <t>GIRALDO</t>
  </si>
  <si>
    <t>LA UVITA</t>
  </si>
  <si>
    <t>ROBERTO PAYAN</t>
  </si>
  <si>
    <t>MACARAVITA</t>
  </si>
  <si>
    <t>GIRARDOTA</t>
  </si>
  <si>
    <t>VILLA DE LEYVA</t>
  </si>
  <si>
    <t>LA PEÑA</t>
  </si>
  <si>
    <t>GOMEZ PLATA</t>
  </si>
  <si>
    <t>MACANAL</t>
  </si>
  <si>
    <t>SANDONA</t>
  </si>
  <si>
    <t>MATANZA</t>
  </si>
  <si>
    <t>MARIPI</t>
  </si>
  <si>
    <t>LENGUAZAQUE</t>
  </si>
  <si>
    <t>SAN BERNARDO</t>
  </si>
  <si>
    <t>MOGOTES</t>
  </si>
  <si>
    <t>MACHETA</t>
  </si>
  <si>
    <t>SAN LORENZO</t>
  </si>
  <si>
    <t>MOLAGAVITA</t>
  </si>
  <si>
    <t>GUARNE</t>
  </si>
  <si>
    <t>MONGUA</t>
  </si>
  <si>
    <t>MADRID</t>
  </si>
  <si>
    <t>OCAMONTE</t>
  </si>
  <si>
    <t>GUATAPE</t>
  </si>
  <si>
    <t>MONGUI</t>
  </si>
  <si>
    <t>MANTA</t>
  </si>
  <si>
    <t>SAN PEDRO DE CARTAGO</t>
  </si>
  <si>
    <t>OIBA</t>
  </si>
  <si>
    <t>HELICONIA</t>
  </si>
  <si>
    <t>MEDINA</t>
  </si>
  <si>
    <t>ONZAGA</t>
  </si>
  <si>
    <t>HISPANIA</t>
  </si>
  <si>
    <t>MOTAVITA</t>
  </si>
  <si>
    <t>SANTACRUZ</t>
  </si>
  <si>
    <t>PALMAR</t>
  </si>
  <si>
    <t>ITAGUI</t>
  </si>
  <si>
    <t>MUZO</t>
  </si>
  <si>
    <t>SAPUYES</t>
  </si>
  <si>
    <t>PALMAS DEL SOCORRO</t>
  </si>
  <si>
    <t>NOBSA</t>
  </si>
  <si>
    <t>NEMOCON</t>
  </si>
  <si>
    <t>TAMINANGO</t>
  </si>
  <si>
    <t>PARAMO</t>
  </si>
  <si>
    <t>JARDIN</t>
  </si>
  <si>
    <t>NUEVO COLON</t>
  </si>
  <si>
    <t>NILO</t>
  </si>
  <si>
    <t>TANGUA</t>
  </si>
  <si>
    <t>PIEDECUESTA</t>
  </si>
  <si>
    <t>OICATA</t>
  </si>
  <si>
    <t>NIMAIMA</t>
  </si>
  <si>
    <t>SAN ANDRES DE TUMACO</t>
  </si>
  <si>
    <t>PINCHOTE</t>
  </si>
  <si>
    <t>OTANCHE</t>
  </si>
  <si>
    <t>NOCAIMA</t>
  </si>
  <si>
    <t>LA ESTRELLA</t>
  </si>
  <si>
    <t>PACHAVITA</t>
  </si>
  <si>
    <t>VENECIA</t>
  </si>
  <si>
    <t>YACUANQUER</t>
  </si>
  <si>
    <t>PUERTO PARRA</t>
  </si>
  <si>
    <t>LA PINTADA</t>
  </si>
  <si>
    <t>PUERTO WILCHES</t>
  </si>
  <si>
    <t>PAIPA</t>
  </si>
  <si>
    <t>PAIME</t>
  </si>
  <si>
    <t>LIBORINA</t>
  </si>
  <si>
    <t>PAJARITO</t>
  </si>
  <si>
    <t>PANDI</t>
  </si>
  <si>
    <t>SABANA DE TORRES</t>
  </si>
  <si>
    <t>MACEO</t>
  </si>
  <si>
    <t>PANQUEBA</t>
  </si>
  <si>
    <t>PARATEBUENO</t>
  </si>
  <si>
    <t>PAUNA</t>
  </si>
  <si>
    <t>PASCA</t>
  </si>
  <si>
    <t>SAN BENITO</t>
  </si>
  <si>
    <t>MONTEBELLO</t>
  </si>
  <si>
    <t>PAYA</t>
  </si>
  <si>
    <t>PUERTO SALGAR</t>
  </si>
  <si>
    <t>MURINDO</t>
  </si>
  <si>
    <t>PULI</t>
  </si>
  <si>
    <t>SAN JOAQUIN</t>
  </si>
  <si>
    <t>MUTATA</t>
  </si>
  <si>
    <t>PESCA</t>
  </si>
  <si>
    <t>QUEBRADANEGRA</t>
  </si>
  <si>
    <t>SAN JOSE DE MIRANDA</t>
  </si>
  <si>
    <t>PISBA</t>
  </si>
  <si>
    <t>QUETAME</t>
  </si>
  <si>
    <t>NECOCLI</t>
  </si>
  <si>
    <t>QUIPILE</t>
  </si>
  <si>
    <t>NECHI</t>
  </si>
  <si>
    <t>QUIPAMA</t>
  </si>
  <si>
    <t>APULO</t>
  </si>
  <si>
    <t>OLAYA</t>
  </si>
  <si>
    <t>SANTA HELENA DEL OPON</t>
  </si>
  <si>
    <t>PEÐOL</t>
  </si>
  <si>
    <t>RAQUIRA</t>
  </si>
  <si>
    <t>SAN ANTONIO DEL TEQUENDAMA</t>
  </si>
  <si>
    <t>SIMACOTA</t>
  </si>
  <si>
    <t>PEQUE</t>
  </si>
  <si>
    <t>RONDON</t>
  </si>
  <si>
    <t>PUEBLORRICO</t>
  </si>
  <si>
    <t>SABOYA</t>
  </si>
  <si>
    <t>SUAITA</t>
  </si>
  <si>
    <t>SACHICA</t>
  </si>
  <si>
    <t>PUERTO NARE</t>
  </si>
  <si>
    <t>SAMACA</t>
  </si>
  <si>
    <t>SAN JUAN DE RIO SECO</t>
  </si>
  <si>
    <t>SURATA</t>
  </si>
  <si>
    <t>PUERTO TRIUNFO</t>
  </si>
  <si>
    <t>SAN EDUARDO</t>
  </si>
  <si>
    <t>SASAIMA</t>
  </si>
  <si>
    <t>TONA</t>
  </si>
  <si>
    <t>REMEDIOS</t>
  </si>
  <si>
    <t>SAN JOSE DE PARE</t>
  </si>
  <si>
    <t>SESQUILE</t>
  </si>
  <si>
    <t>VALLE DE SAN JOSE</t>
  </si>
  <si>
    <t>RETIRO</t>
  </si>
  <si>
    <t>SAN LUIS DE GACENO</t>
  </si>
  <si>
    <t>SIBATE</t>
  </si>
  <si>
    <t>SAN MATEO</t>
  </si>
  <si>
    <t>SILVANIA</t>
  </si>
  <si>
    <t>VETAS</t>
  </si>
  <si>
    <t>SAN MIGUEL DE SEMA</t>
  </si>
  <si>
    <t>SIMIJACA</t>
  </si>
  <si>
    <t>SABANETA</t>
  </si>
  <si>
    <t>SAN PABLO DE BORBUR</t>
  </si>
  <si>
    <t>ZAPATOCA</t>
  </si>
  <si>
    <t>SALGAR</t>
  </si>
  <si>
    <t>SANTANA</t>
  </si>
  <si>
    <t>SOPO</t>
  </si>
  <si>
    <t>SAN ANDRES DE CUERQUIA</t>
  </si>
  <si>
    <t>SUBACHOQUE</t>
  </si>
  <si>
    <t>SUESCA</t>
  </si>
  <si>
    <t>SANTA SOFIA</t>
  </si>
  <si>
    <t>SUPATA</t>
  </si>
  <si>
    <t>SAN JERONIMO</t>
  </si>
  <si>
    <t>SATIVANORTE</t>
  </si>
  <si>
    <t>SUSA</t>
  </si>
  <si>
    <t>SAN JOSE DE LA MONTAÑA</t>
  </si>
  <si>
    <t>SATIVASUR</t>
  </si>
  <si>
    <t>SUTATAUSA</t>
  </si>
  <si>
    <t>SAN JUAN DE URABA</t>
  </si>
  <si>
    <t>SIACHOQUE</t>
  </si>
  <si>
    <t>TABIO</t>
  </si>
  <si>
    <t>TAUSA</t>
  </si>
  <si>
    <t>SOCOTA</t>
  </si>
  <si>
    <t>TENA</t>
  </si>
  <si>
    <t>SAN PEDRO DE URABA</t>
  </si>
  <si>
    <t>TENJO</t>
  </si>
  <si>
    <t>SAN RAFAEL</t>
  </si>
  <si>
    <t>TIBACUY</t>
  </si>
  <si>
    <t>SAN ROQUE</t>
  </si>
  <si>
    <t>SOMONDOCO</t>
  </si>
  <si>
    <t>TIBIRITA</t>
  </si>
  <si>
    <t>SAN VICENTE</t>
  </si>
  <si>
    <t>SORA</t>
  </si>
  <si>
    <t>TOCAIMA</t>
  </si>
  <si>
    <t>SOTAQUIRA</t>
  </si>
  <si>
    <t>TOCANCIPA</t>
  </si>
  <si>
    <t>SORACA</t>
  </si>
  <si>
    <t>TOPAIPI</t>
  </si>
  <si>
    <t>SANTO DOMINGO</t>
  </si>
  <si>
    <t>SUSACON</t>
  </si>
  <si>
    <t>UBALA</t>
  </si>
  <si>
    <t>EL SANTUARIO</t>
  </si>
  <si>
    <t>SUTAMARCHAN</t>
  </si>
  <si>
    <t>UBAQUE</t>
  </si>
  <si>
    <t>SUTATENZA</t>
  </si>
  <si>
    <t>VILLA DE SAN DIEGO DE UBATE</t>
  </si>
  <si>
    <t>TASCO</t>
  </si>
  <si>
    <t>UNE</t>
  </si>
  <si>
    <t>TENZA</t>
  </si>
  <si>
    <t>UTICA</t>
  </si>
  <si>
    <t>TIBANA</t>
  </si>
  <si>
    <t>VERGARA</t>
  </si>
  <si>
    <t>TARAZA</t>
  </si>
  <si>
    <t>TIBASOSA</t>
  </si>
  <si>
    <t>VIANI</t>
  </si>
  <si>
    <t>TARSO</t>
  </si>
  <si>
    <t>TINJACA</t>
  </si>
  <si>
    <t>VILLAGOMEZ</t>
  </si>
  <si>
    <t>TIPACOQUE</t>
  </si>
  <si>
    <t>VILLAPINZON</t>
  </si>
  <si>
    <t>TOCA</t>
  </si>
  <si>
    <t>TOGsI</t>
  </si>
  <si>
    <t>VIOTA</t>
  </si>
  <si>
    <t>URAMITA</t>
  </si>
  <si>
    <t>TOPAGA</t>
  </si>
  <si>
    <t>YACOPI</t>
  </si>
  <si>
    <t>TOTA</t>
  </si>
  <si>
    <t>ZIPACON</t>
  </si>
  <si>
    <t>VALDIVIA</t>
  </si>
  <si>
    <t>TUNUNGUA</t>
  </si>
  <si>
    <t>TURMEQUE</t>
  </si>
  <si>
    <t>VEGACHI</t>
  </si>
  <si>
    <t>TUTA</t>
  </si>
  <si>
    <t>TUTAZA</t>
  </si>
  <si>
    <t>VIGIA DEL FUERTE</t>
  </si>
  <si>
    <t>UMBITA</t>
  </si>
  <si>
    <t>YALI</t>
  </si>
  <si>
    <t>VENTAQUEMADA</t>
  </si>
  <si>
    <t>VIRACACHA</t>
  </si>
  <si>
    <t>ZETAQUIRA</t>
  </si>
  <si>
    <t>YONDO</t>
  </si>
  <si>
    <t>ZARAGOZA</t>
  </si>
  <si>
    <t>CIRCUITOS JUDICIALES</t>
  </si>
  <si>
    <t>MUNICIPIOS</t>
  </si>
  <si>
    <t>PENAL GENERAL</t>
  </si>
  <si>
    <t>VICTIMAS GENERAL</t>
  </si>
  <si>
    <t>PROMISCUO</t>
  </si>
  <si>
    <t>PENAL MILITAR</t>
  </si>
  <si>
    <t>ADMINISTRATIVO</t>
  </si>
  <si>
    <t>LABORAL</t>
  </si>
  <si>
    <t>VICTIMAS EN JUSTICIA Y PAZ</t>
  </si>
  <si>
    <t>RESTITUCION DE TIERRAS</t>
  </si>
  <si>
    <t>CASACION</t>
  </si>
  <si>
    <t>MINORIAS ETNICAS</t>
  </si>
  <si>
    <t>PROGRAMAS</t>
  </si>
  <si>
    <t>MAGDALENA_MEDIO</t>
  </si>
  <si>
    <t>SUB_AREA</t>
  </si>
  <si>
    <t>ESPECIAL</t>
  </si>
  <si>
    <t>PENAL</t>
  </si>
  <si>
    <t>DERECHO PUBLICO Y PRIVADO</t>
  </si>
  <si>
    <t>DE VICTIMAS</t>
  </si>
  <si>
    <t>DE PROCESADOS Y CONDENADOS</t>
  </si>
  <si>
    <t>GENERAL DE DERECHO PUBLICO Y PRIVADO</t>
  </si>
  <si>
    <t>CARTAGENA Y EL DPTO. DE BOLIVAR</t>
  </si>
  <si>
    <t>CUCUTA Y EL DPTO. DE NORTE DE SANTANDER</t>
  </si>
  <si>
    <t>MOCOA Y EL DPTO. DE PUTUMAYO</t>
  </si>
  <si>
    <t>BUCARAMANGA Y EL DPTO. DE SANTANDER</t>
  </si>
  <si>
    <t>FLORENCIA Y EL DPTO. DE CAQUETA</t>
  </si>
  <si>
    <t>RIOHACHA Y EL DPTO. DE LA GUAJIRA</t>
  </si>
  <si>
    <t>CALI Y BUGA Y EL DPTO. DEL VALLE DEL CAUCA</t>
  </si>
  <si>
    <t>VALLEDUPAR Y EL DPTO. DE CESAR</t>
  </si>
  <si>
    <t>QUIBDO Y EL DPTO. DEL CHOCO</t>
  </si>
  <si>
    <t>PASTO Y EL DPTO. DE NARIÑO</t>
  </si>
  <si>
    <t>SINCELEJO Y EL DPTO. DE SUCRE</t>
  </si>
  <si>
    <t>MANIZALES Y EL DPTO. DE CALDAS</t>
  </si>
  <si>
    <t>POPAYAN Y EL DPTO. DEL CAUCA</t>
  </si>
  <si>
    <t>CUNDINAMARCA Y EL DPTO. DE CUNDINAMARCA</t>
  </si>
  <si>
    <t>VILLAVICENCIO Y EL DPTO. DEL META</t>
  </si>
  <si>
    <t>PEREIRA Y EL DPTO. DE RISARALDA</t>
  </si>
  <si>
    <t>MONTERIA Y EL DPTO. DE CORDOBA</t>
  </si>
  <si>
    <t>SANTA MARTA Y EL DPTO. DE MAGDALENA</t>
  </si>
  <si>
    <t>IBAGUE Y EL DPTO. DEL TOLIMA</t>
  </si>
  <si>
    <t>MEDELLIN Y EL DPTO. DE ANTIOQUIA</t>
  </si>
  <si>
    <t>Indiciado</t>
  </si>
  <si>
    <t>INPEC</t>
  </si>
  <si>
    <t>Defensor Público</t>
  </si>
  <si>
    <t>Otra Audiencia</t>
  </si>
  <si>
    <t>Cruce con Turno</t>
  </si>
  <si>
    <t>Estrategia Jurídica</t>
  </si>
  <si>
    <t>Misión de Trabajo</t>
  </si>
  <si>
    <t>Capacitación</t>
  </si>
  <si>
    <t>Barra</t>
  </si>
  <si>
    <t>Caso Fortuito Fuerza Mayor</t>
  </si>
  <si>
    <t>LUGAR DE EJECUCION:</t>
  </si>
  <si>
    <t>CATEGORIA:</t>
  </si>
  <si>
    <t>PROGRAMA:</t>
  </si>
  <si>
    <t>REGIONAL:</t>
  </si>
  <si>
    <t>NOMBRE REPRESENTANTE JUDICIAL:</t>
  </si>
  <si>
    <t>AREA:</t>
  </si>
  <si>
    <t>SUB AREA:</t>
  </si>
  <si>
    <t>Ley 1773 de 2016
(Ataques con Acidos)</t>
  </si>
  <si>
    <t xml:space="preserve">Solicitud Desarchivo Indagación Preliminar </t>
  </si>
  <si>
    <t>Solicitud Medidas Cautelares</t>
  </si>
  <si>
    <t xml:space="preserve">Principio de Oportunidad </t>
  </si>
  <si>
    <t xml:space="preserve">Otras Audiencias Preliminares </t>
  </si>
  <si>
    <t xml:space="preserve">Traslado Escrito Acusación </t>
  </si>
  <si>
    <t xml:space="preserve">Audiencia Concentrada </t>
  </si>
  <si>
    <t xml:space="preserve">Traslado del Fallo </t>
  </si>
  <si>
    <t xml:space="preserve">Primera Audiencia </t>
  </si>
  <si>
    <t xml:space="preserve">Segunda Audiencia </t>
  </si>
  <si>
    <t xml:space="preserve">Tercera Audiencia - Pruebas y Alegaciones - </t>
  </si>
  <si>
    <t xml:space="preserve">Audiencia Preacuerdo </t>
  </si>
  <si>
    <t>Legalización de Captura</t>
  </si>
  <si>
    <t xml:space="preserve">Lectura de Fallo </t>
  </si>
  <si>
    <t>Verificación Allanamiento a Cargos</t>
  </si>
  <si>
    <t>Audiencia Lectura Decisión</t>
  </si>
  <si>
    <t xml:space="preserve">Verificación Allanamiento a Cargos </t>
  </si>
  <si>
    <t xml:space="preserve">Solicitud a Juez de Conocimiento para Abrir Trámite de Incidente Reparación Integral </t>
  </si>
  <si>
    <t>Descripción por Tipo de Audiencia Realizada</t>
  </si>
  <si>
    <t>Defensor de Confianza</t>
  </si>
  <si>
    <t>RJV (Incidente)</t>
  </si>
  <si>
    <t>Asistidas por el RJV</t>
  </si>
  <si>
    <t>No Asistidas por el RJV</t>
  </si>
  <si>
    <t xml:space="preserve">Tipo de Audiencia </t>
  </si>
  <si>
    <t>Total Audiencias Realizadas en el Mes</t>
  </si>
  <si>
    <t>No. Circuito</t>
  </si>
  <si>
    <t xml:space="preserve">Lesiones Personales </t>
  </si>
  <si>
    <t>Acceso Carnal con  Menor de 14 Años</t>
  </si>
  <si>
    <t>Acto Sexual con Menor de 14 Años</t>
  </si>
  <si>
    <t>Acceso Carnal Violento</t>
  </si>
  <si>
    <t>Acto Sexual Violento</t>
  </si>
  <si>
    <t>Desaparición Forzada</t>
  </si>
  <si>
    <t>Secuestro Extorsivo</t>
  </si>
  <si>
    <t>Secuestro Simple</t>
  </si>
  <si>
    <t>Violencia Intrafamiliar</t>
  </si>
  <si>
    <t>Inasistencia Alimentaria</t>
  </si>
  <si>
    <t>Concierto para Delinquir</t>
  </si>
  <si>
    <t>Acceso Carnal Abusivo en Persona Protegida Menor de 14 Años</t>
  </si>
  <si>
    <t>Actos Sexuales en Persona Protegida Menor de 14 Años</t>
  </si>
  <si>
    <t>Prostitución Forzada en Persona Protegida</t>
  </si>
  <si>
    <t>Esclavitud Sexual en Persona Protegida</t>
  </si>
  <si>
    <t>Trata de Personas en Persona Protegida</t>
  </si>
  <si>
    <t>Esterilización Forzada en Persona Protegida</t>
  </si>
  <si>
    <t>Embarazo Forzado en Persona Protegida</t>
  </si>
  <si>
    <t>Desnudez Forzada en Persona Protegida</t>
  </si>
  <si>
    <t>Aborto Forzado en Persona Protegida</t>
  </si>
  <si>
    <t>Explotación Sexual</t>
  </si>
  <si>
    <t>Trabajos o Servicios Forzados</t>
  </si>
  <si>
    <t>Explotación Mendicidad Ajena</t>
  </si>
  <si>
    <t>Matrimonio Servil</t>
  </si>
  <si>
    <t>Extracción de Organos</t>
  </si>
  <si>
    <t xml:space="preserve">Turismo Sexual </t>
  </si>
  <si>
    <t>Daño en el Cuerpo o en la Salud con Cualquier Tipo de Agente Químico</t>
  </si>
  <si>
    <t>Daño o Deformidad Permanente</t>
  </si>
  <si>
    <t>Pérdida Parcial o Total</t>
  </si>
  <si>
    <t>Pérdida Funcional o Anatómica</t>
  </si>
  <si>
    <t>Deformidad en el Rostro</t>
  </si>
  <si>
    <t xml:space="preserve"> </t>
  </si>
  <si>
    <t>PROCEDIMIENTO ABREVIADO</t>
  </si>
  <si>
    <t>PROCEDIMIENTO ORDINARIO</t>
  </si>
  <si>
    <t>Citación para Traslado del Escrito de Acusación</t>
  </si>
  <si>
    <t>Formalización del Traslado del Escrito de Acusación</t>
  </si>
  <si>
    <t>Se Enuncia la Práctica de Pruebas y se Controvierten las mismas</t>
  </si>
  <si>
    <t>Modalidad</t>
  </si>
  <si>
    <t>P</t>
  </si>
  <si>
    <r>
      <t>LEY 1773 DE 2016 -</t>
    </r>
    <r>
      <rPr>
        <b/>
        <sz val="10"/>
        <color rgb="FFFFFF00"/>
        <rFont val="Trebuchet MS"/>
        <family val="2"/>
      </rPr>
      <t xml:space="preserve"> </t>
    </r>
    <r>
      <rPr>
        <b/>
        <sz val="10"/>
        <rFont val="Trebuchet MS"/>
        <family val="2"/>
      </rPr>
      <t>CONDUCTAS TIPIFICADAS</t>
    </r>
  </si>
  <si>
    <t>Causa / Tipo de Audiencia</t>
  </si>
  <si>
    <t>No. Mpal.</t>
  </si>
  <si>
    <t>Causa de Audiencias Realizadas, NO Asistidas por el Representante Judicial de Víctimas
Procedimiento Abreviado</t>
  </si>
  <si>
    <t>No. de Audiencias Realizadas, NO Asistidas por el Representante Judicial de Víctimas
Procedimiento Ordinario</t>
  </si>
  <si>
    <t>Total
Mpal.</t>
  </si>
  <si>
    <t>Total
Circuito</t>
  </si>
  <si>
    <t>No. de Poderes Vigentes del Mes Anterior</t>
  </si>
  <si>
    <t>No. de Poderes Recibidos Durante el Mes</t>
  </si>
  <si>
    <t xml:space="preserve">No. de Poderes Vigentes </t>
  </si>
  <si>
    <t>No. de Poderes Vigentes Inactivos</t>
  </si>
  <si>
    <t>No. de Poderes Vigentes Activos</t>
  </si>
  <si>
    <t>No. de Víctimas Contactadas Telefónicamente Durante el Mes</t>
  </si>
  <si>
    <t>No. de Asistencias Técnicas</t>
  </si>
  <si>
    <t>No. de Poderes Reasignados Durante el Mes</t>
  </si>
  <si>
    <t>No. de Poderes Sustituidos Durante el Mes</t>
  </si>
  <si>
    <t>No. de Poderes Terminados Durante el Mes</t>
  </si>
  <si>
    <t>No. de Comunicaciones Escritas Durante el Mes</t>
  </si>
  <si>
    <t>No. de Entrevistas Personales Durante el Mes</t>
  </si>
  <si>
    <t>No. de Audiencias Programadas en el Mes</t>
  </si>
  <si>
    <t>No. de Audiencias Realizadas en el Mes</t>
  </si>
  <si>
    <t>No. de Audiencias No Realizadas o Aplazadas en el Mes
Procedimiento Ordinario</t>
  </si>
  <si>
    <t>No. de Audiencias No Realizadas o Aplazadas en el Mes
Procedimiento Abreviado</t>
  </si>
  <si>
    <t>Formulario: Informe Mensual Consolidado de Estadística RJV - Leyes 1098 de 2006, 1257 de 2008, 1719 de 2014, 985 de 2005, Decreto 1069 de 2014, Ley 1773 de 2016 y Ley 1761 de 2015</t>
  </si>
  <si>
    <t xml:space="preserve">Vigente desde: </t>
  </si>
  <si>
    <t>Código: SD-P07-F188</t>
  </si>
  <si>
    <r>
      <t>Versión:</t>
    </r>
    <r>
      <rPr>
        <b/>
        <sz val="11"/>
        <rFont val="Trebuchet MS"/>
        <family val="2"/>
      </rPr>
      <t xml:space="preserve"> 01</t>
    </r>
  </si>
  <si>
    <t>Fecha de elaboración:</t>
  </si>
  <si>
    <t xml:space="preserve"> (dd-mm-aaaa)</t>
  </si>
  <si>
    <t>Nombre del responsable de la elaboración del presente formulario:</t>
  </si>
  <si>
    <t>Vigente desde: 1de Sep- 2020</t>
  </si>
  <si>
    <t>JULIETH GALLEGO MONTOYA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</si>
</sst>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d&quot; de &quot;mmmm&quot; de &quot;yyyy;@"/>
  </numFmts>
  <fonts count="35" x14ac:knownFonts="1">
    <font>
      <sz val="11"/>
      <color theme="1"/>
      <name val="Calibri"/>
      <family val="2"/>
      <scheme val="minor"/>
    </font>
    <font>
      <sz val="11"/>
      <color theme="1"/>
      <name val="Trebuchet MS"/>
      <family val="2"/>
    </font>
    <font>
      <b/>
      <sz val="11"/>
      <color theme="1"/>
      <name val="Trebuchet MS"/>
      <family val="2"/>
    </font>
    <font>
      <sz val="10"/>
      <color theme="1"/>
      <name val="Trebuchet MS"/>
      <family val="2"/>
    </font>
    <font>
      <sz val="11"/>
      <color indexed="8"/>
      <name val="Trebuchet MS"/>
      <family val="2"/>
    </font>
    <font>
      <sz val="10"/>
      <name val="Trebuchet MS"/>
      <family val="2"/>
    </font>
    <font>
      <b/>
      <sz val="10"/>
      <name val="Trebuchet MS"/>
      <family val="2"/>
    </font>
    <font>
      <b/>
      <sz val="12"/>
      <color indexed="8"/>
      <name val="Trebuchet MS"/>
      <family val="2"/>
    </font>
    <font>
      <sz val="12"/>
      <color indexed="8"/>
      <name val="Trebuchet MS"/>
      <family val="2"/>
    </font>
    <font>
      <sz val="10"/>
      <color indexed="8"/>
      <name val="Trebuchet MS"/>
      <family val="2"/>
    </font>
    <font>
      <b/>
      <sz val="10"/>
      <color indexed="8"/>
      <name val="Trebuchet MS"/>
      <family val="2"/>
    </font>
    <font>
      <b/>
      <sz val="11"/>
      <color indexed="8"/>
      <name val="Trebuchet MS"/>
      <family val="2"/>
    </font>
    <font>
      <sz val="10"/>
      <name val="Arial"/>
      <family val="2"/>
    </font>
    <font>
      <b/>
      <sz val="11"/>
      <name val="Trebuchet MS"/>
      <family val="2"/>
    </font>
    <font>
      <sz val="11"/>
      <name val="Trebuchet MS"/>
      <family val="2"/>
    </font>
    <font>
      <b/>
      <sz val="9"/>
      <color indexed="8"/>
      <name val="Trebuchet MS"/>
      <family val="2"/>
    </font>
    <font>
      <sz val="9"/>
      <color indexed="8"/>
      <name val="Trebuchet MS"/>
      <family val="2"/>
    </font>
    <font>
      <b/>
      <sz val="7"/>
      <name val="Trebuchet MS"/>
      <family val="2"/>
    </font>
    <font>
      <sz val="9"/>
      <name val="Trebuchet MS"/>
      <family val="2"/>
    </font>
    <font>
      <b/>
      <sz val="9"/>
      <name val="Trebuchet MS"/>
      <family val="2"/>
    </font>
    <font>
      <sz val="7"/>
      <name val="Trebuchet MS"/>
      <family val="2"/>
    </font>
    <font>
      <b/>
      <sz val="8"/>
      <color indexed="8"/>
      <name val="Trebuchet MS"/>
      <family val="2"/>
    </font>
    <font>
      <sz val="14"/>
      <color indexed="8"/>
      <name val="Trebuchet MS"/>
      <family val="2"/>
    </font>
    <font>
      <sz val="8"/>
      <color indexed="81"/>
      <name val="Tahoma"/>
      <family val="2"/>
    </font>
    <font>
      <b/>
      <sz val="8"/>
      <color indexed="81"/>
      <name val="Tahoma"/>
      <family val="2"/>
    </font>
    <font>
      <sz val="9"/>
      <color indexed="81"/>
      <name val="Tahoma"/>
      <family val="2"/>
    </font>
    <font>
      <sz val="8"/>
      <name val="Trebuchet MS"/>
      <family val="2"/>
    </font>
    <font>
      <sz val="9"/>
      <color theme="1"/>
      <name val="Trebuchet MS"/>
      <family val="2"/>
    </font>
    <font>
      <sz val="8"/>
      <name val="MS Sans Serif"/>
    </font>
    <font>
      <sz val="8"/>
      <name val="MS Sans Serif"/>
      <family val="2"/>
    </font>
    <font>
      <sz val="10"/>
      <color rgb="FF000000"/>
      <name val="Trebuchet MS"/>
      <family val="2"/>
    </font>
    <font>
      <b/>
      <sz val="8"/>
      <name val="Trebuchet MS"/>
      <family val="2"/>
    </font>
    <font>
      <b/>
      <sz val="10"/>
      <color theme="0"/>
      <name val="Trebuchet MS"/>
      <family val="2"/>
    </font>
    <font>
      <b/>
      <sz val="10"/>
      <color rgb="FFFFFF00"/>
      <name val="Trebuchet MS"/>
      <family val="2"/>
    </font>
    <font>
      <sz val="8"/>
      <color theme="0" tint="-0.34998626667073579"/>
      <name val="Trebuchet MS"/>
      <family val="2"/>
    </font>
  </fonts>
  <fills count="9">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indexed="9"/>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1" tint="0.499984740745262"/>
        <bgColor indexed="64"/>
      </patternFill>
    </fill>
  </fills>
  <borders count="7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s>
  <cellStyleXfs count="2">
    <xf numFmtId="0" fontId="0" fillId="0" borderId="0"/>
    <xf numFmtId="0" fontId="12" fillId="0" borderId="0"/>
  </cellStyleXfs>
  <cellXfs count="637">
    <xf numFmtId="0" fontId="0" fillId="0" borderId="0" xfId="0"/>
    <xf numFmtId="0" fontId="4" fillId="0" borderId="0" xfId="1" applyFont="1" applyAlignment="1" applyProtection="1">
      <alignment vertical="center"/>
      <protection locked="0"/>
    </xf>
    <xf numFmtId="0" fontId="11" fillId="0" borderId="0" xfId="1" applyFont="1" applyBorder="1" applyAlignment="1" applyProtection="1">
      <alignment vertical="center" wrapText="1"/>
      <protection locked="0"/>
    </xf>
    <xf numFmtId="0" fontId="8" fillId="0" borderId="0" xfId="1" applyFont="1" applyAlignment="1" applyProtection="1">
      <alignment vertical="center"/>
      <protection locked="0"/>
    </xf>
    <xf numFmtId="0" fontId="4" fillId="0" borderId="0" xfId="1" applyFont="1" applyBorder="1" applyAlignment="1" applyProtection="1">
      <alignment vertical="center"/>
      <protection locked="0"/>
    </xf>
    <xf numFmtId="0" fontId="7" fillId="0" borderId="0" xfId="1" applyFont="1" applyBorder="1" applyAlignment="1" applyProtection="1">
      <alignment horizontal="center" vertical="center"/>
      <protection locked="0"/>
    </xf>
    <xf numFmtId="1" fontId="5" fillId="0" borderId="0" xfId="1" applyNumberFormat="1" applyFont="1" applyFill="1" applyBorder="1" applyAlignment="1" applyProtection="1">
      <alignment vertical="center"/>
      <protection locked="0"/>
    </xf>
    <xf numFmtId="1" fontId="5" fillId="0" borderId="0" xfId="1" applyNumberFormat="1" applyFont="1" applyFill="1" applyBorder="1" applyAlignment="1" applyProtection="1">
      <alignment horizontal="center" vertical="center"/>
      <protection locked="0"/>
    </xf>
    <xf numFmtId="0" fontId="10" fillId="0" borderId="0" xfId="1" applyFont="1" applyFill="1" applyBorder="1" applyAlignment="1" applyProtection="1">
      <alignment vertical="center"/>
      <protection locked="0"/>
    </xf>
    <xf numFmtId="0" fontId="4" fillId="0" borderId="0" xfId="1" applyFont="1" applyFill="1" applyBorder="1" applyAlignment="1" applyProtection="1">
      <alignment vertical="center"/>
      <protection locked="0"/>
    </xf>
    <xf numFmtId="0" fontId="15" fillId="0" borderId="0" xfId="1" applyFont="1" applyFill="1" applyBorder="1" applyAlignment="1" applyProtection="1">
      <alignment vertical="center" wrapText="1"/>
      <protection locked="0"/>
    </xf>
    <xf numFmtId="0" fontId="13" fillId="0" borderId="0" xfId="1" applyFont="1" applyFill="1" applyBorder="1" applyAlignment="1" applyProtection="1">
      <alignment vertical="center" wrapText="1"/>
      <protection locked="0"/>
    </xf>
    <xf numFmtId="1" fontId="9" fillId="0" borderId="0" xfId="1" applyNumberFormat="1" applyFont="1" applyBorder="1" applyAlignment="1" applyProtection="1">
      <alignment horizontal="center" vertical="center"/>
      <protection locked="0"/>
    </xf>
    <xf numFmtId="0" fontId="4" fillId="0" borderId="0" xfId="1" applyFont="1" applyAlignment="1" applyProtection="1">
      <alignment horizontal="center" vertical="center"/>
      <protection locked="0"/>
    </xf>
    <xf numFmtId="0" fontId="11" fillId="0" borderId="0" xfId="1" applyFont="1" applyFill="1" applyBorder="1" applyAlignment="1" applyProtection="1">
      <alignment vertical="center"/>
      <protection locked="0"/>
    </xf>
    <xf numFmtId="0" fontId="4" fillId="0" borderId="0" xfId="1" applyFont="1" applyBorder="1" applyAlignment="1" applyProtection="1">
      <alignment vertical="center" wrapText="1"/>
      <protection locked="0"/>
    </xf>
    <xf numFmtId="0" fontId="4" fillId="0" borderId="0" xfId="1" applyFont="1" applyBorder="1" applyAlignment="1" applyProtection="1">
      <alignment horizontal="center" vertical="center" wrapText="1"/>
      <protection locked="0"/>
    </xf>
    <xf numFmtId="0" fontId="20" fillId="0" borderId="0" xfId="1" applyNumberFormat="1" applyFont="1" applyFill="1" applyBorder="1" applyAlignment="1" applyProtection="1">
      <alignment vertical="center" textRotation="90" wrapText="1" shrinkToFit="1"/>
      <protection locked="0"/>
    </xf>
    <xf numFmtId="0" fontId="4" fillId="0" borderId="0" xfId="1" applyFont="1" applyBorder="1" applyAlignment="1" applyProtection="1">
      <alignment horizontal="left" vertical="center"/>
      <protection locked="0"/>
    </xf>
    <xf numFmtId="0" fontId="15" fillId="0" borderId="0" xfId="1" applyFont="1" applyBorder="1" applyAlignment="1" applyProtection="1">
      <alignment horizontal="center" vertical="center"/>
      <protection locked="0"/>
    </xf>
    <xf numFmtId="0" fontId="9" fillId="0" borderId="0" xfId="1" applyFont="1" applyFill="1" applyBorder="1" applyAlignment="1" applyProtection="1">
      <alignment vertical="center" wrapText="1"/>
      <protection locked="0"/>
    </xf>
    <xf numFmtId="0" fontId="15" fillId="0" borderId="0" xfId="1" applyFont="1" applyFill="1" applyBorder="1" applyAlignment="1" applyProtection="1">
      <alignment horizontal="center" vertical="center"/>
      <protection locked="0"/>
    </xf>
    <xf numFmtId="0" fontId="10" fillId="0" borderId="0" xfId="1" applyFont="1" applyBorder="1" applyAlignment="1" applyProtection="1">
      <alignment vertical="center" wrapText="1"/>
      <protection locked="0"/>
    </xf>
    <xf numFmtId="0" fontId="9" fillId="0" borderId="0" xfId="1" applyFont="1" applyBorder="1" applyAlignment="1" applyProtection="1">
      <alignment vertical="center"/>
      <protection locked="0"/>
    </xf>
    <xf numFmtId="0" fontId="9" fillId="0" borderId="0" xfId="1" applyFont="1" applyBorder="1" applyAlignment="1" applyProtection="1">
      <alignment vertical="center" wrapText="1"/>
      <protection locked="0"/>
    </xf>
    <xf numFmtId="3" fontId="22" fillId="0" borderId="0" xfId="1" applyNumberFormat="1" applyFont="1" applyBorder="1" applyAlignment="1" applyProtection="1">
      <alignment vertical="center" wrapText="1"/>
      <protection locked="0"/>
    </xf>
    <xf numFmtId="0" fontId="5" fillId="0" borderId="0" xfId="0" applyFont="1" applyAlignment="1" applyProtection="1">
      <alignment vertical="center"/>
      <protection locked="0"/>
    </xf>
    <xf numFmtId="0" fontId="3" fillId="0" borderId="0" xfId="0" applyFont="1"/>
    <xf numFmtId="0" fontId="3" fillId="0" borderId="0" xfId="0" applyFont="1" applyFill="1" applyBorder="1" applyAlignment="1" applyProtection="1">
      <alignment vertical="center"/>
      <protection locked="0"/>
    </xf>
    <xf numFmtId="0" fontId="30" fillId="0" borderId="0" xfId="0" applyFont="1" applyFill="1" applyBorder="1" applyAlignment="1" applyProtection="1">
      <alignment vertical="center"/>
      <protection locked="0"/>
    </xf>
    <xf numFmtId="0" fontId="3" fillId="0" borderId="0" xfId="0" applyFont="1" applyAlignment="1">
      <alignment horizontal="left"/>
    </xf>
    <xf numFmtId="0" fontId="5" fillId="5" borderId="30" xfId="0" quotePrefix="1" applyNumberFormat="1" applyFont="1" applyFill="1" applyBorder="1" applyAlignment="1">
      <alignment horizontal="left"/>
    </xf>
    <xf numFmtId="0" fontId="5" fillId="5" borderId="47" xfId="0" quotePrefix="1" applyNumberFormat="1" applyFont="1" applyFill="1" applyBorder="1" applyAlignment="1">
      <alignment horizontal="left"/>
    </xf>
    <xf numFmtId="0" fontId="5" fillId="5" borderId="31" xfId="0" quotePrefix="1" applyNumberFormat="1" applyFont="1" applyFill="1" applyBorder="1" applyAlignment="1">
      <alignment horizontal="left"/>
    </xf>
    <xf numFmtId="0" fontId="3" fillId="0" borderId="10" xfId="0" applyFont="1" applyBorder="1"/>
    <xf numFmtId="0" fontId="5" fillId="5" borderId="51" xfId="0" quotePrefix="1" applyNumberFormat="1" applyFont="1" applyFill="1" applyBorder="1" applyAlignment="1">
      <alignment horizontal="left"/>
    </xf>
    <xf numFmtId="0" fontId="3" fillId="0" borderId="5" xfId="0" applyFont="1" applyBorder="1"/>
    <xf numFmtId="0" fontId="5" fillId="5" borderId="5" xfId="0" quotePrefix="1" applyNumberFormat="1" applyFont="1" applyFill="1" applyBorder="1" applyAlignment="1">
      <alignment horizontal="left"/>
    </xf>
    <xf numFmtId="0" fontId="5" fillId="5" borderId="5" xfId="0" applyNumberFormat="1" applyFont="1" applyFill="1" applyBorder="1" applyAlignment="1">
      <alignment horizontal="left"/>
    </xf>
    <xf numFmtId="0" fontId="3" fillId="0" borderId="67" xfId="0" applyFont="1" applyBorder="1"/>
    <xf numFmtId="0" fontId="0" fillId="0" borderId="0" xfId="0" applyBorder="1"/>
    <xf numFmtId="0" fontId="28" fillId="5" borderId="0" xfId="0" quotePrefix="1" applyNumberFormat="1" applyFont="1" applyFill="1" applyBorder="1" applyAlignment="1">
      <alignment horizontal="left"/>
    </xf>
    <xf numFmtId="0" fontId="29" fillId="5" borderId="0" xfId="0" quotePrefix="1" applyNumberFormat="1" applyFont="1" applyFill="1" applyBorder="1" applyAlignment="1">
      <alignment horizontal="left"/>
    </xf>
    <xf numFmtId="0" fontId="3" fillId="0" borderId="0" xfId="0" applyFont="1" applyBorder="1"/>
    <xf numFmtId="3" fontId="13" fillId="4" borderId="31" xfId="0" applyNumberFormat="1" applyFont="1" applyFill="1" applyBorder="1" applyAlignment="1" applyProtection="1">
      <alignment horizontal="center" vertical="center" wrapText="1"/>
      <protection hidden="1"/>
    </xf>
    <xf numFmtId="0" fontId="4" fillId="0" borderId="0" xfId="1" applyFont="1" applyFill="1" applyBorder="1" applyAlignment="1" applyProtection="1">
      <alignment horizontal="center" vertical="center" wrapText="1"/>
      <protection locked="0"/>
    </xf>
    <xf numFmtId="0" fontId="20" fillId="0" borderId="0" xfId="1" applyNumberFormat="1" applyFont="1" applyFill="1" applyBorder="1" applyAlignment="1" applyProtection="1">
      <alignment horizontal="center" vertical="center" textRotation="90" wrapText="1" shrinkToFit="1"/>
      <protection locked="0"/>
    </xf>
    <xf numFmtId="3" fontId="5" fillId="3" borderId="48" xfId="0" applyNumberFormat="1" applyFont="1" applyFill="1" applyBorder="1" applyAlignment="1" applyProtection="1">
      <alignment horizontal="center" vertical="center" wrapText="1"/>
      <protection locked="0"/>
    </xf>
    <xf numFmtId="3" fontId="5" fillId="3" borderId="38" xfId="0" applyNumberFormat="1" applyFont="1" applyFill="1" applyBorder="1" applyAlignment="1" applyProtection="1">
      <alignment horizontal="center" vertical="center" wrapText="1"/>
      <protection locked="0"/>
    </xf>
    <xf numFmtId="3" fontId="5" fillId="3" borderId="37" xfId="0" applyNumberFormat="1" applyFont="1" applyFill="1" applyBorder="1" applyAlignment="1" applyProtection="1">
      <alignment horizontal="center" vertical="center" wrapText="1"/>
      <protection locked="0"/>
    </xf>
    <xf numFmtId="3" fontId="5" fillId="3" borderId="71" xfId="0" applyNumberFormat="1" applyFont="1" applyFill="1" applyBorder="1" applyAlignment="1" applyProtection="1">
      <alignment horizontal="center" vertical="center" wrapText="1"/>
      <protection locked="0"/>
    </xf>
    <xf numFmtId="3" fontId="5" fillId="3" borderId="33" xfId="0" applyNumberFormat="1" applyFont="1" applyFill="1" applyBorder="1" applyAlignment="1" applyProtection="1">
      <alignment horizontal="center" vertical="center" wrapText="1"/>
      <protection locked="0"/>
    </xf>
    <xf numFmtId="3" fontId="5" fillId="3" borderId="63" xfId="0" applyNumberFormat="1" applyFont="1" applyFill="1" applyBorder="1" applyAlignment="1" applyProtection="1">
      <alignment horizontal="center" vertical="center" wrapText="1"/>
      <protection locked="0"/>
    </xf>
    <xf numFmtId="3" fontId="5" fillId="3" borderId="2" xfId="0" applyNumberFormat="1" applyFont="1" applyFill="1" applyBorder="1" applyAlignment="1" applyProtection="1">
      <alignment horizontal="center" vertical="center" wrapText="1"/>
      <protection locked="0"/>
    </xf>
    <xf numFmtId="3" fontId="5" fillId="3" borderId="24" xfId="0" applyNumberFormat="1" applyFont="1" applyFill="1" applyBorder="1" applyAlignment="1" applyProtection="1">
      <alignment horizontal="center" vertical="center" wrapText="1"/>
      <protection locked="0"/>
    </xf>
    <xf numFmtId="3" fontId="5" fillId="3" borderId="3" xfId="0" applyNumberFormat="1" applyFont="1" applyFill="1" applyBorder="1" applyAlignment="1" applyProtection="1">
      <alignment horizontal="center" vertical="center" wrapText="1"/>
      <protection locked="0"/>
    </xf>
    <xf numFmtId="3" fontId="5" fillId="3" borderId="65" xfId="0" applyNumberFormat="1" applyFont="1" applyFill="1" applyBorder="1" applyAlignment="1" applyProtection="1">
      <alignment horizontal="center" vertical="center" wrapText="1"/>
      <protection locked="0"/>
    </xf>
    <xf numFmtId="0" fontId="15" fillId="0" borderId="0" xfId="1" applyFont="1" applyFill="1" applyBorder="1" applyAlignment="1" applyProtection="1">
      <alignment vertical="center"/>
      <protection locked="0"/>
    </xf>
    <xf numFmtId="0" fontId="16" fillId="0" borderId="0" xfId="1" applyFont="1" applyAlignment="1" applyProtection="1">
      <alignment vertical="center"/>
      <protection locked="0"/>
    </xf>
    <xf numFmtId="0" fontId="18" fillId="0" borderId="0" xfId="0" applyFont="1" applyAlignment="1" applyProtection="1">
      <alignment vertical="center"/>
      <protection locked="0"/>
    </xf>
    <xf numFmtId="0" fontId="9" fillId="0" borderId="0" xfId="1" applyFont="1" applyAlignment="1" applyProtection="1">
      <alignment vertical="center"/>
      <protection locked="0"/>
    </xf>
    <xf numFmtId="0" fontId="5" fillId="0" borderId="0" xfId="1" applyNumberFormat="1" applyFont="1" applyFill="1" applyBorder="1" applyAlignment="1" applyProtection="1">
      <alignment horizontal="center" vertical="center" textRotation="90" wrapText="1" shrinkToFit="1"/>
      <protection locked="0"/>
    </xf>
    <xf numFmtId="0" fontId="14" fillId="0" borderId="0" xfId="1" applyFont="1" applyFill="1" applyAlignment="1" applyProtection="1">
      <alignment vertical="center"/>
      <protection locked="0"/>
    </xf>
    <xf numFmtId="0" fontId="14" fillId="0" borderId="0" xfId="1" applyFont="1" applyFill="1" applyBorder="1" applyAlignment="1" applyProtection="1">
      <alignment vertical="center"/>
      <protection locked="0"/>
    </xf>
    <xf numFmtId="0" fontId="14" fillId="0" borderId="0" xfId="1" applyFont="1" applyFill="1" applyBorder="1" applyAlignment="1" applyProtection="1">
      <alignment vertical="center" wrapText="1"/>
      <protection locked="0"/>
    </xf>
    <xf numFmtId="0" fontId="14" fillId="0" borderId="0" xfId="1" applyFont="1" applyFill="1" applyBorder="1" applyAlignment="1" applyProtection="1">
      <alignment horizontal="center" vertical="center"/>
      <protection locked="0"/>
    </xf>
    <xf numFmtId="0" fontId="18" fillId="0" borderId="0" xfId="0" applyFont="1" applyFill="1" applyAlignment="1" applyProtection="1">
      <alignment horizontal="center" vertical="center"/>
      <protection locked="0"/>
    </xf>
    <xf numFmtId="1" fontId="19" fillId="0" borderId="0" xfId="1" applyNumberFormat="1" applyFont="1" applyFill="1" applyBorder="1" applyAlignment="1" applyProtection="1">
      <alignment vertical="center"/>
      <protection locked="0"/>
    </xf>
    <xf numFmtId="0" fontId="19" fillId="0" borderId="0" xfId="1" applyFont="1" applyFill="1" applyBorder="1" applyAlignment="1" applyProtection="1">
      <alignment horizontal="center" vertical="center"/>
      <protection locked="0"/>
    </xf>
    <xf numFmtId="0" fontId="14" fillId="0" borderId="0" xfId="1" applyFont="1" applyFill="1" applyBorder="1" applyAlignment="1" applyProtection="1">
      <alignment horizontal="center" vertical="center" wrapText="1"/>
      <protection locked="0"/>
    </xf>
    <xf numFmtId="1" fontId="18" fillId="0" borderId="0" xfId="0" applyNumberFormat="1" applyFont="1" applyFill="1" applyAlignment="1" applyProtection="1">
      <alignment horizontal="center" vertical="center"/>
      <protection locked="0"/>
    </xf>
    <xf numFmtId="3" fontId="13" fillId="0" borderId="0" xfId="1" applyNumberFormat="1" applyFont="1" applyFill="1" applyBorder="1" applyAlignment="1" applyProtection="1">
      <alignment vertical="center" wrapText="1"/>
      <protection locked="0"/>
    </xf>
    <xf numFmtId="1" fontId="5" fillId="0" borderId="0" xfId="1" applyNumberFormat="1" applyFont="1" applyFill="1" applyBorder="1" applyAlignment="1" applyProtection="1">
      <alignment vertical="center" wrapText="1"/>
      <protection locked="0"/>
    </xf>
    <xf numFmtId="0" fontId="5" fillId="0" borderId="0" xfId="1" applyFont="1" applyFill="1" applyBorder="1" applyAlignment="1" applyProtection="1">
      <alignment vertical="center" wrapText="1"/>
      <protection locked="0"/>
    </xf>
    <xf numFmtId="1" fontId="5" fillId="0" borderId="0" xfId="1" applyNumberFormat="1" applyFont="1" applyFill="1" applyBorder="1" applyAlignment="1" applyProtection="1">
      <alignment horizontal="center" vertical="center" wrapText="1"/>
      <protection locked="0"/>
    </xf>
    <xf numFmtId="0" fontId="5" fillId="0" borderId="0" xfId="1" applyFont="1" applyFill="1" applyBorder="1" applyAlignment="1" applyProtection="1">
      <alignment vertical="center"/>
      <protection locked="0"/>
    </xf>
    <xf numFmtId="0" fontId="14" fillId="0" borderId="0" xfId="1" applyFont="1" applyFill="1" applyBorder="1" applyAlignment="1" applyProtection="1">
      <alignment horizontal="left" vertical="center"/>
      <protection locked="0"/>
    </xf>
    <xf numFmtId="0" fontId="6" fillId="0" borderId="0" xfId="1" applyFont="1" applyFill="1" applyBorder="1" applyAlignment="1" applyProtection="1">
      <alignment vertical="center" wrapText="1"/>
      <protection locked="0"/>
    </xf>
    <xf numFmtId="0" fontId="13" fillId="0" borderId="0" xfId="1" applyFont="1" applyFill="1" applyBorder="1" applyAlignment="1" applyProtection="1">
      <alignment vertical="center"/>
      <protection locked="0"/>
    </xf>
    <xf numFmtId="1" fontId="14" fillId="0" borderId="0" xfId="1" applyNumberFormat="1" applyFont="1" applyFill="1" applyBorder="1" applyAlignment="1" applyProtection="1">
      <alignment vertical="center" wrapText="1"/>
      <protection locked="0"/>
    </xf>
    <xf numFmtId="1" fontId="14" fillId="0" borderId="0" xfId="1" applyNumberFormat="1" applyFont="1" applyFill="1" applyBorder="1" applyAlignment="1" applyProtection="1">
      <alignment vertical="center"/>
      <protection locked="0"/>
    </xf>
    <xf numFmtId="3" fontId="5" fillId="3" borderId="57" xfId="0" applyNumberFormat="1" applyFont="1" applyFill="1" applyBorder="1" applyAlignment="1" applyProtection="1">
      <alignment horizontal="center" vertical="center" wrapText="1"/>
      <protection locked="0"/>
    </xf>
    <xf numFmtId="3" fontId="5" fillId="3" borderId="34" xfId="0" applyNumberFormat="1" applyFont="1" applyFill="1" applyBorder="1" applyAlignment="1" applyProtection="1">
      <alignment horizontal="center" vertical="center" wrapText="1"/>
      <protection locked="0"/>
    </xf>
    <xf numFmtId="3" fontId="5" fillId="3" borderId="46" xfId="0" applyNumberFormat="1" applyFont="1" applyFill="1" applyBorder="1" applyAlignment="1" applyProtection="1">
      <alignment horizontal="center" vertical="center" wrapText="1"/>
      <protection locked="0"/>
    </xf>
    <xf numFmtId="3" fontId="9" fillId="0" borderId="71" xfId="1" applyNumberFormat="1" applyFont="1" applyFill="1" applyBorder="1" applyAlignment="1" applyProtection="1">
      <alignment horizontal="center" vertical="center" wrapText="1"/>
      <protection locked="0"/>
    </xf>
    <xf numFmtId="3" fontId="9" fillId="0" borderId="33" xfId="1" applyNumberFormat="1" applyFont="1" applyFill="1" applyBorder="1" applyAlignment="1" applyProtection="1">
      <alignment horizontal="center" vertical="center"/>
      <protection locked="0"/>
    </xf>
    <xf numFmtId="3" fontId="9" fillId="0" borderId="9" xfId="1" applyNumberFormat="1" applyFont="1" applyFill="1" applyBorder="1" applyAlignment="1" applyProtection="1">
      <alignment horizontal="center" vertical="center"/>
      <protection locked="0"/>
    </xf>
    <xf numFmtId="3" fontId="9" fillId="0" borderId="51" xfId="1" applyNumberFormat="1" applyFont="1" applyFill="1" applyBorder="1" applyAlignment="1" applyProtection="1">
      <alignment horizontal="center" vertical="center" wrapText="1"/>
      <protection locked="0"/>
    </xf>
    <xf numFmtId="3" fontId="9" fillId="0" borderId="34" xfId="1" applyNumberFormat="1" applyFont="1" applyFill="1" applyBorder="1" applyAlignment="1" applyProtection="1">
      <alignment horizontal="center" vertical="center"/>
      <protection locked="0"/>
    </xf>
    <xf numFmtId="3" fontId="9" fillId="0" borderId="35" xfId="1" applyNumberFormat="1" applyFont="1" applyFill="1" applyBorder="1" applyAlignment="1" applyProtection="1">
      <alignment horizontal="center" vertical="center" wrapText="1"/>
      <protection locked="0"/>
    </xf>
    <xf numFmtId="3" fontId="9" fillId="0" borderId="29" xfId="1" applyNumberFormat="1" applyFont="1" applyFill="1" applyBorder="1" applyAlignment="1" applyProtection="1">
      <alignment horizontal="center" vertical="center"/>
      <protection locked="0"/>
    </xf>
    <xf numFmtId="3" fontId="21" fillId="0" borderId="25" xfId="1" applyNumberFormat="1" applyFont="1" applyFill="1" applyBorder="1" applyAlignment="1" applyProtection="1">
      <alignment horizontal="center" vertical="center" wrapText="1"/>
      <protection locked="0"/>
    </xf>
    <xf numFmtId="3" fontId="21" fillId="0" borderId="39" xfId="1" applyNumberFormat="1" applyFont="1" applyFill="1" applyBorder="1" applyAlignment="1" applyProtection="1">
      <alignment horizontal="center" vertical="center" wrapText="1"/>
      <protection locked="0"/>
    </xf>
    <xf numFmtId="3" fontId="5" fillId="0" borderId="55" xfId="1" applyNumberFormat="1" applyFont="1" applyFill="1" applyBorder="1" applyAlignment="1" applyProtection="1">
      <alignment horizontal="center" vertical="center" wrapText="1" shrinkToFit="1"/>
      <protection locked="0"/>
    </xf>
    <xf numFmtId="3" fontId="5" fillId="0" borderId="56" xfId="1" applyNumberFormat="1" applyFont="1" applyFill="1" applyBorder="1" applyAlignment="1" applyProtection="1">
      <alignment horizontal="center" vertical="center" wrapText="1" shrinkToFit="1"/>
      <protection locked="0"/>
    </xf>
    <xf numFmtId="3" fontId="5" fillId="0" borderId="1" xfId="1" applyNumberFormat="1" applyFont="1" applyFill="1" applyBorder="1" applyAlignment="1" applyProtection="1">
      <alignment horizontal="center" vertical="center" wrapText="1" shrinkToFit="1"/>
      <protection locked="0"/>
    </xf>
    <xf numFmtId="3" fontId="5" fillId="0" borderId="2" xfId="1" applyNumberFormat="1" applyFont="1" applyFill="1" applyBorder="1" applyAlignment="1" applyProtection="1">
      <alignment horizontal="center" vertical="center" wrapText="1" shrinkToFit="1"/>
      <protection locked="0"/>
    </xf>
    <xf numFmtId="3" fontId="5" fillId="0" borderId="36" xfId="1" applyNumberFormat="1" applyFont="1" applyFill="1" applyBorder="1" applyAlignment="1" applyProtection="1">
      <alignment horizontal="center" vertical="center" wrapText="1" shrinkToFit="1"/>
      <protection locked="0"/>
    </xf>
    <xf numFmtId="3" fontId="5" fillId="0" borderId="48" xfId="1" applyNumberFormat="1" applyFont="1" applyFill="1" applyBorder="1" applyAlignment="1" applyProtection="1">
      <alignment horizontal="center" vertical="center" wrapText="1" shrinkToFit="1"/>
      <protection locked="0"/>
    </xf>
    <xf numFmtId="3" fontId="5" fillId="0" borderId="53" xfId="1" applyNumberFormat="1" applyFont="1" applyFill="1" applyBorder="1" applyAlignment="1" applyProtection="1">
      <alignment horizontal="center" vertical="center" wrapText="1"/>
      <protection locked="0"/>
    </xf>
    <xf numFmtId="3" fontId="5" fillId="0" borderId="65" xfId="1" applyNumberFormat="1" applyFont="1" applyFill="1" applyBorder="1" applyAlignment="1" applyProtection="1">
      <alignment horizontal="center" vertical="center" wrapText="1"/>
      <protection locked="0"/>
    </xf>
    <xf numFmtId="3" fontId="5" fillId="0" borderId="54" xfId="1" applyNumberFormat="1" applyFont="1" applyFill="1" applyBorder="1" applyAlignment="1" applyProtection="1">
      <alignment horizontal="center" vertical="center" wrapText="1"/>
      <protection locked="0"/>
    </xf>
    <xf numFmtId="3" fontId="5" fillId="0" borderId="47" xfId="1" applyNumberFormat="1" applyFont="1" applyFill="1" applyBorder="1" applyAlignment="1" applyProtection="1">
      <alignment horizontal="center" vertical="center" wrapText="1"/>
      <protection locked="0"/>
    </xf>
    <xf numFmtId="3" fontId="5" fillId="0" borderId="19" xfId="1" applyNumberFormat="1" applyFont="1" applyFill="1" applyBorder="1" applyAlignment="1" applyProtection="1">
      <alignment horizontal="center" vertical="center" wrapText="1"/>
      <protection locked="0"/>
    </xf>
    <xf numFmtId="3" fontId="14" fillId="0" borderId="31" xfId="1" applyNumberFormat="1" applyFont="1" applyFill="1" applyBorder="1" applyAlignment="1" applyProtection="1">
      <alignment horizontal="center" vertical="center" wrapText="1"/>
      <protection locked="0"/>
    </xf>
    <xf numFmtId="3" fontId="5" fillId="0" borderId="20" xfId="1" applyNumberFormat="1" applyFont="1" applyFill="1" applyBorder="1" applyAlignment="1" applyProtection="1">
      <alignment horizontal="center" vertical="center" wrapText="1" shrinkToFit="1"/>
      <protection locked="0"/>
    </xf>
    <xf numFmtId="3" fontId="5" fillId="0" borderId="34" xfId="1" applyNumberFormat="1" applyFont="1" applyFill="1" applyBorder="1" applyAlignment="1" applyProtection="1">
      <alignment horizontal="center" vertical="center" wrapText="1" shrinkToFit="1"/>
      <protection locked="0"/>
    </xf>
    <xf numFmtId="3" fontId="5" fillId="0" borderId="21" xfId="1" applyNumberFormat="1" applyFont="1" applyFill="1" applyBorder="1" applyAlignment="1" applyProtection="1">
      <alignment horizontal="center" vertical="center" wrapText="1" shrinkToFit="1"/>
      <protection locked="0"/>
    </xf>
    <xf numFmtId="3" fontId="5" fillId="0" borderId="51" xfId="1" applyNumberFormat="1" applyFont="1" applyFill="1" applyBorder="1" applyAlignment="1" applyProtection="1">
      <alignment horizontal="center" vertical="center" wrapText="1" shrinkToFit="1"/>
      <protection locked="0"/>
    </xf>
    <xf numFmtId="3" fontId="14" fillId="0" borderId="21" xfId="1" applyNumberFormat="1" applyFont="1" applyFill="1" applyBorder="1" applyAlignment="1" applyProtection="1">
      <alignment horizontal="center" vertical="center" wrapText="1" shrinkToFit="1"/>
      <protection locked="0"/>
    </xf>
    <xf numFmtId="3" fontId="5" fillId="0" borderId="4" xfId="1" applyNumberFormat="1" applyFont="1" applyFill="1" applyBorder="1" applyAlignment="1" applyProtection="1">
      <alignment horizontal="center" vertical="center" wrapText="1" shrinkToFit="1"/>
      <protection locked="0"/>
    </xf>
    <xf numFmtId="3" fontId="5" fillId="0" borderId="9" xfId="1" applyNumberFormat="1" applyFont="1" applyFill="1" applyBorder="1" applyAlignment="1" applyProtection="1">
      <alignment horizontal="center" vertical="center" wrapText="1" shrinkToFit="1"/>
      <protection locked="0"/>
    </xf>
    <xf numFmtId="3" fontId="5" fillId="0" borderId="6" xfId="1" applyNumberFormat="1" applyFont="1" applyFill="1" applyBorder="1" applyAlignment="1" applyProtection="1">
      <alignment horizontal="center" vertical="center" wrapText="1" shrinkToFit="1"/>
      <protection locked="0"/>
    </xf>
    <xf numFmtId="3" fontId="5" fillId="0" borderId="5" xfId="1" applyNumberFormat="1" applyFont="1" applyFill="1" applyBorder="1" applyAlignment="1" applyProtection="1">
      <alignment horizontal="center" vertical="center" wrapText="1" shrinkToFit="1"/>
      <protection locked="0"/>
    </xf>
    <xf numFmtId="3" fontId="14" fillId="0" borderId="6" xfId="1" applyNumberFormat="1" applyFont="1" applyFill="1" applyBorder="1" applyAlignment="1" applyProtection="1">
      <alignment horizontal="center" vertical="center" wrapText="1" shrinkToFit="1"/>
      <protection locked="0"/>
    </xf>
    <xf numFmtId="3" fontId="5" fillId="0" borderId="72" xfId="1" applyNumberFormat="1" applyFont="1" applyFill="1" applyBorder="1" applyAlignment="1" applyProtection="1">
      <alignment horizontal="center" vertical="center" wrapText="1" shrinkToFit="1"/>
      <protection locked="0"/>
    </xf>
    <xf numFmtId="3" fontId="5" fillId="0" borderId="29" xfId="1" applyNumberFormat="1" applyFont="1" applyFill="1" applyBorder="1" applyAlignment="1" applyProtection="1">
      <alignment horizontal="center" vertical="center" wrapText="1" shrinkToFit="1"/>
      <protection locked="0"/>
    </xf>
    <xf numFmtId="3" fontId="5" fillId="0" borderId="27" xfId="1" applyNumberFormat="1" applyFont="1" applyFill="1" applyBorder="1" applyAlignment="1" applyProtection="1">
      <alignment horizontal="center" vertical="center" wrapText="1" shrinkToFit="1"/>
      <protection locked="0"/>
    </xf>
    <xf numFmtId="3" fontId="5" fillId="0" borderId="35" xfId="1" applyNumberFormat="1" applyFont="1" applyFill="1" applyBorder="1" applyAlignment="1" applyProtection="1">
      <alignment horizontal="center" vertical="center" wrapText="1" shrinkToFit="1"/>
      <protection locked="0"/>
    </xf>
    <xf numFmtId="3" fontId="14" fillId="0" borderId="27" xfId="1" applyNumberFormat="1" applyFont="1" applyFill="1" applyBorder="1" applyAlignment="1" applyProtection="1">
      <alignment horizontal="center" vertical="center" wrapText="1" shrinkToFit="1"/>
      <protection locked="0"/>
    </xf>
    <xf numFmtId="3" fontId="5" fillId="0" borderId="24" xfId="1" applyNumberFormat="1" applyFont="1" applyFill="1" applyBorder="1" applyAlignment="1" applyProtection="1">
      <alignment horizontal="center" vertical="center" wrapText="1" shrinkToFit="1"/>
      <protection locked="0"/>
    </xf>
    <xf numFmtId="3" fontId="5" fillId="0" borderId="3" xfId="1" applyNumberFormat="1" applyFont="1" applyFill="1" applyBorder="1" applyAlignment="1" applyProtection="1">
      <alignment horizontal="center" vertical="center" wrapText="1" shrinkToFit="1"/>
      <protection locked="0"/>
    </xf>
    <xf numFmtId="3" fontId="14" fillId="0" borderId="3" xfId="1" applyNumberFormat="1" applyFont="1" applyFill="1" applyBorder="1" applyAlignment="1" applyProtection="1">
      <alignment horizontal="center" vertical="center" wrapText="1" shrinkToFit="1"/>
      <protection locked="0"/>
    </xf>
    <xf numFmtId="3" fontId="5" fillId="0" borderId="38" xfId="1" applyNumberFormat="1" applyFont="1" applyFill="1" applyBorder="1" applyAlignment="1" applyProtection="1">
      <alignment horizontal="center" vertical="center" wrapText="1" shrinkToFit="1"/>
      <protection locked="0"/>
    </xf>
    <xf numFmtId="3" fontId="5" fillId="0" borderId="37" xfId="1" applyNumberFormat="1" applyFont="1" applyFill="1" applyBorder="1" applyAlignment="1" applyProtection="1">
      <alignment horizontal="center" vertical="center" wrapText="1" shrinkToFit="1"/>
      <protection locked="0"/>
    </xf>
    <xf numFmtId="3" fontId="14" fillId="0" borderId="37" xfId="1" applyNumberFormat="1" applyFont="1" applyFill="1" applyBorder="1" applyAlignment="1" applyProtection="1">
      <alignment horizontal="center" vertical="center" wrapText="1" shrinkToFit="1"/>
      <protection locked="0"/>
    </xf>
    <xf numFmtId="3" fontId="5" fillId="0" borderId="30" xfId="1" applyNumberFormat="1" applyFont="1" applyFill="1" applyBorder="1" applyAlignment="1" applyProtection="1">
      <alignment horizontal="center" vertical="center" wrapText="1" shrinkToFit="1"/>
      <protection locked="0"/>
    </xf>
    <xf numFmtId="3" fontId="5" fillId="0" borderId="19" xfId="1" applyNumberFormat="1" applyFont="1" applyFill="1" applyBorder="1" applyAlignment="1" applyProtection="1">
      <alignment horizontal="center" vertical="center" wrapText="1" shrinkToFit="1"/>
      <protection locked="0"/>
    </xf>
    <xf numFmtId="3" fontId="5" fillId="0" borderId="31" xfId="1" applyNumberFormat="1" applyFont="1" applyFill="1" applyBorder="1" applyAlignment="1" applyProtection="1">
      <alignment horizontal="center" vertical="center" wrapText="1" shrinkToFit="1"/>
      <protection locked="0"/>
    </xf>
    <xf numFmtId="3" fontId="5" fillId="0" borderId="47" xfId="1" applyNumberFormat="1" applyFont="1" applyFill="1" applyBorder="1" applyAlignment="1" applyProtection="1">
      <alignment horizontal="center" vertical="center" wrapText="1" shrinkToFit="1"/>
      <protection locked="0"/>
    </xf>
    <xf numFmtId="3" fontId="14" fillId="0" borderId="31" xfId="1" applyNumberFormat="1" applyFont="1" applyFill="1" applyBorder="1" applyAlignment="1" applyProtection="1">
      <alignment horizontal="center" vertical="center" wrapText="1" shrinkToFit="1"/>
      <protection locked="0"/>
    </xf>
    <xf numFmtId="3" fontId="5" fillId="0" borderId="53" xfId="1" applyNumberFormat="1" applyFont="1" applyFill="1" applyBorder="1" applyAlignment="1" applyProtection="1">
      <alignment horizontal="center" vertical="center" wrapText="1" shrinkToFit="1"/>
      <protection locked="0"/>
    </xf>
    <xf numFmtId="3" fontId="5" fillId="0" borderId="65" xfId="1" applyNumberFormat="1" applyFont="1" applyFill="1" applyBorder="1" applyAlignment="1" applyProtection="1">
      <alignment horizontal="center" vertical="center" wrapText="1" shrinkToFit="1"/>
      <protection locked="0"/>
    </xf>
    <xf numFmtId="3" fontId="5" fillId="0" borderId="54" xfId="1" applyNumberFormat="1" applyFont="1" applyFill="1" applyBorder="1" applyAlignment="1" applyProtection="1">
      <alignment horizontal="center" vertical="center" wrapText="1" shrinkToFit="1"/>
      <protection locked="0"/>
    </xf>
    <xf numFmtId="3" fontId="5" fillId="0" borderId="71" xfId="1" applyNumberFormat="1" applyFont="1" applyFill="1" applyBorder="1" applyAlignment="1" applyProtection="1">
      <alignment horizontal="center" vertical="center" wrapText="1" shrinkToFit="1"/>
      <protection locked="0"/>
    </xf>
    <xf numFmtId="3" fontId="5" fillId="0" borderId="33" xfId="1" applyNumberFormat="1" applyFont="1" applyFill="1" applyBorder="1" applyAlignment="1" applyProtection="1">
      <alignment horizontal="center" vertical="center" wrapText="1" shrinkToFit="1"/>
      <protection locked="0"/>
    </xf>
    <xf numFmtId="3" fontId="14" fillId="0" borderId="63" xfId="1" applyNumberFormat="1" applyFont="1" applyFill="1" applyBorder="1" applyAlignment="1" applyProtection="1">
      <alignment horizontal="center" vertical="center" wrapText="1" shrinkToFit="1"/>
      <protection locked="0"/>
    </xf>
    <xf numFmtId="3" fontId="5" fillId="0" borderId="51" xfId="1" applyNumberFormat="1" applyFont="1" applyFill="1" applyBorder="1" applyAlignment="1" applyProtection="1">
      <alignment horizontal="center" vertical="center" wrapText="1"/>
      <protection locked="0"/>
    </xf>
    <xf numFmtId="3" fontId="5" fillId="0" borderId="21" xfId="1" applyNumberFormat="1" applyFont="1" applyFill="1" applyBorder="1" applyAlignment="1" applyProtection="1">
      <alignment horizontal="center" vertical="center" wrapText="1"/>
      <protection locked="0"/>
    </xf>
    <xf numFmtId="3" fontId="5" fillId="0" borderId="47" xfId="0" applyNumberFormat="1" applyFont="1" applyBorder="1" applyAlignment="1" applyProtection="1">
      <alignment horizontal="center" vertical="center"/>
      <protection locked="0"/>
    </xf>
    <xf numFmtId="3" fontId="5" fillId="0" borderId="2" xfId="1" applyNumberFormat="1" applyFont="1" applyFill="1" applyBorder="1" applyAlignment="1" applyProtection="1">
      <alignment horizontal="center" vertical="center" shrinkToFit="1"/>
      <protection locked="0"/>
    </xf>
    <xf numFmtId="3" fontId="6" fillId="0" borderId="5" xfId="1" applyNumberFormat="1" applyFont="1" applyFill="1" applyBorder="1" applyAlignment="1" applyProtection="1">
      <alignment horizontal="center" vertical="center" wrapText="1"/>
      <protection locked="0"/>
    </xf>
    <xf numFmtId="3" fontId="6" fillId="0" borderId="6" xfId="1" applyNumberFormat="1" applyFont="1" applyFill="1" applyBorder="1" applyAlignment="1" applyProtection="1">
      <alignment horizontal="center" vertical="center" wrapText="1"/>
      <protection locked="0"/>
    </xf>
    <xf numFmtId="3" fontId="6" fillId="4" borderId="48" xfId="1" applyNumberFormat="1" applyFont="1" applyFill="1" applyBorder="1" applyAlignment="1" applyProtection="1">
      <alignment horizontal="center" vertical="center" wrapText="1"/>
      <protection hidden="1"/>
    </xf>
    <xf numFmtId="3" fontId="6" fillId="4" borderId="37" xfId="1" applyNumberFormat="1" applyFont="1" applyFill="1" applyBorder="1" applyAlignment="1" applyProtection="1">
      <alignment horizontal="center" vertical="center" wrapText="1"/>
      <protection hidden="1"/>
    </xf>
    <xf numFmtId="3" fontId="6" fillId="4" borderId="30" xfId="0" applyNumberFormat="1" applyFont="1" applyFill="1" applyBorder="1" applyAlignment="1" applyProtection="1">
      <alignment horizontal="center" vertical="center" wrapText="1"/>
      <protection hidden="1"/>
    </xf>
    <xf numFmtId="3" fontId="6" fillId="4" borderId="19" xfId="0" applyNumberFormat="1" applyFont="1" applyFill="1" applyBorder="1" applyAlignment="1" applyProtection="1">
      <alignment horizontal="center" vertical="center" wrapText="1"/>
      <protection hidden="1"/>
    </xf>
    <xf numFmtId="3" fontId="6" fillId="4" borderId="47" xfId="0" applyNumberFormat="1" applyFont="1" applyFill="1" applyBorder="1" applyAlignment="1" applyProtection="1">
      <alignment horizontal="center" vertical="center" wrapText="1"/>
      <protection hidden="1"/>
    </xf>
    <xf numFmtId="3" fontId="6" fillId="4" borderId="31" xfId="0" applyNumberFormat="1" applyFont="1" applyFill="1" applyBorder="1" applyAlignment="1" applyProtection="1">
      <alignment horizontal="center" vertical="center" wrapText="1"/>
      <protection hidden="1"/>
    </xf>
    <xf numFmtId="0" fontId="4" fillId="0" borderId="0" xfId="1" applyFont="1" applyBorder="1" applyAlignment="1" applyProtection="1">
      <alignment vertical="center"/>
    </xf>
    <xf numFmtId="0" fontId="9" fillId="0" borderId="0" xfId="1" applyFont="1" applyBorder="1" applyAlignment="1" applyProtection="1">
      <alignment vertical="center"/>
    </xf>
    <xf numFmtId="0" fontId="6" fillId="2" borderId="2" xfId="1" applyFont="1" applyFill="1" applyBorder="1" applyAlignment="1" applyProtection="1">
      <alignment horizontal="center" vertical="center" wrapText="1"/>
    </xf>
    <xf numFmtId="0" fontId="6" fillId="2" borderId="3" xfId="1" applyFont="1" applyFill="1" applyBorder="1" applyAlignment="1" applyProtection="1">
      <alignment horizontal="center" vertical="center" wrapText="1"/>
    </xf>
    <xf numFmtId="2" fontId="6" fillId="0" borderId="16" xfId="1" applyNumberFormat="1" applyFont="1" applyFill="1" applyBorder="1" applyAlignment="1" applyProtection="1">
      <alignment vertical="center" wrapText="1" shrinkToFit="1"/>
    </xf>
    <xf numFmtId="2" fontId="6" fillId="0" borderId="30" xfId="1" applyNumberFormat="1" applyFont="1" applyFill="1" applyBorder="1" applyAlignment="1" applyProtection="1">
      <alignment vertical="center" wrapText="1" shrinkToFit="1"/>
    </xf>
    <xf numFmtId="3" fontId="31" fillId="2" borderId="23" xfId="0" applyNumberFormat="1" applyFont="1" applyFill="1" applyBorder="1" applyAlignment="1" applyProtection="1">
      <alignment horizontal="center" vertical="center" wrapText="1"/>
    </xf>
    <xf numFmtId="3" fontId="31" fillId="2" borderId="56" xfId="0" applyNumberFormat="1" applyFont="1" applyFill="1" applyBorder="1" applyAlignment="1" applyProtection="1">
      <alignment horizontal="center" vertical="center" wrapText="1"/>
    </xf>
    <xf numFmtId="3" fontId="31" fillId="2" borderId="69" xfId="0" applyNumberFormat="1" applyFont="1" applyFill="1" applyBorder="1" applyAlignment="1" applyProtection="1">
      <alignment horizontal="center" vertical="center" wrapText="1"/>
    </xf>
    <xf numFmtId="3" fontId="31" fillId="2" borderId="65" xfId="0" applyNumberFormat="1" applyFont="1" applyFill="1" applyBorder="1" applyAlignment="1" applyProtection="1">
      <alignment horizontal="center" vertical="center" wrapText="1"/>
    </xf>
    <xf numFmtId="3" fontId="31" fillId="2" borderId="70" xfId="0" applyNumberFormat="1" applyFont="1" applyFill="1" applyBorder="1" applyAlignment="1" applyProtection="1">
      <alignment horizontal="center" vertical="center" wrapText="1"/>
    </xf>
    <xf numFmtId="3" fontId="31" fillId="2" borderId="54" xfId="0" applyNumberFormat="1" applyFont="1" applyFill="1" applyBorder="1" applyAlignment="1" applyProtection="1">
      <alignment horizontal="center" vertical="center" wrapText="1"/>
    </xf>
    <xf numFmtId="3" fontId="6" fillId="2" borderId="1" xfId="0" applyNumberFormat="1" applyFont="1" applyFill="1" applyBorder="1" applyAlignment="1" applyProtection="1">
      <alignment horizontal="center" vertical="center" wrapText="1"/>
    </xf>
    <xf numFmtId="3" fontId="6" fillId="2" borderId="30" xfId="0" applyNumberFormat="1" applyFont="1" applyFill="1" applyBorder="1" applyAlignment="1" applyProtection="1">
      <alignment horizontal="center" vertical="center" wrapText="1"/>
    </xf>
    <xf numFmtId="1" fontId="6" fillId="4" borderId="69" xfId="0" applyNumberFormat="1" applyFont="1" applyFill="1" applyBorder="1" applyAlignment="1" applyProtection="1">
      <alignment horizontal="center" vertical="center" wrapText="1"/>
    </xf>
    <xf numFmtId="3" fontId="6" fillId="2" borderId="47" xfId="0" applyNumberFormat="1" applyFont="1" applyFill="1" applyBorder="1" applyAlignment="1" applyProtection="1">
      <alignment horizontal="center" vertical="center" wrapText="1"/>
    </xf>
    <xf numFmtId="1" fontId="6" fillId="4" borderId="47" xfId="0" applyNumberFormat="1" applyFont="1" applyFill="1" applyBorder="1" applyAlignment="1" applyProtection="1">
      <alignment horizontal="center" vertical="center" wrapText="1"/>
    </xf>
    <xf numFmtId="1" fontId="6" fillId="4" borderId="31" xfId="0" applyNumberFormat="1" applyFont="1" applyFill="1" applyBorder="1" applyAlignment="1" applyProtection="1">
      <alignment horizontal="center" vertical="center" wrapText="1"/>
    </xf>
    <xf numFmtId="3" fontId="26" fillId="2" borderId="2" xfId="0" applyNumberFormat="1" applyFont="1" applyFill="1" applyBorder="1" applyAlignment="1" applyProtection="1">
      <alignment horizontal="center" vertical="center" wrapText="1"/>
    </xf>
    <xf numFmtId="3" fontId="26" fillId="2" borderId="23" xfId="0" applyNumberFormat="1" applyFont="1" applyFill="1" applyBorder="1" applyAlignment="1" applyProtection="1">
      <alignment horizontal="center" vertical="center" wrapText="1"/>
    </xf>
    <xf numFmtId="3" fontId="26" fillId="2" borderId="69" xfId="0" applyNumberFormat="1" applyFont="1" applyFill="1" applyBorder="1" applyAlignment="1" applyProtection="1">
      <alignment horizontal="center" vertical="center" wrapText="1"/>
    </xf>
    <xf numFmtId="3" fontId="6" fillId="2" borderId="2" xfId="0" applyNumberFormat="1" applyFont="1" applyFill="1" applyBorder="1" applyAlignment="1" applyProtection="1">
      <alignment horizontal="center" vertical="center" wrapText="1"/>
    </xf>
    <xf numFmtId="3" fontId="6" fillId="2" borderId="48" xfId="0" applyNumberFormat="1" applyFont="1" applyFill="1" applyBorder="1" applyAlignment="1" applyProtection="1">
      <alignment horizontal="center" vertical="center" wrapText="1"/>
    </xf>
    <xf numFmtId="3" fontId="6" fillId="2" borderId="51" xfId="0" applyNumberFormat="1" applyFont="1" applyFill="1" applyBorder="1" applyAlignment="1" applyProtection="1">
      <alignment horizontal="center" vertical="center" wrapText="1"/>
    </xf>
    <xf numFmtId="0" fontId="20" fillId="2" borderId="53" xfId="1" applyNumberFormat="1" applyFont="1" applyFill="1" applyBorder="1" applyAlignment="1" applyProtection="1">
      <alignment horizontal="center" vertical="center" wrapText="1" shrinkToFit="1"/>
    </xf>
    <xf numFmtId="0" fontId="20" fillId="2" borderId="70" xfId="1" applyNumberFormat="1" applyFont="1" applyFill="1" applyBorder="1" applyAlignment="1" applyProtection="1">
      <alignment horizontal="center" vertical="center" wrapText="1" shrinkToFit="1"/>
    </xf>
    <xf numFmtId="0" fontId="20" fillId="2" borderId="65" xfId="1" applyNumberFormat="1" applyFont="1" applyFill="1" applyBorder="1" applyAlignment="1" applyProtection="1">
      <alignment horizontal="center" vertical="center" wrapText="1" shrinkToFit="1"/>
    </xf>
    <xf numFmtId="0" fontId="10" fillId="2" borderId="32" xfId="1" applyFont="1" applyFill="1" applyBorder="1" applyAlignment="1" applyProtection="1">
      <alignment vertical="center" wrapText="1"/>
    </xf>
    <xf numFmtId="0" fontId="10" fillId="2" borderId="57" xfId="1" applyFont="1" applyFill="1" applyBorder="1" applyAlignment="1" applyProtection="1">
      <alignment vertical="center" wrapText="1"/>
    </xf>
    <xf numFmtId="0" fontId="10" fillId="2" borderId="58" xfId="1" applyFont="1" applyFill="1" applyBorder="1" applyAlignment="1" applyProtection="1">
      <alignment vertical="center" wrapText="1"/>
    </xf>
    <xf numFmtId="0" fontId="10" fillId="2" borderId="26" xfId="1" applyFont="1" applyFill="1" applyBorder="1" applyAlignment="1" applyProtection="1">
      <alignment vertical="center" wrapText="1"/>
    </xf>
    <xf numFmtId="0" fontId="10" fillId="2" borderId="11" xfId="1" applyFont="1" applyFill="1" applyBorder="1" applyAlignment="1" applyProtection="1">
      <alignment vertical="center" wrapText="1"/>
    </xf>
    <xf numFmtId="0" fontId="10" fillId="2" borderId="12" xfId="1" applyFont="1" applyFill="1" applyBorder="1" applyAlignment="1" applyProtection="1">
      <alignment vertical="center" wrapText="1"/>
    </xf>
    <xf numFmtId="0" fontId="10" fillId="2" borderId="28" xfId="1" applyFont="1" applyFill="1" applyBorder="1" applyAlignment="1" applyProtection="1">
      <alignment vertical="center" wrapText="1"/>
    </xf>
    <xf numFmtId="0" fontId="10" fillId="2" borderId="42" xfId="1" applyFont="1" applyFill="1" applyBorder="1" applyAlignment="1" applyProtection="1">
      <alignment vertical="center" wrapText="1"/>
    </xf>
    <xf numFmtId="0" fontId="10" fillId="2" borderId="43" xfId="1" applyFont="1" applyFill="1" applyBorder="1" applyAlignment="1" applyProtection="1">
      <alignment vertical="center" wrapText="1"/>
    </xf>
    <xf numFmtId="0" fontId="20" fillId="2" borderId="47" xfId="1" applyNumberFormat="1" applyFont="1" applyFill="1" applyBorder="1" applyAlignment="1" applyProtection="1">
      <alignment horizontal="center" vertical="center" wrapText="1" shrinkToFit="1"/>
    </xf>
    <xf numFmtId="3" fontId="10" fillId="4" borderId="47" xfId="1" applyNumberFormat="1" applyFont="1" applyFill="1" applyBorder="1" applyAlignment="1" applyProtection="1">
      <alignment horizontal="center" vertical="center" wrapText="1"/>
      <protection hidden="1"/>
    </xf>
    <xf numFmtId="3" fontId="10" fillId="4" borderId="19" xfId="1" applyNumberFormat="1" applyFont="1" applyFill="1" applyBorder="1" applyAlignment="1" applyProtection="1">
      <alignment horizontal="center" vertical="center" wrapText="1"/>
      <protection hidden="1"/>
    </xf>
    <xf numFmtId="0" fontId="20" fillId="2" borderId="19" xfId="1" applyNumberFormat="1" applyFont="1" applyFill="1" applyBorder="1" applyAlignment="1" applyProtection="1">
      <alignment horizontal="center" vertical="center" wrapText="1" shrinkToFit="1"/>
    </xf>
    <xf numFmtId="3" fontId="6" fillId="2" borderId="4" xfId="0" applyNumberFormat="1" applyFont="1" applyFill="1" applyBorder="1" applyAlignment="1" applyProtection="1">
      <alignment horizontal="center" vertical="center" wrapText="1"/>
    </xf>
    <xf numFmtId="3" fontId="6" fillId="2" borderId="36" xfId="0" applyNumberFormat="1" applyFont="1" applyFill="1" applyBorder="1" applyAlignment="1" applyProtection="1">
      <alignment horizontal="center" vertical="center" wrapText="1"/>
    </xf>
    <xf numFmtId="3" fontId="6" fillId="2" borderId="59" xfId="0" applyNumberFormat="1" applyFont="1" applyFill="1" applyBorder="1" applyAlignment="1" applyProtection="1">
      <alignment horizontal="center" vertical="center" wrapText="1"/>
    </xf>
    <xf numFmtId="0" fontId="6" fillId="4" borderId="36" xfId="1" applyFont="1" applyFill="1" applyBorder="1" applyAlignment="1" applyProtection="1">
      <alignment horizontal="center" vertical="center" wrapText="1"/>
    </xf>
    <xf numFmtId="0" fontId="6" fillId="4" borderId="48" xfId="1" applyFont="1" applyFill="1" applyBorder="1" applyAlignment="1" applyProtection="1">
      <alignment horizontal="center" vertical="center" wrapText="1"/>
    </xf>
    <xf numFmtId="0" fontId="6" fillId="4" borderId="37" xfId="1" applyFont="1" applyFill="1" applyBorder="1" applyAlignment="1" applyProtection="1">
      <alignment horizontal="center" vertical="center" wrapText="1"/>
    </xf>
    <xf numFmtId="3" fontId="6" fillId="0" borderId="5" xfId="1" applyNumberFormat="1" applyFont="1" applyFill="1" applyBorder="1" applyAlignment="1" applyProtection="1">
      <alignment horizontal="center" vertical="center" wrapText="1"/>
    </xf>
    <xf numFmtId="3" fontId="6" fillId="0" borderId="6" xfId="1" applyNumberFormat="1" applyFont="1" applyFill="1" applyBorder="1" applyAlignment="1" applyProtection="1">
      <alignment horizontal="center" vertical="center" wrapText="1"/>
    </xf>
    <xf numFmtId="3" fontId="5" fillId="0" borderId="51" xfId="1" applyNumberFormat="1" applyFont="1" applyFill="1" applyBorder="1" applyAlignment="1" applyProtection="1">
      <alignment horizontal="center" vertical="center" wrapText="1"/>
    </xf>
    <xf numFmtId="3" fontId="5" fillId="0" borderId="21" xfId="1" applyNumberFormat="1" applyFont="1" applyFill="1" applyBorder="1" applyAlignment="1" applyProtection="1">
      <alignment horizontal="center" vertical="center" wrapText="1"/>
    </xf>
    <xf numFmtId="3" fontId="5" fillId="0" borderId="53" xfId="1" applyNumberFormat="1" applyFont="1" applyFill="1" applyBorder="1" applyAlignment="1" applyProtection="1">
      <alignment horizontal="center" vertical="center" wrapText="1"/>
    </xf>
    <xf numFmtId="3" fontId="5" fillId="0" borderId="65" xfId="1" applyNumberFormat="1" applyFont="1" applyFill="1" applyBorder="1" applyAlignment="1" applyProtection="1">
      <alignment horizontal="center" vertical="center" wrapText="1"/>
    </xf>
    <xf numFmtId="3" fontId="5" fillId="0" borderId="54" xfId="1" applyNumberFormat="1" applyFont="1" applyFill="1" applyBorder="1" applyAlignment="1" applyProtection="1">
      <alignment horizontal="center" vertical="center" wrapText="1"/>
    </xf>
    <xf numFmtId="3" fontId="5" fillId="0" borderId="47" xfId="1" applyNumberFormat="1" applyFont="1" applyFill="1" applyBorder="1" applyAlignment="1" applyProtection="1">
      <alignment horizontal="center" vertical="center" wrapText="1"/>
    </xf>
    <xf numFmtId="3" fontId="5" fillId="0" borderId="19" xfId="1" applyNumberFormat="1" applyFont="1" applyFill="1" applyBorder="1" applyAlignment="1" applyProtection="1">
      <alignment horizontal="center" vertical="center" wrapText="1"/>
    </xf>
    <xf numFmtId="3" fontId="14" fillId="0" borderId="31" xfId="1" applyNumberFormat="1" applyFont="1" applyFill="1" applyBorder="1" applyAlignment="1" applyProtection="1">
      <alignment horizontal="center" vertical="center" wrapText="1"/>
    </xf>
    <xf numFmtId="3" fontId="5" fillId="0" borderId="5" xfId="1" applyNumberFormat="1" applyFont="1" applyFill="1" applyBorder="1" applyAlignment="1" applyProtection="1">
      <alignment horizontal="center" vertical="center" wrapText="1" shrinkToFit="1"/>
    </xf>
    <xf numFmtId="3" fontId="5" fillId="0" borderId="6" xfId="1" applyNumberFormat="1" applyFont="1" applyFill="1" applyBorder="1" applyAlignment="1" applyProtection="1">
      <alignment horizontal="center" vertical="center" wrapText="1" shrinkToFit="1"/>
    </xf>
    <xf numFmtId="3" fontId="5" fillId="0" borderId="20" xfId="1" applyNumberFormat="1" applyFont="1" applyFill="1" applyBorder="1" applyAlignment="1" applyProtection="1">
      <alignment horizontal="center" vertical="center" wrapText="1" shrinkToFit="1"/>
    </xf>
    <xf numFmtId="3" fontId="5" fillId="0" borderId="34" xfId="1" applyNumberFormat="1" applyFont="1" applyFill="1" applyBorder="1" applyAlignment="1" applyProtection="1">
      <alignment horizontal="center" vertical="center" wrapText="1" shrinkToFit="1"/>
    </xf>
    <xf numFmtId="3" fontId="5" fillId="0" borderId="21" xfId="1" applyNumberFormat="1" applyFont="1" applyFill="1" applyBorder="1" applyAlignment="1" applyProtection="1">
      <alignment horizontal="center" vertical="center" wrapText="1" shrinkToFit="1"/>
    </xf>
    <xf numFmtId="3" fontId="5" fillId="0" borderId="51" xfId="1" applyNumberFormat="1" applyFont="1" applyFill="1" applyBorder="1" applyAlignment="1" applyProtection="1">
      <alignment horizontal="center" vertical="center" wrapText="1" shrinkToFit="1"/>
    </xf>
    <xf numFmtId="3" fontId="14" fillId="0" borderId="21" xfId="1" applyNumberFormat="1" applyFont="1" applyFill="1" applyBorder="1" applyAlignment="1" applyProtection="1">
      <alignment horizontal="center" vertical="center" wrapText="1" shrinkToFit="1"/>
    </xf>
    <xf numFmtId="3" fontId="5" fillId="0" borderId="4" xfId="1" applyNumberFormat="1" applyFont="1" applyFill="1" applyBorder="1" applyAlignment="1" applyProtection="1">
      <alignment horizontal="center" vertical="center" wrapText="1" shrinkToFit="1"/>
    </xf>
    <xf numFmtId="3" fontId="5" fillId="0" borderId="9" xfId="1" applyNumberFormat="1" applyFont="1" applyFill="1" applyBorder="1" applyAlignment="1" applyProtection="1">
      <alignment horizontal="center" vertical="center" wrapText="1" shrinkToFit="1"/>
    </xf>
    <xf numFmtId="3" fontId="14" fillId="0" borderId="6" xfId="1" applyNumberFormat="1" applyFont="1" applyFill="1" applyBorder="1" applyAlignment="1" applyProtection="1">
      <alignment horizontal="center" vertical="center" wrapText="1" shrinkToFit="1"/>
    </xf>
    <xf numFmtId="3" fontId="5" fillId="0" borderId="48" xfId="1" applyNumberFormat="1" applyFont="1" applyFill="1" applyBorder="1" applyAlignment="1" applyProtection="1">
      <alignment horizontal="center" vertical="center" wrapText="1" shrinkToFit="1"/>
    </xf>
    <xf numFmtId="3" fontId="5" fillId="0" borderId="37" xfId="1" applyNumberFormat="1" applyFont="1" applyFill="1" applyBorder="1" applyAlignment="1" applyProtection="1">
      <alignment horizontal="center" vertical="center" wrapText="1" shrinkToFit="1"/>
    </xf>
    <xf numFmtId="3" fontId="5" fillId="0" borderId="47" xfId="0" applyNumberFormat="1" applyFont="1" applyBorder="1" applyAlignment="1" applyProtection="1">
      <alignment horizontal="center" vertical="center"/>
    </xf>
    <xf numFmtId="3" fontId="5" fillId="0" borderId="47" xfId="1" applyNumberFormat="1" applyFont="1" applyFill="1" applyBorder="1" applyAlignment="1" applyProtection="1">
      <alignment horizontal="center" vertical="center" wrapText="1" shrinkToFit="1"/>
    </xf>
    <xf numFmtId="3" fontId="5" fillId="0" borderId="31" xfId="1" applyNumberFormat="1" applyFont="1" applyFill="1" applyBorder="1" applyAlignment="1" applyProtection="1">
      <alignment horizontal="center" vertical="center" wrapText="1" shrinkToFit="1"/>
    </xf>
    <xf numFmtId="3" fontId="5" fillId="0" borderId="2" xfId="1" applyNumberFormat="1" applyFont="1" applyFill="1" applyBorder="1" applyAlignment="1" applyProtection="1">
      <alignment horizontal="center" vertical="center" wrapText="1" shrinkToFit="1"/>
    </xf>
    <xf numFmtId="3" fontId="5" fillId="0" borderId="3" xfId="1" applyNumberFormat="1" applyFont="1" applyFill="1" applyBorder="1" applyAlignment="1" applyProtection="1">
      <alignment horizontal="center" vertical="center" wrapText="1" shrinkToFit="1"/>
    </xf>
    <xf numFmtId="3" fontId="5" fillId="0" borderId="72" xfId="1" applyNumberFormat="1" applyFont="1" applyFill="1" applyBorder="1" applyAlignment="1" applyProtection="1">
      <alignment horizontal="center" vertical="center" wrapText="1" shrinkToFit="1"/>
    </xf>
    <xf numFmtId="3" fontId="5" fillId="0" borderId="29" xfId="1" applyNumberFormat="1" applyFont="1" applyFill="1" applyBorder="1" applyAlignment="1" applyProtection="1">
      <alignment horizontal="center" vertical="center" wrapText="1" shrinkToFit="1"/>
    </xf>
    <xf numFmtId="3" fontId="5" fillId="0" borderId="27" xfId="1" applyNumberFormat="1" applyFont="1" applyFill="1" applyBorder="1" applyAlignment="1" applyProtection="1">
      <alignment horizontal="center" vertical="center" wrapText="1" shrinkToFit="1"/>
    </xf>
    <xf numFmtId="3" fontId="5" fillId="0" borderId="35" xfId="1" applyNumberFormat="1" applyFont="1" applyFill="1" applyBorder="1" applyAlignment="1" applyProtection="1">
      <alignment horizontal="center" vertical="center" wrapText="1" shrinkToFit="1"/>
    </xf>
    <xf numFmtId="3" fontId="14" fillId="0" borderId="27" xfId="1" applyNumberFormat="1" applyFont="1" applyFill="1" applyBorder="1" applyAlignment="1" applyProtection="1">
      <alignment horizontal="center" vertical="center" wrapText="1" shrinkToFit="1"/>
    </xf>
    <xf numFmtId="3" fontId="5" fillId="0" borderId="1" xfId="1" applyNumberFormat="1" applyFont="1" applyFill="1" applyBorder="1" applyAlignment="1" applyProtection="1">
      <alignment horizontal="center" vertical="center" wrapText="1" shrinkToFit="1"/>
    </xf>
    <xf numFmtId="3" fontId="5" fillId="0" borderId="24" xfId="1" applyNumberFormat="1" applyFont="1" applyFill="1" applyBorder="1" applyAlignment="1" applyProtection="1">
      <alignment horizontal="center" vertical="center" wrapText="1" shrinkToFit="1"/>
    </xf>
    <xf numFmtId="3" fontId="14" fillId="0" borderId="3" xfId="1" applyNumberFormat="1" applyFont="1" applyFill="1" applyBorder="1" applyAlignment="1" applyProtection="1">
      <alignment horizontal="center" vertical="center" wrapText="1" shrinkToFit="1"/>
    </xf>
    <xf numFmtId="3" fontId="5" fillId="0" borderId="2" xfId="1" applyNumberFormat="1" applyFont="1" applyFill="1" applyBorder="1" applyAlignment="1" applyProtection="1">
      <alignment horizontal="center" vertical="center" shrinkToFit="1"/>
    </xf>
    <xf numFmtId="3" fontId="5" fillId="0" borderId="36" xfId="1" applyNumberFormat="1" applyFont="1" applyFill="1" applyBorder="1" applyAlignment="1" applyProtection="1">
      <alignment horizontal="center" vertical="center" wrapText="1" shrinkToFit="1"/>
    </xf>
    <xf numFmtId="3" fontId="5" fillId="0" borderId="38" xfId="1" applyNumberFormat="1" applyFont="1" applyFill="1" applyBorder="1" applyAlignment="1" applyProtection="1">
      <alignment horizontal="center" vertical="center" wrapText="1" shrinkToFit="1"/>
    </xf>
    <xf numFmtId="3" fontId="14" fillId="0" borderId="37" xfId="1" applyNumberFormat="1" applyFont="1" applyFill="1" applyBorder="1" applyAlignment="1" applyProtection="1">
      <alignment horizontal="center" vertical="center" wrapText="1" shrinkToFit="1"/>
    </xf>
    <xf numFmtId="3" fontId="5" fillId="0" borderId="30" xfId="1" applyNumberFormat="1" applyFont="1" applyFill="1" applyBorder="1" applyAlignment="1" applyProtection="1">
      <alignment horizontal="center" vertical="center" wrapText="1" shrinkToFit="1"/>
    </xf>
    <xf numFmtId="3" fontId="5" fillId="0" borderId="19" xfId="1" applyNumberFormat="1" applyFont="1" applyFill="1" applyBorder="1" applyAlignment="1" applyProtection="1">
      <alignment horizontal="center" vertical="center" wrapText="1" shrinkToFit="1"/>
    </xf>
    <xf numFmtId="3" fontId="14" fillId="0" borderId="31" xfId="1" applyNumberFormat="1" applyFont="1" applyFill="1" applyBorder="1" applyAlignment="1" applyProtection="1">
      <alignment horizontal="center" vertical="center" wrapText="1" shrinkToFit="1"/>
    </xf>
    <xf numFmtId="3" fontId="5" fillId="0" borderId="53" xfId="1" applyNumberFormat="1" applyFont="1" applyFill="1" applyBorder="1" applyAlignment="1" applyProtection="1">
      <alignment horizontal="center" vertical="center" wrapText="1" shrinkToFit="1"/>
    </xf>
    <xf numFmtId="3" fontId="5" fillId="0" borderId="65" xfId="1" applyNumberFormat="1" applyFont="1" applyFill="1" applyBorder="1" applyAlignment="1" applyProtection="1">
      <alignment horizontal="center" vertical="center" wrapText="1" shrinkToFit="1"/>
    </xf>
    <xf numFmtId="3" fontId="5" fillId="0" borderId="54" xfId="1" applyNumberFormat="1" applyFont="1" applyFill="1" applyBorder="1" applyAlignment="1" applyProtection="1">
      <alignment horizontal="center" vertical="center" wrapText="1" shrinkToFit="1"/>
    </xf>
    <xf numFmtId="3" fontId="5" fillId="0" borderId="71" xfId="1" applyNumberFormat="1" applyFont="1" applyFill="1" applyBorder="1" applyAlignment="1" applyProtection="1">
      <alignment horizontal="center" vertical="center" wrapText="1" shrinkToFit="1"/>
    </xf>
    <xf numFmtId="3" fontId="5" fillId="0" borderId="33" xfId="1" applyNumberFormat="1" applyFont="1" applyFill="1" applyBorder="1" applyAlignment="1" applyProtection="1">
      <alignment horizontal="center" vertical="center" wrapText="1" shrinkToFit="1"/>
    </xf>
    <xf numFmtId="3" fontId="14" fillId="0" borderId="63" xfId="1" applyNumberFormat="1" applyFont="1" applyFill="1" applyBorder="1" applyAlignment="1" applyProtection="1">
      <alignment horizontal="center" vertical="center" wrapText="1" shrinkToFit="1"/>
    </xf>
    <xf numFmtId="3" fontId="5" fillId="3" borderId="57" xfId="0" applyNumberFormat="1" applyFont="1" applyFill="1" applyBorder="1" applyAlignment="1" applyProtection="1">
      <alignment horizontal="center" vertical="center" wrapText="1"/>
    </xf>
    <xf numFmtId="3" fontId="5" fillId="3" borderId="34" xfId="0" applyNumberFormat="1" applyFont="1" applyFill="1" applyBorder="1" applyAlignment="1" applyProtection="1">
      <alignment horizontal="center" vertical="center" wrapText="1"/>
    </xf>
    <xf numFmtId="3" fontId="5" fillId="3" borderId="51" xfId="0" applyNumberFormat="1" applyFont="1" applyFill="1" applyBorder="1" applyAlignment="1" applyProtection="1">
      <alignment horizontal="center" vertical="center" wrapText="1"/>
    </xf>
    <xf numFmtId="3" fontId="5" fillId="3" borderId="21" xfId="0" applyNumberFormat="1" applyFont="1" applyFill="1" applyBorder="1" applyAlignment="1" applyProtection="1">
      <alignment horizontal="center" vertical="center" wrapText="1"/>
    </xf>
    <xf numFmtId="3" fontId="5" fillId="3" borderId="46" xfId="0" applyNumberFormat="1" applyFont="1" applyFill="1" applyBorder="1" applyAlignment="1" applyProtection="1">
      <alignment horizontal="center" vertical="center" wrapText="1"/>
    </xf>
    <xf numFmtId="3" fontId="5" fillId="3" borderId="38" xfId="0" applyNumberFormat="1" applyFont="1" applyFill="1" applyBorder="1" applyAlignment="1" applyProtection="1">
      <alignment horizontal="center" vertical="center" wrapText="1"/>
    </xf>
    <xf numFmtId="3" fontId="5" fillId="3" borderId="48" xfId="0" applyNumberFormat="1" applyFont="1" applyFill="1" applyBorder="1" applyAlignment="1" applyProtection="1">
      <alignment horizontal="center" vertical="center" wrapText="1"/>
    </xf>
    <xf numFmtId="3" fontId="5" fillId="3" borderId="37" xfId="0" applyNumberFormat="1" applyFont="1" applyFill="1" applyBorder="1" applyAlignment="1" applyProtection="1">
      <alignment horizontal="center" vertical="center" wrapText="1"/>
    </xf>
    <xf numFmtId="3" fontId="5" fillId="3" borderId="2" xfId="0" applyNumberFormat="1" applyFont="1" applyFill="1" applyBorder="1" applyAlignment="1" applyProtection="1">
      <alignment horizontal="center" vertical="center" wrapText="1"/>
    </xf>
    <xf numFmtId="3" fontId="5" fillId="3" borderId="24" xfId="0" applyNumberFormat="1" applyFont="1" applyFill="1" applyBorder="1" applyAlignment="1" applyProtection="1">
      <alignment horizontal="center" vertical="center" wrapText="1"/>
    </xf>
    <xf numFmtId="3" fontId="5" fillId="3" borderId="3" xfId="0" applyNumberFormat="1" applyFont="1" applyFill="1" applyBorder="1" applyAlignment="1" applyProtection="1">
      <alignment horizontal="center" vertical="center" wrapText="1"/>
    </xf>
    <xf numFmtId="3" fontId="5" fillId="3" borderId="70" xfId="0" applyNumberFormat="1" applyFont="1" applyFill="1" applyBorder="1" applyAlignment="1" applyProtection="1">
      <alignment horizontal="center" vertical="center" wrapText="1"/>
    </xf>
    <xf numFmtId="3" fontId="5" fillId="3" borderId="65" xfId="0" applyNumberFormat="1" applyFont="1" applyFill="1" applyBorder="1" applyAlignment="1" applyProtection="1">
      <alignment horizontal="center" vertical="center" wrapText="1"/>
    </xf>
    <xf numFmtId="3" fontId="5" fillId="3" borderId="54" xfId="0" applyNumberFormat="1" applyFont="1" applyFill="1" applyBorder="1" applyAlignment="1" applyProtection="1">
      <alignment horizontal="center" vertical="center" wrapText="1"/>
    </xf>
    <xf numFmtId="3" fontId="5" fillId="3" borderId="71" xfId="0" applyNumberFormat="1" applyFont="1" applyFill="1" applyBorder="1" applyAlignment="1" applyProtection="1">
      <alignment horizontal="center" vertical="center" wrapText="1"/>
    </xf>
    <xf numFmtId="3" fontId="5" fillId="3" borderId="33" xfId="0" applyNumberFormat="1" applyFont="1" applyFill="1" applyBorder="1" applyAlignment="1" applyProtection="1">
      <alignment horizontal="center" vertical="center" wrapText="1"/>
    </xf>
    <xf numFmtId="3" fontId="5" fillId="3" borderId="63" xfId="0" applyNumberFormat="1" applyFont="1" applyFill="1" applyBorder="1" applyAlignment="1" applyProtection="1">
      <alignment horizontal="center" vertical="center" wrapText="1"/>
    </xf>
    <xf numFmtId="3" fontId="5" fillId="0" borderId="55" xfId="1" applyNumberFormat="1" applyFont="1" applyFill="1" applyBorder="1" applyAlignment="1" applyProtection="1">
      <alignment horizontal="center" vertical="center" wrapText="1" shrinkToFit="1"/>
    </xf>
    <xf numFmtId="3" fontId="5" fillId="0" borderId="56" xfId="1" applyNumberFormat="1" applyFont="1" applyFill="1" applyBorder="1" applyAlignment="1" applyProtection="1">
      <alignment horizontal="center" vertical="center" wrapText="1" shrinkToFit="1"/>
    </xf>
    <xf numFmtId="3" fontId="21" fillId="0" borderId="25" xfId="1" applyNumberFormat="1" applyFont="1" applyFill="1" applyBorder="1" applyAlignment="1" applyProtection="1">
      <alignment horizontal="center" vertical="center" wrapText="1"/>
    </xf>
    <xf numFmtId="3" fontId="21" fillId="0" borderId="39" xfId="1" applyNumberFormat="1" applyFont="1" applyFill="1" applyBorder="1" applyAlignment="1" applyProtection="1">
      <alignment horizontal="center" vertical="center" wrapText="1"/>
    </xf>
    <xf numFmtId="3" fontId="9" fillId="0" borderId="71" xfId="1" applyNumberFormat="1" applyFont="1" applyFill="1" applyBorder="1" applyAlignment="1" applyProtection="1">
      <alignment horizontal="center" vertical="center" wrapText="1"/>
    </xf>
    <xf numFmtId="3" fontId="9" fillId="0" borderId="33" xfId="1" applyNumberFormat="1" applyFont="1" applyFill="1" applyBorder="1" applyAlignment="1" applyProtection="1">
      <alignment horizontal="center" vertical="center"/>
    </xf>
    <xf numFmtId="3" fontId="9" fillId="0" borderId="5" xfId="1" applyNumberFormat="1" applyFont="1" applyFill="1" applyBorder="1" applyAlignment="1" applyProtection="1">
      <alignment horizontal="center" vertical="center" wrapText="1"/>
    </xf>
    <xf numFmtId="3" fontId="9" fillId="0" borderId="9" xfId="1" applyNumberFormat="1" applyFont="1" applyFill="1" applyBorder="1" applyAlignment="1" applyProtection="1">
      <alignment horizontal="center" vertical="center"/>
    </xf>
    <xf numFmtId="3" fontId="9" fillId="0" borderId="51" xfId="1" applyNumberFormat="1" applyFont="1" applyFill="1" applyBorder="1" applyAlignment="1" applyProtection="1">
      <alignment horizontal="center" vertical="center" wrapText="1"/>
    </xf>
    <xf numFmtId="3" fontId="9" fillId="0" borderId="34" xfId="1" applyNumberFormat="1" applyFont="1" applyFill="1" applyBorder="1" applyAlignment="1" applyProtection="1">
      <alignment horizontal="center" vertical="center"/>
    </xf>
    <xf numFmtId="3" fontId="9" fillId="0" borderId="35" xfId="1" applyNumberFormat="1" applyFont="1" applyFill="1" applyBorder="1" applyAlignment="1" applyProtection="1">
      <alignment horizontal="center" vertical="center" wrapText="1"/>
    </xf>
    <xf numFmtId="3" fontId="9" fillId="0" borderId="29" xfId="1" applyNumberFormat="1" applyFont="1" applyFill="1" applyBorder="1" applyAlignment="1" applyProtection="1">
      <alignment horizontal="center" vertical="center"/>
    </xf>
    <xf numFmtId="3" fontId="10" fillId="4" borderId="19" xfId="1" applyNumberFormat="1" applyFont="1" applyFill="1" applyBorder="1" applyAlignment="1" applyProtection="1">
      <alignment horizontal="center" vertical="center" wrapText="1"/>
      <protection hidden="1"/>
    </xf>
    <xf numFmtId="3" fontId="5" fillId="3" borderId="51" xfId="0" applyNumberFormat="1" applyFont="1" applyFill="1" applyBorder="1" applyAlignment="1" applyProtection="1">
      <alignment horizontal="center" vertical="center" wrapText="1"/>
      <protection locked="0"/>
    </xf>
    <xf numFmtId="3" fontId="9" fillId="0" borderId="5" xfId="1" applyNumberFormat="1" applyFont="1" applyFill="1" applyBorder="1" applyAlignment="1" applyProtection="1">
      <alignment horizontal="center" vertical="center" wrapText="1"/>
      <protection locked="0"/>
    </xf>
    <xf numFmtId="3" fontId="10" fillId="4" borderId="47" xfId="1" applyNumberFormat="1" applyFont="1" applyFill="1" applyBorder="1" applyAlignment="1" applyProtection="1">
      <alignment horizontal="center" vertical="center" wrapText="1"/>
      <protection hidden="1"/>
    </xf>
    <xf numFmtId="3" fontId="5" fillId="3" borderId="54" xfId="0" applyNumberFormat="1" applyFont="1" applyFill="1" applyBorder="1" applyAlignment="1" applyProtection="1">
      <alignment horizontal="center" vertical="center" wrapText="1"/>
      <protection locked="0"/>
    </xf>
    <xf numFmtId="3" fontId="6" fillId="2" borderId="4" xfId="0" applyNumberFormat="1" applyFont="1" applyFill="1" applyBorder="1" applyAlignment="1" applyProtection="1">
      <alignment horizontal="center" vertical="center" wrapText="1"/>
    </xf>
    <xf numFmtId="0" fontId="6" fillId="4" borderId="48" xfId="1" applyFont="1" applyFill="1" applyBorder="1" applyAlignment="1" applyProtection="1">
      <alignment horizontal="center" vertical="center" wrapText="1"/>
    </xf>
    <xf numFmtId="0" fontId="6" fillId="4" borderId="37" xfId="1" applyFont="1" applyFill="1" applyBorder="1" applyAlignment="1" applyProtection="1">
      <alignment horizontal="center" vertical="center" wrapText="1"/>
    </xf>
    <xf numFmtId="0" fontId="6" fillId="4" borderId="36" xfId="1" applyFont="1" applyFill="1" applyBorder="1" applyAlignment="1" applyProtection="1">
      <alignment horizontal="center" vertical="center" wrapText="1"/>
    </xf>
    <xf numFmtId="3" fontId="5" fillId="3" borderId="21" xfId="0" applyNumberFormat="1" applyFont="1" applyFill="1" applyBorder="1" applyAlignment="1" applyProtection="1">
      <alignment horizontal="center" vertical="center" wrapText="1"/>
      <protection locked="0"/>
    </xf>
    <xf numFmtId="3" fontId="5" fillId="3" borderId="70" xfId="0" applyNumberFormat="1" applyFont="1" applyFill="1" applyBorder="1" applyAlignment="1" applyProtection="1">
      <alignment horizontal="center" vertical="center" wrapText="1"/>
      <protection locked="0"/>
    </xf>
    <xf numFmtId="3" fontId="6" fillId="2" borderId="59" xfId="0" applyNumberFormat="1" applyFont="1" applyFill="1" applyBorder="1" applyAlignment="1" applyProtection="1">
      <alignment horizontal="center" vertical="center" wrapText="1"/>
    </xf>
    <xf numFmtId="3" fontId="6" fillId="2" borderId="36" xfId="0" applyNumberFormat="1" applyFont="1" applyFill="1" applyBorder="1" applyAlignment="1" applyProtection="1">
      <alignment horizontal="center" vertical="center" wrapText="1"/>
    </xf>
    <xf numFmtId="0" fontId="20" fillId="2" borderId="19" xfId="1" applyNumberFormat="1" applyFont="1" applyFill="1" applyBorder="1" applyAlignment="1" applyProtection="1">
      <alignment horizontal="center" vertical="center" wrapText="1" shrinkToFit="1"/>
    </xf>
    <xf numFmtId="0" fontId="20" fillId="2" borderId="47" xfId="1" applyNumberFormat="1" applyFont="1" applyFill="1" applyBorder="1" applyAlignment="1" applyProtection="1">
      <alignment horizontal="center" vertical="center" wrapText="1" shrinkToFit="1"/>
    </xf>
    <xf numFmtId="0" fontId="4" fillId="0" borderId="0" xfId="1" applyFont="1" applyFill="1" applyBorder="1" applyAlignment="1" applyProtection="1">
      <alignment vertical="center" wrapText="1"/>
      <protection locked="0"/>
    </xf>
    <xf numFmtId="3" fontId="10" fillId="4" borderId="19" xfId="1" applyNumberFormat="1" applyFont="1" applyFill="1" applyBorder="1" applyAlignment="1" applyProtection="1">
      <alignment horizontal="center" vertical="center" wrapText="1"/>
      <protection hidden="1"/>
    </xf>
    <xf numFmtId="0" fontId="6" fillId="4" borderId="36" xfId="1" applyFont="1" applyFill="1" applyBorder="1" applyAlignment="1" applyProtection="1">
      <alignment horizontal="center" vertical="center" wrapText="1"/>
    </xf>
    <xf numFmtId="0" fontId="6" fillId="4" borderId="48" xfId="1" applyFont="1" applyFill="1" applyBorder="1" applyAlignment="1" applyProtection="1">
      <alignment horizontal="center" vertical="center" wrapText="1"/>
    </xf>
    <xf numFmtId="0" fontId="6" fillId="4" borderId="37" xfId="1" applyFont="1" applyFill="1" applyBorder="1" applyAlignment="1" applyProtection="1">
      <alignment horizontal="center" vertical="center" wrapText="1"/>
    </xf>
    <xf numFmtId="3" fontId="5" fillId="3" borderId="70" xfId="0" applyNumberFormat="1" applyFont="1" applyFill="1" applyBorder="1" applyAlignment="1" applyProtection="1">
      <alignment horizontal="center" vertical="center" wrapText="1"/>
      <protection locked="0"/>
    </xf>
    <xf numFmtId="3" fontId="5" fillId="3" borderId="54" xfId="0" applyNumberFormat="1" applyFont="1" applyFill="1" applyBorder="1" applyAlignment="1" applyProtection="1">
      <alignment horizontal="center" vertical="center" wrapText="1"/>
      <protection locked="0"/>
    </xf>
    <xf numFmtId="3" fontId="5" fillId="3" borderId="51" xfId="0" applyNumberFormat="1" applyFont="1" applyFill="1" applyBorder="1" applyAlignment="1" applyProtection="1">
      <alignment horizontal="center" vertical="center" wrapText="1"/>
      <protection locked="0"/>
    </xf>
    <xf numFmtId="3" fontId="5" fillId="3" borderId="21" xfId="0" applyNumberFormat="1" applyFont="1" applyFill="1" applyBorder="1" applyAlignment="1" applyProtection="1">
      <alignment horizontal="center" vertical="center" wrapText="1"/>
      <protection locked="0"/>
    </xf>
    <xf numFmtId="3" fontId="6" fillId="2" borderId="59" xfId="0" applyNumberFormat="1" applyFont="1" applyFill="1" applyBorder="1" applyAlignment="1" applyProtection="1">
      <alignment horizontal="center" vertical="center" wrapText="1"/>
    </xf>
    <xf numFmtId="3" fontId="6" fillId="2" borderId="4" xfId="0" applyNumberFormat="1" applyFont="1" applyFill="1" applyBorder="1" applyAlignment="1" applyProtection="1">
      <alignment horizontal="center" vertical="center" wrapText="1"/>
    </xf>
    <xf numFmtId="3" fontId="6" fillId="2" borderId="36" xfId="0" applyNumberFormat="1" applyFont="1" applyFill="1" applyBorder="1" applyAlignment="1" applyProtection="1">
      <alignment horizontal="center" vertical="center" wrapText="1"/>
    </xf>
    <xf numFmtId="0" fontId="20" fillId="2" borderId="19" xfId="1" applyNumberFormat="1" applyFont="1" applyFill="1" applyBorder="1" applyAlignment="1" applyProtection="1">
      <alignment horizontal="center" vertical="center" wrapText="1" shrinkToFit="1"/>
    </xf>
    <xf numFmtId="3" fontId="9" fillId="0" borderId="5" xfId="1" applyNumberFormat="1" applyFont="1" applyFill="1" applyBorder="1" applyAlignment="1" applyProtection="1">
      <alignment horizontal="center" vertical="center" wrapText="1"/>
      <protection locked="0"/>
    </xf>
    <xf numFmtId="3" fontId="10" fillId="4" borderId="47" xfId="1" applyNumberFormat="1" applyFont="1" applyFill="1" applyBorder="1" applyAlignment="1" applyProtection="1">
      <alignment horizontal="center" vertical="center" wrapText="1"/>
      <protection hidden="1"/>
    </xf>
    <xf numFmtId="0" fontId="20" fillId="2" borderId="47" xfId="1" applyNumberFormat="1" applyFont="1" applyFill="1" applyBorder="1" applyAlignment="1" applyProtection="1">
      <alignment horizontal="center" vertical="center" wrapText="1" shrinkToFit="1"/>
    </xf>
    <xf numFmtId="0" fontId="10" fillId="0" borderId="0" xfId="1" applyFont="1" applyBorder="1" applyAlignment="1" applyProtection="1">
      <alignment horizontal="center" vertical="center" wrapText="1"/>
    </xf>
    <xf numFmtId="0" fontId="2" fillId="0" borderId="0" xfId="0" applyFont="1" applyAlignment="1" applyProtection="1">
      <alignment horizontal="left" vertical="center"/>
    </xf>
    <xf numFmtId="0" fontId="1" fillId="0" borderId="0" xfId="0" applyFont="1" applyAlignment="1" applyProtection="1">
      <alignment vertical="center"/>
    </xf>
    <xf numFmtId="0" fontId="3" fillId="0" borderId="0" xfId="0" applyFont="1" applyAlignment="1">
      <alignment horizontal="left" vertical="center"/>
    </xf>
    <xf numFmtId="0" fontId="4" fillId="0" borderId="0" xfId="0" applyFont="1" applyAlignment="1" applyProtection="1">
      <alignment vertical="center"/>
    </xf>
    <xf numFmtId="3" fontId="10" fillId="4" borderId="19" xfId="1" applyNumberFormat="1" applyFont="1" applyFill="1" applyBorder="1" applyAlignment="1" applyProtection="1">
      <alignment horizontal="center" vertical="center" wrapText="1"/>
      <protection hidden="1"/>
    </xf>
    <xf numFmtId="3" fontId="10" fillId="4" borderId="49" xfId="1" applyNumberFormat="1" applyFont="1" applyFill="1" applyBorder="1" applyAlignment="1" applyProtection="1">
      <alignment horizontal="center" vertical="center" wrapText="1"/>
      <protection hidden="1"/>
    </xf>
    <xf numFmtId="3" fontId="10" fillId="4" borderId="30" xfId="1" applyNumberFormat="1" applyFont="1" applyFill="1" applyBorder="1" applyAlignment="1" applyProtection="1">
      <alignment horizontal="center" vertical="center"/>
      <protection hidden="1"/>
    </xf>
    <xf numFmtId="3" fontId="10" fillId="4" borderId="31" xfId="1" applyNumberFormat="1" applyFont="1" applyFill="1" applyBorder="1" applyAlignment="1" applyProtection="1">
      <alignment horizontal="center" vertical="center"/>
      <protection hidden="1"/>
    </xf>
    <xf numFmtId="1" fontId="9" fillId="0" borderId="59" xfId="1" applyNumberFormat="1" applyFont="1" applyFill="1" applyBorder="1" applyAlignment="1" applyProtection="1">
      <alignment horizontal="center" vertical="center" wrapText="1"/>
    </xf>
    <xf numFmtId="1" fontId="9" fillId="0" borderId="60" xfId="1" applyNumberFormat="1" applyFont="1" applyFill="1" applyBorder="1" applyAlignment="1" applyProtection="1">
      <alignment horizontal="center" vertical="center" wrapText="1"/>
    </xf>
    <xf numFmtId="1" fontId="9" fillId="0" borderId="14" xfId="1" applyNumberFormat="1" applyFont="1" applyFill="1" applyBorder="1" applyAlignment="1" applyProtection="1">
      <alignment horizontal="center" vertical="center" wrapText="1"/>
      <protection locked="0"/>
    </xf>
    <xf numFmtId="1" fontId="9" fillId="0" borderId="61" xfId="1" applyNumberFormat="1" applyFont="1" applyFill="1" applyBorder="1" applyAlignment="1" applyProtection="1">
      <alignment horizontal="center" vertical="center" wrapText="1"/>
    </xf>
    <xf numFmtId="0" fontId="10" fillId="0" borderId="13" xfId="1" applyFont="1" applyBorder="1" applyAlignment="1" applyProtection="1">
      <alignment horizontal="center" vertical="center" wrapText="1"/>
    </xf>
    <xf numFmtId="0" fontId="10" fillId="0" borderId="14" xfId="1" applyFont="1" applyBorder="1" applyAlignment="1" applyProtection="1">
      <alignment horizontal="center" vertical="center" wrapText="1"/>
    </xf>
    <xf numFmtId="0" fontId="10" fillId="0" borderId="15" xfId="1" applyFont="1" applyBorder="1" applyAlignment="1" applyProtection="1">
      <alignment horizontal="center" vertical="center" wrapText="1"/>
    </xf>
    <xf numFmtId="0" fontId="10" fillId="2" borderId="16" xfId="1" applyFont="1" applyFill="1" applyBorder="1" applyAlignment="1" applyProtection="1">
      <alignment horizontal="left" vertical="center" wrapText="1"/>
    </xf>
    <xf numFmtId="0" fontId="10" fillId="2" borderId="18" xfId="1" applyFont="1" applyFill="1" applyBorder="1" applyAlignment="1" applyProtection="1">
      <alignment horizontal="left" vertical="center" wrapText="1"/>
    </xf>
    <xf numFmtId="0" fontId="10" fillId="2" borderId="17" xfId="1" applyFont="1" applyFill="1" applyBorder="1" applyAlignment="1" applyProtection="1">
      <alignment horizontal="left" vertical="center" wrapText="1"/>
    </xf>
    <xf numFmtId="3" fontId="10" fillId="4" borderId="18" xfId="1" applyNumberFormat="1" applyFont="1" applyFill="1" applyBorder="1" applyAlignment="1" applyProtection="1">
      <alignment horizontal="center" vertical="center" wrapText="1"/>
      <protection hidden="1"/>
    </xf>
    <xf numFmtId="3" fontId="10" fillId="4" borderId="17" xfId="1" applyNumberFormat="1" applyFont="1" applyFill="1" applyBorder="1" applyAlignment="1" applyProtection="1">
      <alignment horizontal="center" vertical="center" wrapText="1"/>
      <protection hidden="1"/>
    </xf>
    <xf numFmtId="3" fontId="10" fillId="4" borderId="30" xfId="1" applyNumberFormat="1" applyFont="1" applyFill="1" applyBorder="1" applyAlignment="1" applyProtection="1">
      <alignment horizontal="center" vertical="center" wrapText="1"/>
      <protection hidden="1"/>
    </xf>
    <xf numFmtId="3" fontId="10" fillId="4" borderId="47" xfId="1" applyNumberFormat="1" applyFont="1" applyFill="1" applyBorder="1" applyAlignment="1" applyProtection="1">
      <alignment horizontal="center" vertical="center" wrapText="1"/>
      <protection hidden="1"/>
    </xf>
    <xf numFmtId="3" fontId="10" fillId="4" borderId="4" xfId="1" applyNumberFormat="1" applyFont="1" applyFill="1" applyBorder="1" applyAlignment="1" applyProtection="1">
      <alignment horizontal="center" vertical="center"/>
      <protection hidden="1"/>
    </xf>
    <xf numFmtId="3" fontId="10" fillId="4" borderId="6" xfId="1" applyNumberFormat="1" applyFont="1" applyFill="1" applyBorder="1" applyAlignment="1" applyProtection="1">
      <alignment horizontal="center" vertical="center"/>
      <protection hidden="1"/>
    </xf>
    <xf numFmtId="3" fontId="9" fillId="0" borderId="26" xfId="1" applyNumberFormat="1" applyFont="1" applyFill="1" applyBorder="1" applyAlignment="1" applyProtection="1">
      <alignment horizontal="center" vertical="center" wrapText="1"/>
      <protection locked="0"/>
    </xf>
    <xf numFmtId="3" fontId="9" fillId="0" borderId="11" xfId="1" applyNumberFormat="1" applyFont="1" applyFill="1" applyBorder="1" applyAlignment="1" applyProtection="1">
      <alignment horizontal="center" vertical="center" wrapText="1"/>
      <protection locked="0"/>
    </xf>
    <xf numFmtId="3" fontId="9" fillId="0" borderId="12" xfId="1" applyNumberFormat="1" applyFont="1" applyFill="1" applyBorder="1" applyAlignment="1" applyProtection="1">
      <alignment horizontal="center" vertical="center" wrapText="1"/>
      <protection locked="0"/>
    </xf>
    <xf numFmtId="3" fontId="9" fillId="0" borderId="4" xfId="1" applyNumberFormat="1" applyFont="1" applyFill="1" applyBorder="1" applyAlignment="1" applyProtection="1">
      <alignment horizontal="center" vertical="center" wrapText="1"/>
      <protection locked="0"/>
    </xf>
    <xf numFmtId="3" fontId="9" fillId="0" borderId="5" xfId="1" applyNumberFormat="1" applyFont="1" applyFill="1" applyBorder="1" applyAlignment="1" applyProtection="1">
      <alignment horizontal="center" vertical="center" wrapText="1"/>
      <protection locked="0"/>
    </xf>
    <xf numFmtId="3" fontId="10" fillId="4" borderId="72" xfId="1" applyNumberFormat="1" applyFont="1" applyFill="1" applyBorder="1" applyAlignment="1" applyProtection="1">
      <alignment horizontal="center" vertical="center"/>
      <protection hidden="1"/>
    </xf>
    <xf numFmtId="3" fontId="10" fillId="4" borderId="27" xfId="1" applyNumberFormat="1" applyFont="1" applyFill="1" applyBorder="1" applyAlignment="1" applyProtection="1">
      <alignment horizontal="center" vertical="center"/>
      <protection hidden="1"/>
    </xf>
    <xf numFmtId="3" fontId="9" fillId="0" borderId="2" xfId="1" applyNumberFormat="1" applyFont="1" applyFill="1" applyBorder="1" applyAlignment="1" applyProtection="1">
      <alignment horizontal="center" vertical="center" wrapText="1"/>
      <protection locked="0"/>
    </xf>
    <xf numFmtId="3" fontId="10" fillId="4" borderId="20" xfId="1" applyNumberFormat="1" applyFont="1" applyFill="1" applyBorder="1" applyAlignment="1" applyProtection="1">
      <alignment horizontal="center" vertical="center"/>
      <protection hidden="1"/>
    </xf>
    <xf numFmtId="3" fontId="10" fillId="4" borderId="21" xfId="1" applyNumberFormat="1" applyFont="1" applyFill="1" applyBorder="1" applyAlignment="1" applyProtection="1">
      <alignment horizontal="center" vertical="center"/>
      <protection hidden="1"/>
    </xf>
    <xf numFmtId="0" fontId="9" fillId="2" borderId="5" xfId="1" applyFont="1" applyFill="1" applyBorder="1" applyAlignment="1" applyProtection="1">
      <alignment horizontal="left" vertical="center" wrapText="1"/>
    </xf>
    <xf numFmtId="0" fontId="9" fillId="2" borderId="6" xfId="1" applyFont="1" applyFill="1" applyBorder="1" applyAlignment="1" applyProtection="1">
      <alignment horizontal="left" vertical="center" wrapText="1"/>
    </xf>
    <xf numFmtId="0" fontId="10" fillId="2" borderId="4" xfId="1" applyFont="1" applyFill="1" applyBorder="1" applyAlignment="1" applyProtection="1">
      <alignment horizontal="left" vertical="center" wrapText="1"/>
    </xf>
    <xf numFmtId="0" fontId="10" fillId="2" borderId="5" xfId="1" applyFont="1" applyFill="1" applyBorder="1" applyAlignment="1" applyProtection="1">
      <alignment horizontal="left" vertical="center" wrapText="1"/>
    </xf>
    <xf numFmtId="3" fontId="9" fillId="0" borderId="1" xfId="1" applyNumberFormat="1" applyFont="1" applyFill="1" applyBorder="1" applyAlignment="1" applyProtection="1">
      <alignment horizontal="center" vertical="center" wrapText="1"/>
      <protection locked="0"/>
    </xf>
    <xf numFmtId="0" fontId="6" fillId="6" borderId="16" xfId="1" applyFont="1" applyFill="1" applyBorder="1" applyAlignment="1" applyProtection="1">
      <alignment horizontal="center" vertical="center" wrapText="1"/>
    </xf>
    <xf numFmtId="0" fontId="6" fillId="6" borderId="18" xfId="1" applyFont="1" applyFill="1" applyBorder="1" applyAlignment="1" applyProtection="1">
      <alignment horizontal="center" vertical="center" wrapText="1"/>
    </xf>
    <xf numFmtId="0" fontId="6" fillId="6" borderId="17" xfId="1" applyFont="1" applyFill="1" applyBorder="1" applyAlignment="1" applyProtection="1">
      <alignment horizontal="center" vertical="center" wrapText="1"/>
    </xf>
    <xf numFmtId="0" fontId="10" fillId="2" borderId="59" xfId="1" applyFont="1" applyFill="1" applyBorder="1" applyAlignment="1" applyProtection="1">
      <alignment horizontal="center" vertical="center"/>
    </xf>
    <xf numFmtId="0" fontId="10" fillId="2" borderId="60" xfId="1" applyFont="1" applyFill="1" applyBorder="1" applyAlignment="1" applyProtection="1">
      <alignment horizontal="center" vertical="center"/>
    </xf>
    <xf numFmtId="0" fontId="10" fillId="2" borderId="61" xfId="1" applyFont="1" applyFill="1" applyBorder="1" applyAlignment="1" applyProtection="1">
      <alignment horizontal="center" vertical="center"/>
    </xf>
    <xf numFmtId="0" fontId="10" fillId="2" borderId="18" xfId="1" applyFont="1" applyFill="1" applyBorder="1" applyAlignment="1" applyProtection="1">
      <alignment horizontal="center" vertical="center" wrapText="1"/>
    </xf>
    <xf numFmtId="0" fontId="10" fillId="2" borderId="17" xfId="1" applyFont="1" applyFill="1" applyBorder="1" applyAlignment="1" applyProtection="1">
      <alignment horizontal="center" vertical="center" wrapText="1"/>
    </xf>
    <xf numFmtId="0" fontId="20" fillId="2" borderId="30" xfId="1" applyNumberFormat="1" applyFont="1" applyFill="1" applyBorder="1" applyAlignment="1" applyProtection="1">
      <alignment horizontal="center" vertical="center" wrapText="1" shrinkToFit="1"/>
    </xf>
    <xf numFmtId="0" fontId="20" fillId="2" borderId="47" xfId="1" applyNumberFormat="1" applyFont="1" applyFill="1" applyBorder="1" applyAlignment="1" applyProtection="1">
      <alignment horizontal="center" vertical="center" wrapText="1" shrinkToFit="1"/>
    </xf>
    <xf numFmtId="0" fontId="20" fillId="2" borderId="19" xfId="1" applyNumberFormat="1" applyFont="1" applyFill="1" applyBorder="1" applyAlignment="1" applyProtection="1">
      <alignment horizontal="center" vertical="center" wrapText="1" shrinkToFit="1"/>
    </xf>
    <xf numFmtId="0" fontId="20" fillId="2" borderId="49" xfId="1" applyNumberFormat="1" applyFont="1" applyFill="1" applyBorder="1" applyAlignment="1" applyProtection="1">
      <alignment horizontal="center" vertical="center" wrapText="1" shrinkToFit="1"/>
    </xf>
    <xf numFmtId="0" fontId="20" fillId="2" borderId="17" xfId="1" applyNumberFormat="1" applyFont="1" applyFill="1" applyBorder="1" applyAlignment="1" applyProtection="1">
      <alignment horizontal="center" vertical="center" wrapText="1" shrinkToFit="1"/>
    </xf>
    <xf numFmtId="0" fontId="31" fillId="2" borderId="30" xfId="1" applyNumberFormat="1" applyFont="1" applyFill="1" applyBorder="1" applyAlignment="1" applyProtection="1">
      <alignment horizontal="center" vertical="center" wrapText="1" shrinkToFit="1"/>
    </xf>
    <xf numFmtId="0" fontId="31" fillId="2" borderId="31" xfId="1" applyNumberFormat="1" applyFont="1" applyFill="1" applyBorder="1" applyAlignment="1" applyProtection="1">
      <alignment horizontal="center" vertical="center" wrapText="1" shrinkToFit="1"/>
    </xf>
    <xf numFmtId="3" fontId="9" fillId="0" borderId="46" xfId="1" applyNumberFormat="1" applyFont="1" applyFill="1" applyBorder="1" applyAlignment="1" applyProtection="1">
      <alignment horizontal="center" vertical="center" wrapText="1"/>
      <protection locked="0"/>
    </xf>
    <xf numFmtId="3" fontId="9" fillId="0" borderId="44" xfId="1" applyNumberFormat="1" applyFont="1" applyFill="1" applyBorder="1" applyAlignment="1" applyProtection="1">
      <alignment horizontal="center" vertical="center" wrapText="1"/>
      <protection locked="0"/>
    </xf>
    <xf numFmtId="3" fontId="9" fillId="0" borderId="40" xfId="1" applyNumberFormat="1" applyFont="1" applyFill="1" applyBorder="1" applyAlignment="1" applyProtection="1">
      <alignment horizontal="center" vertical="center" wrapText="1"/>
      <protection locked="0"/>
    </xf>
    <xf numFmtId="3" fontId="9" fillId="0" borderId="41" xfId="1" applyNumberFormat="1" applyFont="1" applyFill="1" applyBorder="1" applyAlignment="1" applyProtection="1">
      <alignment horizontal="center" vertical="center" wrapText="1"/>
      <protection locked="0"/>
    </xf>
    <xf numFmtId="0" fontId="20" fillId="2" borderId="16" xfId="1" applyNumberFormat="1" applyFont="1" applyFill="1" applyBorder="1" applyAlignment="1" applyProtection="1">
      <alignment horizontal="center" vertical="center" wrapText="1" shrinkToFit="1"/>
    </xf>
    <xf numFmtId="0" fontId="10" fillId="2" borderId="45" xfId="1" applyFont="1" applyFill="1" applyBorder="1" applyAlignment="1" applyProtection="1">
      <alignment horizontal="left" vertical="center" wrapText="1"/>
    </xf>
    <xf numFmtId="0" fontId="10" fillId="2" borderId="46" xfId="1" applyFont="1" applyFill="1" applyBorder="1" applyAlignment="1" applyProtection="1">
      <alignment horizontal="left" vertical="center" wrapText="1"/>
    </xf>
    <xf numFmtId="0" fontId="10" fillId="2" borderId="44" xfId="1" applyFont="1" applyFill="1" applyBorder="1" applyAlignment="1" applyProtection="1">
      <alignment horizontal="left" vertical="center" wrapText="1"/>
    </xf>
    <xf numFmtId="3" fontId="6" fillId="4" borderId="45" xfId="1" applyNumberFormat="1" applyFont="1" applyFill="1" applyBorder="1" applyAlignment="1" applyProtection="1">
      <alignment horizontal="center" vertical="center" wrapText="1" shrinkToFit="1"/>
      <protection hidden="1"/>
    </xf>
    <xf numFmtId="3" fontId="6" fillId="4" borderId="44" xfId="1" applyNumberFormat="1" applyFont="1" applyFill="1" applyBorder="1" applyAlignment="1" applyProtection="1">
      <alignment horizontal="center" vertical="center" wrapText="1" shrinkToFit="1"/>
      <protection hidden="1"/>
    </xf>
    <xf numFmtId="0" fontId="6" fillId="6" borderId="16" xfId="1" applyFont="1" applyFill="1" applyBorder="1" applyAlignment="1" applyProtection="1">
      <alignment horizontal="center" vertical="center" wrapText="1"/>
      <protection hidden="1"/>
    </xf>
    <xf numFmtId="0" fontId="6" fillId="6" borderId="18" xfId="1" applyFont="1" applyFill="1" applyBorder="1" applyAlignment="1" applyProtection="1">
      <alignment horizontal="center" vertical="center" wrapText="1"/>
      <protection hidden="1"/>
    </xf>
    <xf numFmtId="0" fontId="6" fillId="6" borderId="17" xfId="1" applyFont="1" applyFill="1" applyBorder="1" applyAlignment="1" applyProtection="1">
      <alignment horizontal="center" vertical="center" wrapText="1"/>
      <protection hidden="1"/>
    </xf>
    <xf numFmtId="0" fontId="10" fillId="2" borderId="13" xfId="1" applyFont="1" applyFill="1" applyBorder="1" applyAlignment="1" applyProtection="1">
      <alignment horizontal="center" vertical="center" wrapText="1"/>
    </xf>
    <xf numFmtId="0" fontId="10" fillId="2" borderId="14" xfId="1" applyFont="1" applyFill="1" applyBorder="1" applyAlignment="1" applyProtection="1">
      <alignment horizontal="center" vertical="center" wrapText="1"/>
    </xf>
    <xf numFmtId="0" fontId="10" fillId="2" borderId="15" xfId="1" applyFont="1" applyFill="1" applyBorder="1" applyAlignment="1" applyProtection="1">
      <alignment horizontal="center" vertical="center" wrapText="1"/>
    </xf>
    <xf numFmtId="0" fontId="17" fillId="2" borderId="13" xfId="1" applyNumberFormat="1" applyFont="1" applyFill="1" applyBorder="1" applyAlignment="1" applyProtection="1">
      <alignment horizontal="center" vertical="center" wrapText="1" shrinkToFit="1"/>
    </xf>
    <xf numFmtId="0" fontId="17" fillId="2" borderId="15" xfId="1" applyNumberFormat="1" applyFont="1" applyFill="1" applyBorder="1" applyAlignment="1" applyProtection="1">
      <alignment horizontal="center" vertical="center" wrapText="1" shrinkToFit="1"/>
    </xf>
    <xf numFmtId="3" fontId="6" fillId="4" borderId="16" xfId="1" applyNumberFormat="1" applyFont="1" applyFill="1" applyBorder="1" applyAlignment="1" applyProtection="1">
      <alignment horizontal="center" vertical="center" wrapText="1" shrinkToFit="1"/>
      <protection hidden="1"/>
    </xf>
    <xf numFmtId="3" fontId="6" fillId="4" borderId="17" xfId="1" applyNumberFormat="1" applyFont="1" applyFill="1" applyBorder="1" applyAlignment="1" applyProtection="1">
      <alignment horizontal="center" vertical="center" wrapText="1" shrinkToFit="1"/>
      <protection hidden="1"/>
    </xf>
    <xf numFmtId="0" fontId="10" fillId="2" borderId="22" xfId="1" applyFont="1" applyFill="1" applyBorder="1" applyAlignment="1" applyProtection="1">
      <alignment horizontal="left" vertical="center" wrapText="1"/>
    </xf>
    <xf numFmtId="0" fontId="10" fillId="2" borderId="40" xfId="1" applyFont="1" applyFill="1" applyBorder="1" applyAlignment="1" applyProtection="1">
      <alignment horizontal="left" vertical="center" wrapText="1"/>
    </xf>
    <xf numFmtId="0" fontId="10" fillId="2" borderId="41" xfId="1" applyFont="1" applyFill="1" applyBorder="1" applyAlignment="1" applyProtection="1">
      <alignment horizontal="left" vertical="center" wrapText="1"/>
    </xf>
    <xf numFmtId="3" fontId="6" fillId="4" borderId="22" xfId="1" applyNumberFormat="1" applyFont="1" applyFill="1" applyBorder="1" applyAlignment="1" applyProtection="1">
      <alignment horizontal="center" vertical="center" wrapText="1" shrinkToFit="1"/>
      <protection hidden="1"/>
    </xf>
    <xf numFmtId="3" fontId="6" fillId="4" borderId="41" xfId="1" applyNumberFormat="1" applyFont="1" applyFill="1" applyBorder="1" applyAlignment="1" applyProtection="1">
      <alignment horizontal="center" vertical="center" wrapText="1" shrinkToFit="1"/>
      <protection hidden="1"/>
    </xf>
    <xf numFmtId="3" fontId="5" fillId="3" borderId="35" xfId="0" applyNumberFormat="1" applyFont="1" applyFill="1" applyBorder="1" applyAlignment="1" applyProtection="1">
      <alignment horizontal="center" vertical="center" wrapText="1"/>
      <protection locked="0"/>
    </xf>
    <xf numFmtId="3" fontId="5" fillId="3" borderId="70" xfId="0" applyNumberFormat="1" applyFont="1" applyFill="1" applyBorder="1" applyAlignment="1" applyProtection="1">
      <alignment horizontal="center" vertical="center" wrapText="1"/>
      <protection locked="0"/>
    </xf>
    <xf numFmtId="3" fontId="5" fillId="3" borderId="27" xfId="0" applyNumberFormat="1" applyFont="1" applyFill="1" applyBorder="1" applyAlignment="1" applyProtection="1">
      <alignment horizontal="center" vertical="center" wrapText="1"/>
      <protection locked="0"/>
    </xf>
    <xf numFmtId="3" fontId="5" fillId="3" borderId="54" xfId="0" applyNumberFormat="1" applyFont="1" applyFill="1" applyBorder="1" applyAlignment="1" applyProtection="1">
      <alignment horizontal="center" vertical="center" wrapText="1"/>
      <protection locked="0"/>
    </xf>
    <xf numFmtId="3" fontId="6" fillId="2" borderId="62" xfId="0" applyNumberFormat="1" applyFont="1" applyFill="1" applyBorder="1" applyAlignment="1" applyProtection="1">
      <alignment horizontal="center" vertical="center" wrapText="1"/>
    </xf>
    <xf numFmtId="3" fontId="6" fillId="2" borderId="53" xfId="0" applyNumberFormat="1" applyFont="1" applyFill="1" applyBorder="1" applyAlignment="1" applyProtection="1">
      <alignment horizontal="center" vertical="center" wrapText="1"/>
    </xf>
    <xf numFmtId="1" fontId="6" fillId="0" borderId="18" xfId="1" applyNumberFormat="1" applyFont="1" applyFill="1" applyBorder="1" applyAlignment="1" applyProtection="1">
      <alignment horizontal="center" vertical="center"/>
      <protection hidden="1"/>
    </xf>
    <xf numFmtId="3" fontId="5" fillId="3" borderId="51" xfId="0" applyNumberFormat="1" applyFont="1" applyFill="1" applyBorder="1" applyAlignment="1" applyProtection="1">
      <alignment horizontal="center" vertical="center" wrapText="1"/>
      <protection locked="0"/>
    </xf>
    <xf numFmtId="3" fontId="5" fillId="3" borderId="21" xfId="0" applyNumberFormat="1" applyFont="1" applyFill="1" applyBorder="1" applyAlignment="1" applyProtection="1">
      <alignment horizontal="center" vertical="center" wrapText="1"/>
      <protection locked="0"/>
    </xf>
    <xf numFmtId="3" fontId="6" fillId="2" borderId="55" xfId="0" applyNumberFormat="1" applyFont="1" applyFill="1" applyBorder="1" applyAlignment="1" applyProtection="1">
      <alignment horizontal="center" vertical="center" wrapText="1"/>
    </xf>
    <xf numFmtId="3" fontId="6" fillId="2" borderId="4" xfId="0" applyNumberFormat="1" applyFont="1" applyFill="1" applyBorder="1" applyAlignment="1" applyProtection="1">
      <alignment horizontal="center" vertical="center" wrapText="1"/>
    </xf>
    <xf numFmtId="3" fontId="6" fillId="2" borderId="36" xfId="0" applyNumberFormat="1" applyFont="1" applyFill="1" applyBorder="1" applyAlignment="1" applyProtection="1">
      <alignment horizontal="center" vertical="center" wrapText="1"/>
    </xf>
    <xf numFmtId="0" fontId="6" fillId="7" borderId="59" xfId="0" applyFont="1" applyFill="1" applyBorder="1" applyAlignment="1" applyProtection="1">
      <alignment horizontal="center" vertical="center" wrapText="1"/>
    </xf>
    <xf numFmtId="0" fontId="6" fillId="7" borderId="60" xfId="0" applyFont="1" applyFill="1" applyBorder="1" applyAlignment="1" applyProtection="1">
      <alignment horizontal="center" vertical="center" wrapText="1"/>
    </xf>
    <xf numFmtId="0" fontId="6" fillId="7" borderId="61" xfId="0" applyFont="1" applyFill="1" applyBorder="1" applyAlignment="1" applyProtection="1">
      <alignment horizontal="center" vertical="center" wrapText="1"/>
    </xf>
    <xf numFmtId="0" fontId="6" fillId="7" borderId="13" xfId="0" applyFont="1" applyFill="1" applyBorder="1" applyAlignment="1" applyProtection="1">
      <alignment horizontal="center" vertical="center" wrapText="1"/>
    </xf>
    <xf numFmtId="0" fontId="6" fillId="7" borderId="14" xfId="0" applyFont="1" applyFill="1" applyBorder="1" applyAlignment="1" applyProtection="1">
      <alignment horizontal="center" vertical="center" wrapText="1"/>
    </xf>
    <xf numFmtId="0" fontId="6" fillId="7" borderId="15" xfId="0" applyFont="1" applyFill="1" applyBorder="1" applyAlignment="1" applyProtection="1">
      <alignment horizontal="center" vertical="center" wrapText="1"/>
    </xf>
    <xf numFmtId="0" fontId="32" fillId="8" borderId="59" xfId="0" applyFont="1" applyFill="1" applyBorder="1" applyAlignment="1" applyProtection="1">
      <alignment horizontal="center" vertical="center" wrapText="1"/>
    </xf>
    <xf numFmtId="0" fontId="32" fillId="8" borderId="60" xfId="0" applyFont="1" applyFill="1" applyBorder="1" applyAlignment="1" applyProtection="1">
      <alignment horizontal="center" vertical="center" wrapText="1"/>
    </xf>
    <xf numFmtId="0" fontId="32" fillId="8" borderId="61" xfId="0" applyFont="1" applyFill="1" applyBorder="1" applyAlignment="1" applyProtection="1">
      <alignment horizontal="center" vertical="center" wrapText="1"/>
    </xf>
    <xf numFmtId="0" fontId="32" fillId="8" borderId="13" xfId="0" applyFont="1" applyFill="1" applyBorder="1" applyAlignment="1" applyProtection="1">
      <alignment horizontal="center" vertical="center" wrapText="1"/>
    </xf>
    <xf numFmtId="0" fontId="32" fillId="8" borderId="14" xfId="0" applyFont="1" applyFill="1" applyBorder="1" applyAlignment="1" applyProtection="1">
      <alignment horizontal="center" vertical="center" wrapText="1"/>
    </xf>
    <xf numFmtId="0" fontId="32" fillId="8" borderId="15" xfId="0" applyFont="1" applyFill="1" applyBorder="1" applyAlignment="1" applyProtection="1">
      <alignment horizontal="center" vertical="center" wrapText="1"/>
    </xf>
    <xf numFmtId="3" fontId="6" fillId="2" borderId="59" xfId="0" applyNumberFormat="1" applyFont="1" applyFill="1" applyBorder="1" applyAlignment="1" applyProtection="1">
      <alignment horizontal="center" vertical="center" wrapText="1"/>
    </xf>
    <xf numFmtId="3" fontId="6" fillId="2" borderId="68" xfId="0" applyNumberFormat="1" applyFont="1" applyFill="1" applyBorder="1" applyAlignment="1" applyProtection="1">
      <alignment horizontal="center" vertical="center" wrapText="1"/>
    </xf>
    <xf numFmtId="3" fontId="6" fillId="2" borderId="7" xfId="0" applyNumberFormat="1" applyFont="1" applyFill="1" applyBorder="1" applyAlignment="1" applyProtection="1">
      <alignment horizontal="center" vertical="center" wrapText="1"/>
    </xf>
    <xf numFmtId="3" fontId="6" fillId="2" borderId="8" xfId="0" applyNumberFormat="1" applyFont="1" applyFill="1" applyBorder="1" applyAlignment="1" applyProtection="1">
      <alignment horizontal="center" vertical="center" wrapText="1"/>
    </xf>
    <xf numFmtId="3" fontId="6" fillId="2" borderId="13" xfId="0" applyNumberFormat="1" applyFont="1" applyFill="1" applyBorder="1" applyAlignment="1" applyProtection="1">
      <alignment horizontal="center" vertical="center" wrapText="1"/>
    </xf>
    <xf numFmtId="3" fontId="6" fillId="2" borderId="15" xfId="0" applyNumberFormat="1" applyFont="1" applyFill="1" applyBorder="1" applyAlignment="1" applyProtection="1">
      <alignment horizontal="center" vertical="center" wrapText="1"/>
    </xf>
    <xf numFmtId="3" fontId="5" fillId="3" borderId="16" xfId="0" applyNumberFormat="1" applyFont="1" applyFill="1" applyBorder="1" applyAlignment="1" applyProtection="1">
      <alignment horizontal="center" vertical="center" wrapText="1"/>
    </xf>
    <xf numFmtId="3" fontId="5" fillId="3" borderId="18" xfId="0" applyNumberFormat="1" applyFont="1" applyFill="1" applyBorder="1" applyAlignment="1" applyProtection="1">
      <alignment horizontal="center" vertical="center" wrapText="1"/>
    </xf>
    <xf numFmtId="3" fontId="31" fillId="2" borderId="26" xfId="0" applyNumberFormat="1" applyFont="1" applyFill="1" applyBorder="1" applyAlignment="1" applyProtection="1">
      <alignment horizontal="center" vertical="center" wrapText="1"/>
    </xf>
    <xf numFmtId="3" fontId="31" fillId="2" borderId="10" xfId="0" applyNumberFormat="1" applyFont="1" applyFill="1" applyBorder="1" applyAlignment="1" applyProtection="1">
      <alignment horizontal="center" vertical="center" wrapText="1"/>
    </xf>
    <xf numFmtId="3" fontId="31" fillId="2" borderId="45" xfId="0" applyNumberFormat="1" applyFont="1" applyFill="1" applyBorder="1" applyAlignment="1" applyProtection="1">
      <alignment horizontal="center" vertical="center" wrapText="1"/>
    </xf>
    <xf numFmtId="3" fontId="31" fillId="2" borderId="52" xfId="0" applyNumberFormat="1" applyFont="1" applyFill="1" applyBorder="1" applyAlignment="1" applyProtection="1">
      <alignment horizontal="center" vertical="center" wrapText="1"/>
    </xf>
    <xf numFmtId="3" fontId="5" fillId="3" borderId="16" xfId="0" applyNumberFormat="1" applyFont="1" applyFill="1" applyBorder="1" applyAlignment="1" applyProtection="1">
      <alignment horizontal="center" vertical="center" wrapText="1"/>
      <protection locked="0"/>
    </xf>
    <xf numFmtId="3" fontId="5" fillId="3" borderId="18" xfId="0" applyNumberFormat="1" applyFont="1" applyFill="1" applyBorder="1" applyAlignment="1" applyProtection="1">
      <alignment horizontal="center" vertical="center" wrapText="1"/>
      <protection locked="0"/>
    </xf>
    <xf numFmtId="0" fontId="6" fillId="7" borderId="16" xfId="0" applyFont="1" applyFill="1" applyBorder="1" applyAlignment="1" applyProtection="1">
      <alignment horizontal="center" vertical="center" wrapText="1"/>
    </xf>
    <xf numFmtId="0" fontId="6" fillId="7" borderId="18" xfId="0" applyFont="1" applyFill="1" applyBorder="1" applyAlignment="1" applyProtection="1">
      <alignment horizontal="center" vertical="center" wrapText="1"/>
    </xf>
    <xf numFmtId="0" fontId="32" fillId="8" borderId="18" xfId="0" applyFont="1" applyFill="1" applyBorder="1" applyAlignment="1" applyProtection="1">
      <alignment horizontal="center" vertical="center" wrapText="1"/>
    </xf>
    <xf numFmtId="0" fontId="32" fillId="8" borderId="17" xfId="0" applyFont="1" applyFill="1" applyBorder="1" applyAlignment="1" applyProtection="1">
      <alignment horizontal="center" vertical="center" wrapText="1"/>
    </xf>
    <xf numFmtId="3" fontId="31" fillId="2" borderId="22" xfId="0" applyNumberFormat="1" applyFont="1" applyFill="1" applyBorder="1" applyAlignment="1" applyProtection="1">
      <alignment horizontal="center" vertical="center" wrapText="1"/>
    </xf>
    <xf numFmtId="3" fontId="31" fillId="2" borderId="50" xfId="0" applyNumberFormat="1" applyFont="1" applyFill="1" applyBorder="1" applyAlignment="1" applyProtection="1">
      <alignment horizontal="center" vertical="center" wrapText="1"/>
    </xf>
    <xf numFmtId="3" fontId="31" fillId="2" borderId="36" xfId="0" applyNumberFormat="1" applyFont="1" applyFill="1" applyBorder="1" applyAlignment="1" applyProtection="1">
      <alignment horizontal="center" vertical="center" wrapText="1"/>
    </xf>
    <xf numFmtId="3" fontId="31" fillId="2" borderId="48" xfId="0" applyNumberFormat="1" applyFont="1" applyFill="1" applyBorder="1" applyAlignment="1" applyProtection="1">
      <alignment horizontal="center" vertical="center" wrapText="1"/>
    </xf>
    <xf numFmtId="0" fontId="5" fillId="0" borderId="59" xfId="0" applyFont="1" applyBorder="1" applyAlignment="1" applyProtection="1">
      <alignment horizontal="center" vertical="center"/>
      <protection hidden="1"/>
    </xf>
    <xf numFmtId="0" fontId="5" fillId="0" borderId="60" xfId="0" applyFont="1" applyBorder="1" applyAlignment="1" applyProtection="1">
      <alignment horizontal="center" vertical="center"/>
      <protection hidden="1"/>
    </xf>
    <xf numFmtId="0" fontId="5" fillId="0" borderId="61" xfId="0" applyFont="1" applyBorder="1" applyAlignment="1" applyProtection="1">
      <alignment horizontal="center" vertical="center"/>
      <protection hidden="1"/>
    </xf>
    <xf numFmtId="0" fontId="5" fillId="0" borderId="7" xfId="0" applyFont="1" applyBorder="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5" fillId="0" borderId="8" xfId="0" applyFont="1" applyBorder="1" applyAlignment="1" applyProtection="1">
      <alignment horizontal="center" vertical="center"/>
      <protection hidden="1"/>
    </xf>
    <xf numFmtId="2" fontId="6" fillId="0" borderId="49" xfId="1" applyNumberFormat="1" applyFont="1" applyFill="1" applyBorder="1" applyAlignment="1" applyProtection="1">
      <alignment vertical="center" wrapText="1" shrinkToFit="1"/>
    </xf>
    <xf numFmtId="2" fontId="6" fillId="0" borderId="47" xfId="1" applyNumberFormat="1" applyFont="1" applyFill="1" applyBorder="1" applyAlignment="1" applyProtection="1">
      <alignment vertical="center" wrapText="1" shrinkToFit="1"/>
    </xf>
    <xf numFmtId="2" fontId="27" fillId="0" borderId="19" xfId="0" applyNumberFormat="1" applyFont="1" applyBorder="1" applyAlignment="1" applyProtection="1">
      <alignment horizontal="left" vertical="center" wrapText="1" shrinkToFit="1"/>
    </xf>
    <xf numFmtId="2" fontId="27" fillId="0" borderId="18" xfId="0" applyNumberFormat="1" applyFont="1" applyBorder="1" applyAlignment="1" applyProtection="1">
      <alignment horizontal="left" vertical="center" wrapText="1" shrinkToFit="1"/>
    </xf>
    <xf numFmtId="2" fontId="6" fillId="0" borderId="66" xfId="1" applyNumberFormat="1" applyFont="1" applyFill="1" applyBorder="1" applyAlignment="1" applyProtection="1">
      <alignment vertical="center" wrapText="1" shrinkToFit="1"/>
    </xf>
    <xf numFmtId="2" fontId="6" fillId="0" borderId="70" xfId="1" applyNumberFormat="1" applyFont="1" applyFill="1" applyBorder="1" applyAlignment="1" applyProtection="1">
      <alignment vertical="center" wrapText="1" shrinkToFit="1"/>
    </xf>
    <xf numFmtId="2" fontId="27" fillId="0" borderId="34" xfId="0" applyNumberFormat="1" applyFont="1" applyBorder="1" applyAlignment="1" applyProtection="1">
      <alignment horizontal="left" vertical="center" wrapText="1" shrinkToFit="1"/>
    </xf>
    <xf numFmtId="2" fontId="27" fillId="0" borderId="57" xfId="0" applyNumberFormat="1" applyFont="1" applyBorder="1" applyAlignment="1" applyProtection="1">
      <alignment horizontal="left" vertical="center" wrapText="1" shrinkToFit="1"/>
    </xf>
    <xf numFmtId="2" fontId="6" fillId="0" borderId="16" xfId="1" applyNumberFormat="1" applyFont="1" applyFill="1" applyBorder="1" applyAlignment="1" applyProtection="1">
      <alignment horizontal="left" vertical="center" wrapText="1" shrinkToFit="1"/>
    </xf>
    <xf numFmtId="2" fontId="6" fillId="0" borderId="18" xfId="1" applyNumberFormat="1" applyFont="1" applyFill="1" applyBorder="1" applyAlignment="1" applyProtection="1">
      <alignment horizontal="left" vertical="center" wrapText="1" shrinkToFit="1"/>
    </xf>
    <xf numFmtId="2" fontId="6" fillId="0" borderId="17" xfId="1" applyNumberFormat="1" applyFont="1" applyFill="1" applyBorder="1" applyAlignment="1" applyProtection="1">
      <alignment horizontal="left" vertical="center" wrapText="1" shrinkToFit="1"/>
    </xf>
    <xf numFmtId="0" fontId="6" fillId="0" borderId="18"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2" fontId="18" fillId="0" borderId="19" xfId="1" applyNumberFormat="1" applyFont="1" applyFill="1" applyBorder="1" applyAlignment="1" applyProtection="1">
      <alignment horizontal="left" vertical="center" wrapText="1" shrinkToFit="1"/>
    </xf>
    <xf numFmtId="2" fontId="18" fillId="0" borderId="49" xfId="1" applyNumberFormat="1" applyFont="1" applyFill="1" applyBorder="1" applyAlignment="1" applyProtection="1">
      <alignment horizontal="left" vertical="center" wrapText="1" shrinkToFit="1"/>
    </xf>
    <xf numFmtId="2" fontId="6" fillId="0" borderId="18" xfId="1" applyNumberFormat="1" applyFont="1" applyFill="1" applyBorder="1" applyAlignment="1" applyProtection="1">
      <alignment vertical="center" wrapText="1" shrinkToFit="1"/>
    </xf>
    <xf numFmtId="2" fontId="6" fillId="0" borderId="49" xfId="1" applyNumberFormat="1" applyFont="1" applyFill="1" applyBorder="1" applyAlignment="1" applyProtection="1">
      <alignment vertical="center" wrapText="1"/>
    </xf>
    <xf numFmtId="2" fontId="6" fillId="0" borderId="47" xfId="1" applyNumberFormat="1" applyFont="1" applyFill="1" applyBorder="1" applyAlignment="1" applyProtection="1">
      <alignment vertical="center" wrapText="1"/>
    </xf>
    <xf numFmtId="0" fontId="18" fillId="0" borderId="5" xfId="1" applyFont="1" applyFill="1" applyBorder="1" applyAlignment="1" applyProtection="1">
      <alignment horizontal="left" vertical="center" wrapText="1"/>
    </xf>
    <xf numFmtId="2" fontId="6" fillId="0" borderId="60" xfId="1" applyNumberFormat="1" applyFont="1" applyFill="1" applyBorder="1" applyAlignment="1" applyProtection="1">
      <alignment vertical="center" wrapText="1" shrinkToFit="1"/>
    </xf>
    <xf numFmtId="2" fontId="6" fillId="0" borderId="68" xfId="1" applyNumberFormat="1" applyFont="1" applyFill="1" applyBorder="1" applyAlignment="1" applyProtection="1">
      <alignment vertical="center" wrapText="1" shrinkToFit="1"/>
    </xf>
    <xf numFmtId="2" fontId="6" fillId="0" borderId="0" xfId="1" applyNumberFormat="1" applyFont="1" applyFill="1" applyBorder="1" applyAlignment="1" applyProtection="1">
      <alignment vertical="center" wrapText="1" shrinkToFit="1"/>
    </xf>
    <xf numFmtId="2" fontId="6" fillId="0" borderId="64" xfId="1" applyNumberFormat="1" applyFont="1" applyFill="1" applyBorder="1" applyAlignment="1" applyProtection="1">
      <alignment vertical="center" wrapText="1" shrinkToFit="1"/>
    </xf>
    <xf numFmtId="2" fontId="6" fillId="0" borderId="14" xfId="1" applyNumberFormat="1" applyFont="1" applyFill="1" applyBorder="1" applyAlignment="1" applyProtection="1">
      <alignment vertical="center" wrapText="1" shrinkToFit="1"/>
    </xf>
    <xf numFmtId="2" fontId="27" fillId="0" borderId="24" xfId="0" applyNumberFormat="1" applyFont="1" applyBorder="1" applyAlignment="1" applyProtection="1">
      <alignment horizontal="left" vertical="center" wrapText="1" shrinkToFit="1"/>
    </xf>
    <xf numFmtId="2" fontId="27" fillId="0" borderId="40" xfId="0" applyNumberFormat="1" applyFont="1" applyBorder="1" applyAlignment="1" applyProtection="1">
      <alignment horizontal="left" vertical="center" wrapText="1" shrinkToFit="1"/>
    </xf>
    <xf numFmtId="0" fontId="18" fillId="0" borderId="48" xfId="1" applyFont="1" applyFill="1" applyBorder="1" applyAlignment="1" applyProtection="1">
      <alignment horizontal="left" vertical="center" wrapText="1"/>
    </xf>
    <xf numFmtId="2" fontId="27" fillId="0" borderId="9" xfId="0" applyNumberFormat="1" applyFont="1" applyBorder="1" applyAlignment="1" applyProtection="1">
      <alignment horizontal="left" vertical="center" wrapText="1" shrinkToFit="1"/>
    </xf>
    <xf numFmtId="2" fontId="27" fillId="0" borderId="11" xfId="0" applyNumberFormat="1" applyFont="1" applyBorder="1" applyAlignment="1" applyProtection="1">
      <alignment horizontal="left" vertical="center" wrapText="1" shrinkToFit="1"/>
    </xf>
    <xf numFmtId="2" fontId="27" fillId="0" borderId="38" xfId="0" applyNumberFormat="1" applyFont="1" applyBorder="1" applyAlignment="1" applyProtection="1">
      <alignment horizontal="left" vertical="center" wrapText="1" shrinkToFit="1"/>
    </xf>
    <xf numFmtId="2" fontId="27" fillId="0" borderId="46" xfId="0" applyNumberFormat="1" applyFont="1" applyBorder="1" applyAlignment="1" applyProtection="1">
      <alignment horizontal="left" vertical="center" wrapText="1" shrinkToFit="1"/>
    </xf>
    <xf numFmtId="2" fontId="18" fillId="0" borderId="38" xfId="1" applyNumberFormat="1" applyFont="1" applyFill="1" applyBorder="1" applyAlignment="1" applyProtection="1">
      <alignment horizontal="left" vertical="center" wrapText="1" shrinkToFit="1"/>
    </xf>
    <xf numFmtId="2" fontId="18" fillId="0" borderId="52" xfId="1" applyNumberFormat="1" applyFont="1" applyFill="1" applyBorder="1" applyAlignment="1" applyProtection="1">
      <alignment horizontal="left" vertical="center" wrapText="1" shrinkToFit="1"/>
    </xf>
    <xf numFmtId="2" fontId="6" fillId="0" borderId="55" xfId="1" applyNumberFormat="1" applyFont="1" applyFill="1" applyBorder="1" applyAlignment="1" applyProtection="1">
      <alignment horizontal="left" vertical="center" wrapText="1" shrinkToFit="1"/>
    </xf>
    <xf numFmtId="2" fontId="6" fillId="0" borderId="62" xfId="1" applyNumberFormat="1" applyFont="1" applyFill="1" applyBorder="1" applyAlignment="1" applyProtection="1">
      <alignment horizontal="left" vertical="center" wrapText="1" shrinkToFit="1"/>
    </xf>
    <xf numFmtId="2" fontId="6" fillId="0" borderId="53" xfId="1" applyNumberFormat="1" applyFont="1" applyFill="1" applyBorder="1" applyAlignment="1" applyProtection="1">
      <alignment horizontal="left" vertical="center" wrapText="1" shrinkToFit="1"/>
    </xf>
    <xf numFmtId="0" fontId="18" fillId="0" borderId="2" xfId="1" applyFont="1" applyFill="1" applyBorder="1" applyAlignment="1" applyProtection="1">
      <alignment horizontal="left" vertical="center" wrapText="1"/>
    </xf>
    <xf numFmtId="2" fontId="27" fillId="0" borderId="29" xfId="0" applyNumberFormat="1" applyFont="1" applyBorder="1" applyAlignment="1" applyProtection="1">
      <alignment horizontal="left" vertical="center" wrapText="1" shrinkToFit="1"/>
    </xf>
    <xf numFmtId="2" fontId="27" fillId="0" borderId="42" xfId="0" applyNumberFormat="1" applyFont="1" applyBorder="1" applyAlignment="1" applyProtection="1">
      <alignment horizontal="left" vertical="center" wrapText="1" shrinkToFit="1"/>
    </xf>
    <xf numFmtId="0" fontId="6" fillId="0" borderId="16" xfId="0" applyFont="1" applyBorder="1" applyAlignment="1" applyProtection="1">
      <alignment horizontal="left" vertical="center" wrapText="1"/>
    </xf>
    <xf numFmtId="0" fontId="6" fillId="0" borderId="18" xfId="0" applyFont="1" applyBorder="1" applyAlignment="1" applyProtection="1">
      <alignment horizontal="left" vertical="center" wrapText="1"/>
    </xf>
    <xf numFmtId="0" fontId="6" fillId="0" borderId="49" xfId="0" applyFont="1" applyBorder="1" applyAlignment="1" applyProtection="1">
      <alignment horizontal="left" vertical="center" wrapText="1"/>
    </xf>
    <xf numFmtId="0" fontId="6" fillId="4" borderId="4" xfId="1" applyFont="1" applyFill="1" applyBorder="1" applyAlignment="1" applyProtection="1">
      <alignment horizontal="center" vertical="center" wrapText="1"/>
    </xf>
    <xf numFmtId="0" fontId="6" fillId="4" borderId="5" xfId="1" applyFont="1" applyFill="1" applyBorder="1" applyAlignment="1" applyProtection="1">
      <alignment horizontal="center" vertical="center" wrapText="1"/>
    </xf>
    <xf numFmtId="0" fontId="6" fillId="4" borderId="6" xfId="1" applyFont="1" applyFill="1" applyBorder="1" applyAlignment="1" applyProtection="1">
      <alignment horizontal="center" vertical="center" wrapText="1"/>
    </xf>
    <xf numFmtId="0" fontId="6" fillId="0" borderId="62" xfId="1" applyFont="1" applyFill="1" applyBorder="1" applyAlignment="1" applyProtection="1">
      <alignment horizontal="left" vertical="center" wrapText="1"/>
    </xf>
    <xf numFmtId="0" fontId="6" fillId="0" borderId="53" xfId="1" applyFont="1" applyFill="1" applyBorder="1" applyAlignment="1" applyProtection="1">
      <alignment horizontal="left" vertical="center" wrapText="1"/>
    </xf>
    <xf numFmtId="0" fontId="18" fillId="0" borderId="51" xfId="1" applyFont="1" applyFill="1" applyBorder="1" applyAlignment="1" applyProtection="1">
      <alignment horizontal="left" vertical="center" wrapText="1"/>
    </xf>
    <xf numFmtId="0" fontId="6" fillId="0" borderId="16" xfId="1" applyFont="1" applyFill="1" applyBorder="1" applyAlignment="1" applyProtection="1">
      <alignment horizontal="left" vertical="center" wrapText="1"/>
    </xf>
    <xf numFmtId="0" fontId="6" fillId="0" borderId="18" xfId="1" applyFont="1" applyFill="1" applyBorder="1" applyAlignment="1" applyProtection="1">
      <alignment horizontal="left" vertical="center" wrapText="1"/>
    </xf>
    <xf numFmtId="0" fontId="6" fillId="4" borderId="48" xfId="1" applyFont="1" applyFill="1" applyBorder="1" applyAlignment="1" applyProtection="1">
      <alignment horizontal="center" vertical="center" wrapText="1"/>
    </xf>
    <xf numFmtId="0" fontId="6" fillId="4" borderId="37" xfId="1" applyFont="1" applyFill="1" applyBorder="1" applyAlignment="1" applyProtection="1">
      <alignment horizontal="center" vertical="center" wrapText="1"/>
    </xf>
    <xf numFmtId="2" fontId="18" fillId="0" borderId="24" xfId="1" applyNumberFormat="1" applyFont="1" applyFill="1" applyBorder="1" applyAlignment="1" applyProtection="1">
      <alignment horizontal="left" vertical="center" wrapText="1" shrinkToFit="1"/>
    </xf>
    <xf numFmtId="2" fontId="18" fillId="0" borderId="50" xfId="1" applyNumberFormat="1" applyFont="1" applyFill="1" applyBorder="1" applyAlignment="1" applyProtection="1">
      <alignment horizontal="left" vertical="center" wrapText="1" shrinkToFit="1"/>
    </xf>
    <xf numFmtId="0" fontId="10" fillId="2" borderId="7" xfId="1" applyFont="1" applyFill="1" applyBorder="1" applyAlignment="1" applyProtection="1">
      <alignment horizontal="center" vertical="center" wrapText="1"/>
    </xf>
    <xf numFmtId="0" fontId="10" fillId="2" borderId="0" xfId="1" applyFont="1" applyFill="1" applyBorder="1" applyAlignment="1" applyProtection="1">
      <alignment horizontal="center" vertical="center" wrapText="1"/>
    </xf>
    <xf numFmtId="0" fontId="10" fillId="2" borderId="8" xfId="1" applyFont="1" applyFill="1" applyBorder="1" applyAlignment="1" applyProtection="1">
      <alignment horizontal="center" vertical="center" wrapText="1"/>
    </xf>
    <xf numFmtId="0" fontId="6" fillId="2" borderId="16" xfId="1" applyFont="1" applyFill="1" applyBorder="1" applyAlignment="1" applyProtection="1">
      <alignment horizontal="center" vertical="center" wrapText="1"/>
    </xf>
    <xf numFmtId="0" fontId="6" fillId="2" borderId="18" xfId="1" applyFont="1" applyFill="1" applyBorder="1" applyAlignment="1" applyProtection="1">
      <alignment horizontal="center" vertical="center" wrapText="1"/>
    </xf>
    <xf numFmtId="0" fontId="6" fillId="2" borderId="17" xfId="1" applyFont="1" applyFill="1" applyBorder="1" applyAlignment="1" applyProtection="1">
      <alignment horizontal="center" vertical="center" wrapText="1"/>
    </xf>
    <xf numFmtId="0" fontId="6" fillId="4" borderId="1" xfId="1" applyFont="1" applyFill="1" applyBorder="1" applyAlignment="1" applyProtection="1">
      <alignment horizontal="center" vertical="center" wrapText="1"/>
    </xf>
    <xf numFmtId="0" fontId="6" fillId="4" borderId="36" xfId="1" applyFont="1" applyFill="1" applyBorder="1" applyAlignment="1" applyProtection="1">
      <alignment horizontal="center" vertical="center" wrapText="1"/>
    </xf>
    <xf numFmtId="0" fontId="6" fillId="4" borderId="2" xfId="1" applyFont="1" applyFill="1" applyBorder="1" applyAlignment="1" applyProtection="1">
      <alignment horizontal="center" vertical="center" wrapText="1"/>
    </xf>
    <xf numFmtId="0" fontId="6" fillId="4" borderId="3" xfId="1" applyFont="1" applyFill="1" applyBorder="1" applyAlignment="1" applyProtection="1">
      <alignment horizontal="center" vertical="center" wrapText="1"/>
    </xf>
    <xf numFmtId="0" fontId="6" fillId="4" borderId="60" xfId="1" applyFont="1" applyFill="1" applyBorder="1" applyAlignment="1" applyProtection="1">
      <alignment horizontal="center" vertical="center" wrapText="1"/>
    </xf>
    <xf numFmtId="0" fontId="6" fillId="4" borderId="68" xfId="1" applyFont="1" applyFill="1" applyBorder="1" applyAlignment="1" applyProtection="1">
      <alignment horizontal="center" vertical="center" wrapText="1"/>
    </xf>
    <xf numFmtId="0" fontId="6" fillId="4" borderId="0" xfId="1" applyFont="1" applyFill="1" applyBorder="1" applyAlignment="1" applyProtection="1">
      <alignment horizontal="center" vertical="center" wrapText="1"/>
    </xf>
    <xf numFmtId="0" fontId="6" fillId="4" borderId="64" xfId="1" applyFont="1" applyFill="1" applyBorder="1" applyAlignment="1" applyProtection="1">
      <alignment horizontal="center" vertical="center" wrapText="1"/>
    </xf>
    <xf numFmtId="0" fontId="6" fillId="4" borderId="14" xfId="1" applyFont="1" applyFill="1" applyBorder="1" applyAlignment="1" applyProtection="1">
      <alignment horizontal="center" vertical="center" wrapText="1"/>
    </xf>
    <xf numFmtId="0" fontId="6" fillId="4" borderId="66" xfId="1" applyFont="1" applyFill="1" applyBorder="1" applyAlignment="1" applyProtection="1">
      <alignment horizontal="center" vertical="center" wrapText="1"/>
    </xf>
    <xf numFmtId="0" fontId="6" fillId="4" borderId="23" xfId="1" applyFont="1" applyFill="1" applyBorder="1" applyAlignment="1" applyProtection="1">
      <alignment horizontal="center" vertical="center" wrapText="1"/>
    </xf>
    <xf numFmtId="0" fontId="6" fillId="4" borderId="33" xfId="1" applyFont="1" applyFill="1" applyBorder="1" applyAlignment="1" applyProtection="1">
      <alignment horizontal="center" vertical="center" wrapText="1"/>
    </xf>
    <xf numFmtId="0" fontId="6" fillId="4" borderId="65" xfId="1" applyFont="1" applyFill="1" applyBorder="1" applyAlignment="1" applyProtection="1">
      <alignment horizontal="center" vertical="center" wrapText="1"/>
    </xf>
    <xf numFmtId="0" fontId="6" fillId="4" borderId="22" xfId="1" applyFont="1" applyFill="1" applyBorder="1" applyAlignment="1" applyProtection="1">
      <alignment horizontal="center" vertical="center" wrapText="1"/>
    </xf>
    <xf numFmtId="0" fontId="6" fillId="4" borderId="40" xfId="1" applyFont="1" applyFill="1" applyBorder="1" applyAlignment="1" applyProtection="1">
      <alignment horizontal="center" vertical="center" wrapText="1"/>
    </xf>
    <xf numFmtId="0" fontId="6" fillId="4" borderId="41" xfId="1" applyFont="1" applyFill="1" applyBorder="1" applyAlignment="1" applyProtection="1">
      <alignment horizontal="center" vertical="center" wrapText="1"/>
    </xf>
    <xf numFmtId="0" fontId="6" fillId="2" borderId="26" xfId="1" applyFont="1" applyFill="1" applyBorder="1" applyAlignment="1" applyProtection="1">
      <alignment horizontal="left" vertical="center" wrapText="1"/>
    </xf>
    <xf numFmtId="0" fontId="6" fillId="2" borderId="11" xfId="1" applyFont="1" applyFill="1" applyBorder="1" applyAlignment="1" applyProtection="1">
      <alignment horizontal="left" vertical="center" wrapText="1"/>
    </xf>
    <xf numFmtId="0" fontId="6" fillId="2" borderId="10" xfId="1" applyFont="1" applyFill="1" applyBorder="1" applyAlignment="1" applyProtection="1">
      <alignment horizontal="left" vertical="center" wrapText="1"/>
    </xf>
    <xf numFmtId="0" fontId="6" fillId="2" borderId="45" xfId="1" applyFont="1" applyFill="1" applyBorder="1" applyAlignment="1" applyProtection="1">
      <alignment horizontal="left" vertical="center" wrapText="1"/>
    </xf>
    <xf numFmtId="0" fontId="6" fillId="2" borderId="46" xfId="1" applyFont="1" applyFill="1" applyBorder="1" applyAlignment="1" applyProtection="1">
      <alignment horizontal="left" vertical="center" wrapText="1"/>
    </xf>
    <xf numFmtId="0" fontId="6" fillId="2" borderId="52" xfId="1" applyFont="1" applyFill="1" applyBorder="1" applyAlignment="1" applyProtection="1">
      <alignment horizontal="left" vertical="center" wrapText="1"/>
    </xf>
    <xf numFmtId="3" fontId="9" fillId="0" borderId="38" xfId="1" applyNumberFormat="1" applyFont="1" applyFill="1" applyBorder="1" applyAlignment="1" applyProtection="1">
      <alignment horizontal="center" vertical="center" wrapText="1"/>
      <protection locked="0"/>
    </xf>
    <xf numFmtId="3" fontId="10" fillId="4" borderId="45" xfId="1" applyNumberFormat="1" applyFont="1" applyFill="1" applyBorder="1" applyAlignment="1" applyProtection="1">
      <alignment horizontal="center" vertical="center" wrapText="1"/>
      <protection hidden="1"/>
    </xf>
    <xf numFmtId="3" fontId="10" fillId="4" borderId="44" xfId="1" applyNumberFormat="1" applyFont="1" applyFill="1" applyBorder="1" applyAlignment="1" applyProtection="1">
      <alignment horizontal="center" vertical="center" wrapText="1"/>
      <protection hidden="1"/>
    </xf>
    <xf numFmtId="1" fontId="13" fillId="0" borderId="18" xfId="1" applyNumberFormat="1" applyFont="1" applyFill="1" applyBorder="1" applyAlignment="1" applyProtection="1">
      <alignment horizontal="center" vertical="center"/>
      <protection hidden="1"/>
    </xf>
    <xf numFmtId="0" fontId="6" fillId="7" borderId="13" xfId="1" applyFont="1" applyFill="1" applyBorder="1" applyAlignment="1" applyProtection="1">
      <alignment horizontal="center" vertical="center" wrapText="1"/>
    </xf>
    <xf numFmtId="0" fontId="6" fillId="7" borderId="14" xfId="1" applyFont="1" applyFill="1" applyBorder="1" applyAlignment="1" applyProtection="1">
      <alignment horizontal="center" vertical="center" wrapText="1"/>
    </xf>
    <xf numFmtId="0" fontId="6" fillId="7" borderId="15" xfId="1" applyFont="1" applyFill="1" applyBorder="1" applyAlignment="1" applyProtection="1">
      <alignment horizontal="center" vertical="center" wrapText="1"/>
    </xf>
    <xf numFmtId="0" fontId="32" fillId="8" borderId="16" xfId="1" applyFont="1" applyFill="1" applyBorder="1" applyAlignment="1" applyProtection="1">
      <alignment horizontal="center" vertical="center" wrapText="1"/>
    </xf>
    <xf numFmtId="0" fontId="32" fillId="8" borderId="18" xfId="1" applyFont="1" applyFill="1" applyBorder="1" applyAlignment="1" applyProtection="1">
      <alignment horizontal="center" vertical="center" wrapText="1"/>
    </xf>
    <xf numFmtId="0" fontId="32" fillId="8" borderId="17" xfId="1" applyFont="1" applyFill="1" applyBorder="1" applyAlignment="1" applyProtection="1">
      <alignment horizontal="center" vertical="center" wrapText="1"/>
    </xf>
    <xf numFmtId="0" fontId="10" fillId="0" borderId="45" xfId="1" applyFont="1" applyFill="1" applyBorder="1" applyAlignment="1" applyProtection="1">
      <alignment horizontal="left" vertical="center" wrapText="1"/>
    </xf>
    <xf numFmtId="0" fontId="10" fillId="0" borderId="46" xfId="1" applyFont="1" applyFill="1" applyBorder="1" applyAlignment="1" applyProtection="1">
      <alignment horizontal="left" vertical="center" wrapText="1"/>
    </xf>
    <xf numFmtId="0" fontId="10" fillId="0" borderId="44" xfId="1" applyFont="1" applyFill="1" applyBorder="1" applyAlignment="1" applyProtection="1">
      <alignment horizontal="left" vertical="center" wrapText="1"/>
    </xf>
    <xf numFmtId="3" fontId="9" fillId="0" borderId="45" xfId="1" applyNumberFormat="1" applyFont="1" applyFill="1" applyBorder="1" applyAlignment="1" applyProtection="1">
      <alignment horizontal="center" vertical="center" wrapText="1"/>
      <protection locked="0"/>
    </xf>
    <xf numFmtId="3" fontId="9" fillId="0" borderId="52" xfId="1" applyNumberFormat="1" applyFont="1" applyFill="1" applyBorder="1" applyAlignment="1" applyProtection="1">
      <alignment horizontal="center" vertical="center" wrapText="1"/>
      <protection locked="0"/>
    </xf>
    <xf numFmtId="0" fontId="10" fillId="0" borderId="26" xfId="1" applyFont="1" applyFill="1" applyBorder="1" applyAlignment="1" applyProtection="1">
      <alignment horizontal="left" vertical="center" wrapText="1"/>
    </xf>
    <xf numFmtId="0" fontId="10" fillId="0" borderId="11" xfId="1" applyFont="1" applyFill="1" applyBorder="1" applyAlignment="1" applyProtection="1">
      <alignment horizontal="left" vertical="center" wrapText="1"/>
    </xf>
    <xf numFmtId="0" fontId="10" fillId="0" borderId="12" xfId="1" applyFont="1" applyFill="1" applyBorder="1" applyAlignment="1" applyProtection="1">
      <alignment horizontal="left" vertical="center" wrapText="1"/>
    </xf>
    <xf numFmtId="3" fontId="9" fillId="0" borderId="10" xfId="1" applyNumberFormat="1" applyFont="1" applyFill="1" applyBorder="1" applyAlignment="1" applyProtection="1">
      <alignment horizontal="center" vertical="center" wrapText="1"/>
      <protection locked="0"/>
    </xf>
    <xf numFmtId="3" fontId="9" fillId="0" borderId="9" xfId="1" applyNumberFormat="1" applyFont="1" applyFill="1" applyBorder="1" applyAlignment="1" applyProtection="1">
      <alignment horizontal="center" vertical="center" wrapText="1"/>
      <protection locked="0"/>
    </xf>
    <xf numFmtId="3" fontId="10" fillId="4" borderId="26" xfId="1" applyNumberFormat="1" applyFont="1" applyFill="1" applyBorder="1" applyAlignment="1" applyProtection="1">
      <alignment horizontal="center" vertical="center" wrapText="1"/>
      <protection hidden="1"/>
    </xf>
    <xf numFmtId="3" fontId="10" fillId="4" borderId="12" xfId="1" applyNumberFormat="1" applyFont="1" applyFill="1" applyBorder="1" applyAlignment="1" applyProtection="1">
      <alignment horizontal="center" vertical="center" wrapText="1"/>
      <protection hidden="1"/>
    </xf>
    <xf numFmtId="0" fontId="6" fillId="2" borderId="22" xfId="1" applyFont="1" applyFill="1" applyBorder="1" applyAlignment="1" applyProtection="1">
      <alignment horizontal="left" vertical="center" wrapText="1"/>
    </xf>
    <xf numFmtId="0" fontId="6" fillId="2" borderId="40" xfId="1" applyFont="1" applyFill="1" applyBorder="1" applyAlignment="1" applyProtection="1">
      <alignment horizontal="left" vertical="center" wrapText="1"/>
    </xf>
    <xf numFmtId="0" fontId="6" fillId="2" borderId="50" xfId="1" applyFont="1" applyFill="1" applyBorder="1" applyAlignment="1" applyProtection="1">
      <alignment horizontal="left" vertical="center" wrapText="1"/>
    </xf>
    <xf numFmtId="3" fontId="9" fillId="0" borderId="19" xfId="1" applyNumberFormat="1" applyFont="1" applyFill="1" applyBorder="1" applyAlignment="1" applyProtection="1">
      <alignment horizontal="center" vertical="center" wrapText="1"/>
      <protection locked="0"/>
    </xf>
    <xf numFmtId="3" fontId="9" fillId="0" borderId="49" xfId="1" applyNumberFormat="1" applyFont="1" applyFill="1" applyBorder="1" applyAlignment="1" applyProtection="1">
      <alignment horizontal="center" vertical="center" wrapText="1"/>
      <protection locked="0"/>
    </xf>
    <xf numFmtId="3" fontId="10" fillId="4" borderId="22" xfId="1" applyNumberFormat="1" applyFont="1" applyFill="1" applyBorder="1" applyAlignment="1" applyProtection="1">
      <alignment horizontal="center" vertical="center" wrapText="1"/>
      <protection hidden="1"/>
    </xf>
    <xf numFmtId="3" fontId="10" fillId="4" borderId="41" xfId="1" applyNumberFormat="1" applyFont="1" applyFill="1" applyBorder="1" applyAlignment="1" applyProtection="1">
      <alignment horizontal="center" vertical="center" wrapText="1"/>
      <protection hidden="1"/>
    </xf>
    <xf numFmtId="0" fontId="10" fillId="0" borderId="22" xfId="1" applyFont="1" applyFill="1" applyBorder="1" applyAlignment="1" applyProtection="1">
      <alignment horizontal="left" vertical="center" wrapText="1"/>
    </xf>
    <xf numFmtId="0" fontId="10" fillId="0" borderId="40" xfId="1" applyFont="1" applyFill="1" applyBorder="1" applyAlignment="1" applyProtection="1">
      <alignment horizontal="left" vertical="center" wrapText="1"/>
    </xf>
    <xf numFmtId="0" fontId="10" fillId="0" borderId="41" xfId="1" applyFont="1" applyFill="1" applyBorder="1" applyAlignment="1" applyProtection="1">
      <alignment horizontal="left" vertical="center" wrapText="1"/>
    </xf>
    <xf numFmtId="3" fontId="9" fillId="0" borderId="22" xfId="1" applyNumberFormat="1" applyFont="1" applyFill="1" applyBorder="1" applyAlignment="1" applyProtection="1">
      <alignment horizontal="center" vertical="center" wrapText="1"/>
      <protection locked="0"/>
    </xf>
    <xf numFmtId="3" fontId="9" fillId="0" borderId="50" xfId="1" applyNumberFormat="1" applyFont="1" applyFill="1" applyBorder="1" applyAlignment="1" applyProtection="1">
      <alignment horizontal="center" vertical="center" wrapText="1"/>
      <protection locked="0"/>
    </xf>
    <xf numFmtId="3" fontId="9" fillId="0" borderId="24" xfId="1" applyNumberFormat="1" applyFont="1" applyFill="1" applyBorder="1" applyAlignment="1" applyProtection="1">
      <alignment horizontal="center" vertical="center" wrapText="1"/>
      <protection locked="0"/>
    </xf>
    <xf numFmtId="0" fontId="10" fillId="0" borderId="16" xfId="1" applyFont="1" applyFill="1" applyBorder="1" applyAlignment="1" applyProtection="1">
      <alignment horizontal="left" vertical="center" wrapText="1"/>
    </xf>
    <xf numFmtId="0" fontId="10" fillId="0" borderId="18" xfId="1" applyFont="1" applyFill="1" applyBorder="1" applyAlignment="1" applyProtection="1">
      <alignment horizontal="left" vertical="center" wrapText="1"/>
    </xf>
    <xf numFmtId="0" fontId="10" fillId="0" borderId="17" xfId="1" applyFont="1" applyFill="1" applyBorder="1" applyAlignment="1" applyProtection="1">
      <alignment horizontal="left" vertical="center" wrapText="1"/>
    </xf>
    <xf numFmtId="3" fontId="9" fillId="0" borderId="18" xfId="1" applyNumberFormat="1" applyFont="1" applyFill="1" applyBorder="1" applyAlignment="1" applyProtection="1">
      <alignment horizontal="center" vertical="center" wrapText="1"/>
      <protection locked="0"/>
    </xf>
    <xf numFmtId="0" fontId="14" fillId="0" borderId="59" xfId="1" applyFont="1" applyBorder="1" applyAlignment="1" applyProtection="1">
      <alignment horizontal="center" vertical="center"/>
    </xf>
    <xf numFmtId="0" fontId="14" fillId="0" borderId="61" xfId="1" applyFont="1" applyBorder="1" applyAlignment="1" applyProtection="1">
      <alignment horizontal="center" vertical="center"/>
    </xf>
    <xf numFmtId="0" fontId="14" fillId="0" borderId="7" xfId="1" applyFont="1" applyBorder="1" applyAlignment="1" applyProtection="1">
      <alignment horizontal="center" vertical="center"/>
    </xf>
    <xf numFmtId="0" fontId="14" fillId="0" borderId="8" xfId="1" applyFont="1" applyBorder="1" applyAlignment="1" applyProtection="1">
      <alignment horizontal="center" vertical="center"/>
    </xf>
    <xf numFmtId="0" fontId="14" fillId="0" borderId="13" xfId="1" applyFont="1" applyBorder="1" applyAlignment="1" applyProtection="1">
      <alignment horizontal="center" vertical="center"/>
    </xf>
    <xf numFmtId="0" fontId="14" fillId="0" borderId="15" xfId="1" applyFont="1" applyBorder="1" applyAlignment="1" applyProtection="1">
      <alignment horizontal="center" vertical="center"/>
    </xf>
    <xf numFmtId="0" fontId="2" fillId="0" borderId="16" xfId="1" applyFont="1" applyBorder="1" applyAlignment="1" applyProtection="1">
      <alignment horizontal="center" vertical="center" wrapText="1"/>
    </xf>
    <xf numFmtId="0" fontId="2" fillId="0" borderId="18" xfId="1" applyFont="1" applyBorder="1" applyAlignment="1" applyProtection="1">
      <alignment horizontal="center" vertical="center" wrapText="1"/>
    </xf>
    <xf numFmtId="0" fontId="2" fillId="0" borderId="17" xfId="1" applyFont="1" applyBorder="1" applyAlignment="1" applyProtection="1">
      <alignment horizontal="center" vertical="center" wrapText="1"/>
    </xf>
    <xf numFmtId="0" fontId="2" fillId="0" borderId="16" xfId="1" applyFont="1" applyBorder="1" applyAlignment="1" applyProtection="1">
      <alignment horizontal="left" vertical="center"/>
      <protection locked="0"/>
    </xf>
    <xf numFmtId="0" fontId="2" fillId="0" borderId="18" xfId="1" applyFont="1" applyBorder="1" applyAlignment="1" applyProtection="1">
      <alignment horizontal="left" vertical="center"/>
      <protection locked="0"/>
    </xf>
    <xf numFmtId="0" fontId="2" fillId="0" borderId="17" xfId="1" applyFont="1" applyBorder="1" applyAlignment="1" applyProtection="1">
      <alignment horizontal="left" vertical="center"/>
      <protection locked="0"/>
    </xf>
    <xf numFmtId="0" fontId="2" fillId="0" borderId="59" xfId="1" applyFont="1" applyBorder="1" applyAlignment="1" applyProtection="1">
      <alignment horizontal="center" vertical="center" wrapText="1"/>
    </xf>
    <xf numFmtId="0" fontId="2" fillId="0" borderId="60" xfId="1" applyFont="1" applyBorder="1" applyAlignment="1" applyProtection="1">
      <alignment horizontal="center" vertical="center" wrapText="1"/>
    </xf>
    <xf numFmtId="0" fontId="2" fillId="0" borderId="61" xfId="1" applyFont="1" applyBorder="1" applyAlignment="1" applyProtection="1">
      <alignment horizontal="center" vertical="center" wrapText="1"/>
    </xf>
    <xf numFmtId="0" fontId="2" fillId="0" borderId="13" xfId="1" applyFont="1" applyBorder="1" applyAlignment="1" applyProtection="1">
      <alignment horizontal="center" vertical="center" wrapText="1"/>
    </xf>
    <xf numFmtId="0" fontId="2" fillId="0" borderId="14" xfId="1" applyFont="1" applyBorder="1" applyAlignment="1" applyProtection="1">
      <alignment horizontal="center" vertical="center" wrapText="1"/>
    </xf>
    <xf numFmtId="0" fontId="2" fillId="0" borderId="15" xfId="1" applyFont="1" applyBorder="1" applyAlignment="1" applyProtection="1">
      <alignment horizontal="center" vertical="center" wrapText="1"/>
    </xf>
    <xf numFmtId="1" fontId="6" fillId="0" borderId="7" xfId="1" applyNumberFormat="1" applyFont="1" applyFill="1" applyBorder="1" applyAlignment="1" applyProtection="1">
      <alignment horizontal="left" vertical="center"/>
    </xf>
    <xf numFmtId="1" fontId="6" fillId="0" borderId="8" xfId="1" applyNumberFormat="1" applyFont="1" applyFill="1" applyBorder="1" applyAlignment="1" applyProtection="1">
      <alignment horizontal="left" vertical="center"/>
    </xf>
    <xf numFmtId="1" fontId="6" fillId="0" borderId="16" xfId="1" applyNumberFormat="1" applyFont="1" applyFill="1" applyBorder="1" applyAlignment="1" applyProtection="1">
      <alignment horizontal="center" vertical="center"/>
      <protection locked="0"/>
    </xf>
    <xf numFmtId="1" fontId="6" fillId="0" borderId="18" xfId="1" applyNumberFormat="1" applyFont="1" applyFill="1" applyBorder="1" applyAlignment="1" applyProtection="1">
      <alignment horizontal="center" vertical="center"/>
      <protection locked="0"/>
    </xf>
    <xf numFmtId="1" fontId="6" fillId="0" borderId="17" xfId="1" applyNumberFormat="1" applyFont="1" applyFill="1" applyBorder="1" applyAlignment="1" applyProtection="1">
      <alignment horizontal="center" vertical="center"/>
      <protection locked="0"/>
    </xf>
    <xf numFmtId="1" fontId="6" fillId="0" borderId="0" xfId="1" applyNumberFormat="1" applyFont="1" applyFill="1" applyBorder="1" applyAlignment="1" applyProtection="1">
      <alignment horizontal="left" vertical="center"/>
    </xf>
    <xf numFmtId="1" fontId="5" fillId="0" borderId="16" xfId="1" applyNumberFormat="1" applyFont="1" applyFill="1" applyBorder="1" applyAlignment="1" applyProtection="1">
      <alignment horizontal="center" vertical="center" wrapText="1"/>
      <protection locked="0"/>
    </xf>
    <xf numFmtId="1" fontId="5" fillId="0" borderId="18" xfId="1" applyNumberFormat="1" applyFont="1" applyFill="1" applyBorder="1" applyAlignment="1" applyProtection="1">
      <alignment horizontal="center" vertical="center" wrapText="1"/>
      <protection locked="0"/>
    </xf>
    <xf numFmtId="1" fontId="5" fillId="0" borderId="17" xfId="1" applyNumberFormat="1" applyFont="1" applyFill="1" applyBorder="1" applyAlignment="1" applyProtection="1">
      <alignment horizontal="center" vertical="center" wrapText="1"/>
      <protection locked="0"/>
    </xf>
    <xf numFmtId="1" fontId="5" fillId="0" borderId="16" xfId="1" applyNumberFormat="1" applyFont="1" applyFill="1" applyBorder="1" applyAlignment="1" applyProtection="1">
      <alignment horizontal="center" vertical="center" shrinkToFit="1"/>
      <protection locked="0"/>
    </xf>
    <xf numFmtId="1" fontId="5" fillId="0" borderId="18" xfId="1" applyNumberFormat="1" applyFont="1" applyFill="1" applyBorder="1" applyAlignment="1" applyProtection="1">
      <alignment horizontal="center" vertical="center" shrinkToFit="1"/>
      <protection locked="0"/>
    </xf>
    <xf numFmtId="1" fontId="5" fillId="0" borderId="17" xfId="1" applyNumberFormat="1" applyFont="1" applyFill="1" applyBorder="1" applyAlignment="1" applyProtection="1">
      <alignment horizontal="center" vertical="center" shrinkToFit="1"/>
      <protection locked="0"/>
    </xf>
    <xf numFmtId="3" fontId="6" fillId="0" borderId="16" xfId="1" applyNumberFormat="1" applyFont="1" applyFill="1" applyBorder="1" applyAlignment="1" applyProtection="1">
      <alignment horizontal="center" vertical="center"/>
      <protection locked="0"/>
    </xf>
    <xf numFmtId="3" fontId="6" fillId="0" borderId="18" xfId="1" applyNumberFormat="1" applyFont="1" applyFill="1" applyBorder="1" applyAlignment="1" applyProtection="1">
      <alignment horizontal="center" vertical="center"/>
      <protection locked="0"/>
    </xf>
    <xf numFmtId="3" fontId="6" fillId="0" borderId="17" xfId="1" applyNumberFormat="1" applyFont="1" applyFill="1" applyBorder="1" applyAlignment="1" applyProtection="1">
      <alignment horizontal="center" vertical="center"/>
      <protection locked="0"/>
    </xf>
    <xf numFmtId="0" fontId="3" fillId="0" borderId="0" xfId="0" applyFont="1" applyAlignment="1">
      <alignment horizontal="left" vertical="center"/>
    </xf>
    <xf numFmtId="0" fontId="1" fillId="0" borderId="57" xfId="0" applyFont="1" applyBorder="1" applyAlignment="1" applyProtection="1">
      <alignment horizontal="center" vertical="center"/>
      <protection locked="0"/>
    </xf>
    <xf numFmtId="164" fontId="1" fillId="0" borderId="57" xfId="0" applyNumberFormat="1" applyFont="1" applyBorder="1" applyAlignment="1" applyProtection="1">
      <alignment horizontal="center" vertical="center"/>
      <protection locked="0"/>
    </xf>
    <xf numFmtId="0" fontId="34" fillId="0" borderId="42" xfId="0" applyFont="1" applyBorder="1" applyAlignment="1" applyProtection="1">
      <alignment horizontal="center" vertical="center"/>
    </xf>
    <xf numFmtId="0" fontId="4" fillId="0" borderId="18" xfId="1" applyFont="1" applyBorder="1" applyAlignment="1" applyProtection="1">
      <alignment horizontal="center" vertical="center"/>
    </xf>
    <xf numFmtId="0" fontId="4" fillId="0" borderId="59" xfId="1" applyFont="1" applyBorder="1" applyAlignment="1" applyProtection="1">
      <alignment horizontal="center" vertical="center"/>
    </xf>
    <xf numFmtId="0" fontId="4" fillId="0" borderId="60" xfId="1" applyFont="1" applyBorder="1" applyAlignment="1" applyProtection="1">
      <alignment horizontal="center" vertical="center"/>
    </xf>
    <xf numFmtId="0" fontId="4" fillId="0" borderId="61" xfId="1" applyFont="1" applyBorder="1" applyAlignment="1" applyProtection="1">
      <alignment horizontal="center" vertical="center"/>
    </xf>
    <xf numFmtId="0" fontId="9" fillId="0" borderId="16" xfId="1" applyFont="1" applyBorder="1" applyAlignment="1" applyProtection="1">
      <alignment horizontal="center" vertical="center"/>
      <protection locked="0"/>
    </xf>
    <xf numFmtId="0" fontId="9" fillId="0" borderId="18" xfId="1" applyFont="1" applyBorder="1" applyAlignment="1" applyProtection="1">
      <alignment horizontal="center" vertical="center"/>
      <protection locked="0"/>
    </xf>
    <xf numFmtId="0" fontId="9" fillId="0" borderId="17" xfId="1" applyFont="1" applyBorder="1" applyAlignment="1" applyProtection="1">
      <alignment horizontal="center" vertical="center"/>
      <protection locked="0"/>
    </xf>
    <xf numFmtId="1" fontId="6" fillId="0" borderId="13" xfId="1" applyNumberFormat="1" applyFont="1" applyFill="1" applyBorder="1" applyAlignment="1" applyProtection="1">
      <alignment horizontal="center" vertical="center"/>
      <protection hidden="1"/>
    </xf>
    <xf numFmtId="1" fontId="6" fillId="0" borderId="14" xfId="1" applyNumberFormat="1" applyFont="1" applyFill="1" applyBorder="1" applyAlignment="1" applyProtection="1">
      <alignment horizontal="center" vertical="center"/>
      <protection hidden="1"/>
    </xf>
    <xf numFmtId="1" fontId="6" fillId="0" borderId="15" xfId="1" applyNumberFormat="1" applyFont="1" applyFill="1" applyBorder="1" applyAlignment="1" applyProtection="1">
      <alignment horizontal="center" vertical="center"/>
      <protection hidden="1"/>
    </xf>
    <xf numFmtId="0" fontId="10" fillId="6" borderId="16" xfId="1" applyFont="1" applyFill="1" applyBorder="1" applyAlignment="1" applyProtection="1">
      <alignment horizontal="center" vertical="center"/>
    </xf>
    <xf numFmtId="0" fontId="10" fillId="6" borderId="18" xfId="1" applyFont="1" applyFill="1" applyBorder="1" applyAlignment="1" applyProtection="1">
      <alignment horizontal="center" vertical="center"/>
    </xf>
    <xf numFmtId="0" fontId="10" fillId="6" borderId="17" xfId="1" applyFont="1" applyFill="1" applyBorder="1" applyAlignment="1" applyProtection="1">
      <alignment horizontal="center" vertical="center"/>
    </xf>
    <xf numFmtId="0" fontId="15" fillId="2" borderId="16" xfId="1" applyFont="1" applyFill="1" applyBorder="1" applyAlignment="1" applyProtection="1">
      <alignment horizontal="center" vertical="center" wrapText="1"/>
    </xf>
    <xf numFmtId="0" fontId="15" fillId="2" borderId="17" xfId="1" applyFont="1" applyFill="1" applyBorder="1" applyAlignment="1" applyProtection="1">
      <alignment horizontal="center" vertical="center" wrapText="1"/>
    </xf>
    <xf numFmtId="0" fontId="10" fillId="2" borderId="16" xfId="1" applyFont="1" applyFill="1" applyBorder="1" applyAlignment="1" applyProtection="1">
      <alignment horizontal="center" vertical="center" wrapText="1"/>
    </xf>
    <xf numFmtId="3" fontId="9" fillId="0" borderId="24" xfId="1" applyNumberFormat="1" applyFont="1" applyFill="1" applyBorder="1" applyAlignment="1" applyProtection="1">
      <alignment horizontal="center" vertical="center" wrapText="1"/>
    </xf>
    <xf numFmtId="3" fontId="9" fillId="0" borderId="41" xfId="1" applyNumberFormat="1" applyFont="1" applyFill="1" applyBorder="1" applyAlignment="1" applyProtection="1">
      <alignment horizontal="center" vertical="center" wrapText="1"/>
    </xf>
    <xf numFmtId="3" fontId="9" fillId="0" borderId="26" xfId="1" applyNumberFormat="1" applyFont="1" applyFill="1" applyBorder="1" applyAlignment="1" applyProtection="1">
      <alignment horizontal="center" vertical="center" wrapText="1"/>
    </xf>
    <xf numFmtId="3" fontId="9" fillId="0" borderId="10" xfId="1" applyNumberFormat="1" applyFont="1" applyFill="1" applyBorder="1" applyAlignment="1" applyProtection="1">
      <alignment horizontal="center" vertical="center" wrapText="1"/>
    </xf>
    <xf numFmtId="3" fontId="9" fillId="0" borderId="9" xfId="1" applyNumberFormat="1" applyFont="1" applyFill="1" applyBorder="1" applyAlignment="1" applyProtection="1">
      <alignment horizontal="center" vertical="center" wrapText="1"/>
    </xf>
    <xf numFmtId="3" fontId="9" fillId="0" borderId="12" xfId="1" applyNumberFormat="1" applyFont="1" applyFill="1" applyBorder="1" applyAlignment="1" applyProtection="1">
      <alignment horizontal="center" vertical="center" wrapText="1"/>
    </xf>
    <xf numFmtId="3" fontId="9" fillId="0" borderId="22" xfId="1" applyNumberFormat="1" applyFont="1" applyFill="1" applyBorder="1" applyAlignment="1" applyProtection="1">
      <alignment horizontal="center" vertical="center" wrapText="1"/>
    </xf>
    <xf numFmtId="3" fontId="9" fillId="0" borderId="50" xfId="1" applyNumberFormat="1" applyFont="1" applyFill="1" applyBorder="1" applyAlignment="1" applyProtection="1">
      <alignment horizontal="center" vertical="center" wrapText="1"/>
    </xf>
    <xf numFmtId="3" fontId="9" fillId="0" borderId="38" xfId="1" applyNumberFormat="1" applyFont="1" applyFill="1" applyBorder="1" applyAlignment="1" applyProtection="1">
      <alignment horizontal="center" vertical="center" wrapText="1"/>
    </xf>
    <xf numFmtId="3" fontId="9" fillId="0" borderId="44" xfId="1" applyNumberFormat="1" applyFont="1" applyFill="1" applyBorder="1" applyAlignment="1" applyProtection="1">
      <alignment horizontal="center" vertical="center" wrapText="1"/>
    </xf>
    <xf numFmtId="3" fontId="9" fillId="0" borderId="45" xfId="1" applyNumberFormat="1" applyFont="1" applyFill="1" applyBorder="1" applyAlignment="1" applyProtection="1">
      <alignment horizontal="center" vertical="center" wrapText="1"/>
    </xf>
    <xf numFmtId="3" fontId="9" fillId="0" borderId="52" xfId="1" applyNumberFormat="1" applyFont="1" applyFill="1" applyBorder="1" applyAlignment="1" applyProtection="1">
      <alignment horizontal="center" vertical="center" wrapText="1"/>
    </xf>
    <xf numFmtId="3" fontId="9" fillId="0" borderId="19" xfId="1" applyNumberFormat="1" applyFont="1" applyFill="1" applyBorder="1" applyAlignment="1" applyProtection="1">
      <alignment horizontal="center" vertical="center" wrapText="1"/>
    </xf>
    <xf numFmtId="3" fontId="9" fillId="0" borderId="49" xfId="1" applyNumberFormat="1" applyFont="1" applyFill="1" applyBorder="1" applyAlignment="1" applyProtection="1">
      <alignment horizontal="center" vertical="center" wrapText="1"/>
    </xf>
    <xf numFmtId="3" fontId="9" fillId="0" borderId="18" xfId="1" applyNumberFormat="1" applyFont="1" applyFill="1" applyBorder="1" applyAlignment="1" applyProtection="1">
      <alignment horizontal="center" vertical="center" wrapText="1"/>
    </xf>
    <xf numFmtId="3" fontId="5" fillId="3" borderId="35" xfId="0" applyNumberFormat="1" applyFont="1" applyFill="1" applyBorder="1" applyAlignment="1" applyProtection="1">
      <alignment horizontal="center" vertical="center" wrapText="1"/>
    </xf>
    <xf numFmtId="3" fontId="5" fillId="3" borderId="51" xfId="0" applyNumberFormat="1" applyFont="1" applyFill="1" applyBorder="1" applyAlignment="1" applyProtection="1">
      <alignment horizontal="center" vertical="center" wrapText="1"/>
    </xf>
    <xf numFmtId="3" fontId="5" fillId="3" borderId="27" xfId="0" applyNumberFormat="1" applyFont="1" applyFill="1" applyBorder="1" applyAlignment="1" applyProtection="1">
      <alignment horizontal="center" vertical="center" wrapText="1"/>
    </xf>
    <xf numFmtId="3" fontId="5" fillId="3" borderId="54" xfId="0" applyNumberFormat="1" applyFont="1" applyFill="1" applyBorder="1" applyAlignment="1" applyProtection="1">
      <alignment horizontal="center" vertical="center" wrapText="1"/>
    </xf>
    <xf numFmtId="3" fontId="5" fillId="3" borderId="21" xfId="0" applyNumberFormat="1" applyFont="1" applyFill="1" applyBorder="1" applyAlignment="1" applyProtection="1">
      <alignment horizontal="center" vertical="center" wrapText="1"/>
    </xf>
    <xf numFmtId="3" fontId="5" fillId="3" borderId="70" xfId="0" applyNumberFormat="1" applyFont="1" applyFill="1" applyBorder="1" applyAlignment="1" applyProtection="1">
      <alignment horizontal="center" vertical="center" wrapText="1"/>
    </xf>
    <xf numFmtId="3" fontId="9" fillId="0" borderId="40" xfId="1" applyNumberFormat="1" applyFont="1" applyFill="1" applyBorder="1" applyAlignment="1" applyProtection="1">
      <alignment horizontal="center" vertical="center" wrapText="1"/>
    </xf>
    <xf numFmtId="3" fontId="9" fillId="0" borderId="1" xfId="1" applyNumberFormat="1" applyFont="1" applyFill="1" applyBorder="1" applyAlignment="1" applyProtection="1">
      <alignment horizontal="center" vertical="center" wrapText="1"/>
    </xf>
    <xf numFmtId="3" fontId="9" fillId="0" borderId="2" xfId="1" applyNumberFormat="1" applyFont="1" applyFill="1" applyBorder="1" applyAlignment="1" applyProtection="1">
      <alignment horizontal="center" vertical="center" wrapText="1"/>
    </xf>
    <xf numFmtId="3" fontId="9" fillId="0" borderId="11" xfId="1" applyNumberFormat="1" applyFont="1" applyFill="1" applyBorder="1" applyAlignment="1" applyProtection="1">
      <alignment horizontal="center" vertical="center" wrapText="1"/>
    </xf>
    <xf numFmtId="3" fontId="9" fillId="0" borderId="4" xfId="1" applyNumberFormat="1" applyFont="1" applyFill="1" applyBorder="1" applyAlignment="1" applyProtection="1">
      <alignment horizontal="center" vertical="center" wrapText="1"/>
    </xf>
    <xf numFmtId="3" fontId="9" fillId="0" borderId="5" xfId="1" applyNumberFormat="1" applyFont="1" applyFill="1" applyBorder="1" applyAlignment="1" applyProtection="1">
      <alignment horizontal="center" vertical="center" wrapText="1"/>
    </xf>
    <xf numFmtId="3" fontId="9" fillId="0" borderId="46" xfId="1" applyNumberFormat="1" applyFont="1" applyFill="1" applyBorder="1" applyAlignment="1" applyProtection="1">
      <alignment horizontal="center" vertical="center" wrapText="1"/>
    </xf>
  </cellXfs>
  <cellStyles count="2">
    <cellStyle name="Normal" xfId="0" builtinId="0"/>
    <cellStyle name="Normal 2" xfId="1" xr:uid="{00000000-0005-0000-0000-000001000000}"/>
  </cellStyles>
  <dxfs count="676">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s>
  <tableStyles count="0" defaultTableStyle="TableStyleMedium2" defaultPivotStyle="PivotStyleLight16"/>
  <colors>
    <mruColors>
      <color rgb="FFFF3300"/>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35" Type="http://schemas.openxmlformats.org/officeDocument/2006/relationships/customXml" Target="../customXml/item4.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207"/>
  <sheetViews>
    <sheetView zoomScaleNormal="100" workbookViewId="0">
      <selection activeCell="L13" sqref="L13:M13"/>
    </sheetView>
  </sheetViews>
  <sheetFormatPr baseColWidth="10" defaultRowHeight="15" x14ac:dyDescent="0.3"/>
  <cols>
    <col min="1" max="1" width="14.140625" style="27" customWidth="1"/>
    <col min="2" max="2" width="11.42578125" style="27"/>
    <col min="3" max="3" width="26.140625" style="27" customWidth="1"/>
    <col min="4" max="4" width="14.7109375" style="27" customWidth="1"/>
    <col min="5" max="5" width="20.42578125" style="27" customWidth="1"/>
    <col min="6" max="7" width="11.42578125" style="27"/>
    <col min="8" max="8" width="11.42578125" style="27" customWidth="1"/>
    <col min="9" max="16384" width="11.42578125" style="27"/>
  </cols>
  <sheetData>
    <row r="1" spans="3:9" x14ac:dyDescent="0.3">
      <c r="C1" s="27" t="s">
        <v>40</v>
      </c>
      <c r="D1" s="27" t="s">
        <v>120</v>
      </c>
      <c r="E1" s="27" t="s">
        <v>119</v>
      </c>
      <c r="F1" s="27" t="s">
        <v>97</v>
      </c>
      <c r="G1" s="27" t="s">
        <v>1180</v>
      </c>
      <c r="H1" s="27" t="s">
        <v>118</v>
      </c>
      <c r="I1" s="27" t="s">
        <v>1182</v>
      </c>
    </row>
    <row r="2" spans="3:9" x14ac:dyDescent="0.3">
      <c r="C2" s="27" t="s">
        <v>34</v>
      </c>
      <c r="D2" s="27" t="s">
        <v>41</v>
      </c>
      <c r="E2" s="28" t="s">
        <v>53</v>
      </c>
      <c r="F2" s="27" t="s">
        <v>98</v>
      </c>
      <c r="G2" s="27" t="s">
        <v>1174</v>
      </c>
      <c r="H2" s="27" t="s">
        <v>1185</v>
      </c>
      <c r="I2" s="27" t="s">
        <v>1186</v>
      </c>
    </row>
    <row r="3" spans="3:9" x14ac:dyDescent="0.3">
      <c r="C3" s="27" t="s">
        <v>35</v>
      </c>
      <c r="D3" s="27" t="s">
        <v>47</v>
      </c>
      <c r="E3" s="28" t="s">
        <v>54</v>
      </c>
      <c r="F3" s="27" t="s">
        <v>99</v>
      </c>
      <c r="G3" s="27" t="s">
        <v>1178</v>
      </c>
      <c r="H3" s="27" t="s">
        <v>1183</v>
      </c>
      <c r="I3" s="27" t="s">
        <v>1187</v>
      </c>
    </row>
    <row r="4" spans="3:9" x14ac:dyDescent="0.3">
      <c r="C4" s="27" t="s">
        <v>36</v>
      </c>
      <c r="D4" s="27" t="s">
        <v>42</v>
      </c>
      <c r="E4" s="28" t="s">
        <v>55</v>
      </c>
      <c r="F4" s="27" t="s">
        <v>100</v>
      </c>
      <c r="G4" s="27" t="s">
        <v>1188</v>
      </c>
      <c r="H4" s="27" t="s">
        <v>1184</v>
      </c>
    </row>
    <row r="5" spans="3:9" x14ac:dyDescent="0.3">
      <c r="C5" s="27" t="s">
        <v>37</v>
      </c>
      <c r="D5" s="27" t="s">
        <v>48</v>
      </c>
      <c r="E5" s="28" t="s">
        <v>56</v>
      </c>
      <c r="F5" s="27" t="s">
        <v>101</v>
      </c>
      <c r="G5" s="27" t="s">
        <v>1175</v>
      </c>
    </row>
    <row r="6" spans="3:9" x14ac:dyDescent="0.3">
      <c r="C6" s="27" t="s">
        <v>38</v>
      </c>
      <c r="D6" s="27" t="s">
        <v>43</v>
      </c>
      <c r="E6" s="28" t="s">
        <v>90</v>
      </c>
      <c r="G6" s="27" t="s">
        <v>1179</v>
      </c>
    </row>
    <row r="7" spans="3:9" x14ac:dyDescent="0.3">
      <c r="C7" s="27" t="s">
        <v>39</v>
      </c>
      <c r="D7" s="27" t="s">
        <v>49</v>
      </c>
      <c r="E7" s="28" t="s">
        <v>57</v>
      </c>
      <c r="G7" s="27" t="s">
        <v>1170</v>
      </c>
    </row>
    <row r="8" spans="3:9" x14ac:dyDescent="0.3">
      <c r="D8" s="27" t="s">
        <v>44</v>
      </c>
      <c r="E8" s="28" t="s">
        <v>58</v>
      </c>
      <c r="G8" s="27" t="s">
        <v>1173</v>
      </c>
    </row>
    <row r="9" spans="3:9" x14ac:dyDescent="0.3">
      <c r="D9" s="27" t="s">
        <v>50</v>
      </c>
      <c r="E9" s="28" t="s">
        <v>59</v>
      </c>
      <c r="G9" s="27" t="s">
        <v>1172</v>
      </c>
    </row>
    <row r="10" spans="3:9" x14ac:dyDescent="0.3">
      <c r="D10" s="27" t="s">
        <v>45</v>
      </c>
      <c r="E10" s="28" t="s">
        <v>60</v>
      </c>
      <c r="G10" s="27" t="s">
        <v>1177</v>
      </c>
    </row>
    <row r="11" spans="3:9" x14ac:dyDescent="0.3">
      <c r="D11" s="27" t="s">
        <v>51</v>
      </c>
      <c r="E11" s="28" t="s">
        <v>61</v>
      </c>
      <c r="G11" s="27" t="s">
        <v>1176</v>
      </c>
    </row>
    <row r="12" spans="3:9" x14ac:dyDescent="0.3">
      <c r="D12" s="27" t="s">
        <v>46</v>
      </c>
      <c r="E12" s="28" t="s">
        <v>62</v>
      </c>
      <c r="G12" s="27" t="s">
        <v>1171</v>
      </c>
    </row>
    <row r="13" spans="3:9" x14ac:dyDescent="0.3">
      <c r="D13" s="27" t="s">
        <v>52</v>
      </c>
      <c r="E13" s="28" t="s">
        <v>63</v>
      </c>
    </row>
    <row r="14" spans="3:9" x14ac:dyDescent="0.3">
      <c r="E14" s="28" t="s">
        <v>64</v>
      </c>
    </row>
    <row r="15" spans="3:9" x14ac:dyDescent="0.3">
      <c r="E15" s="28" t="s">
        <v>65</v>
      </c>
    </row>
    <row r="16" spans="3:9" x14ac:dyDescent="0.3">
      <c r="E16" s="28" t="s">
        <v>66</v>
      </c>
    </row>
    <row r="17" spans="5:5" x14ac:dyDescent="0.3">
      <c r="E17" s="28" t="s">
        <v>67</v>
      </c>
    </row>
    <row r="18" spans="5:5" x14ac:dyDescent="0.3">
      <c r="E18" s="28" t="s">
        <v>68</v>
      </c>
    </row>
    <row r="19" spans="5:5" x14ac:dyDescent="0.3">
      <c r="E19" s="28" t="s">
        <v>69</v>
      </c>
    </row>
    <row r="20" spans="5:5" x14ac:dyDescent="0.3">
      <c r="E20" s="28" t="s">
        <v>70</v>
      </c>
    </row>
    <row r="21" spans="5:5" x14ac:dyDescent="0.3">
      <c r="E21" s="28" t="s">
        <v>71</v>
      </c>
    </row>
    <row r="22" spans="5:5" x14ac:dyDescent="0.3">
      <c r="E22" s="28" t="s">
        <v>72</v>
      </c>
    </row>
    <row r="23" spans="5:5" x14ac:dyDescent="0.3">
      <c r="E23" s="28" t="s">
        <v>73</v>
      </c>
    </row>
    <row r="24" spans="5:5" x14ac:dyDescent="0.3">
      <c r="E24" s="28" t="s">
        <v>74</v>
      </c>
    </row>
    <row r="25" spans="5:5" x14ac:dyDescent="0.3">
      <c r="E25" s="29" t="s">
        <v>75</v>
      </c>
    </row>
    <row r="26" spans="5:5" x14ac:dyDescent="0.3">
      <c r="E26" s="28" t="s">
        <v>76</v>
      </c>
    </row>
    <row r="27" spans="5:5" x14ac:dyDescent="0.3">
      <c r="E27" s="28" t="s">
        <v>77</v>
      </c>
    </row>
    <row r="28" spans="5:5" x14ac:dyDescent="0.3">
      <c r="E28" s="28" t="s">
        <v>78</v>
      </c>
    </row>
    <row r="29" spans="5:5" x14ac:dyDescent="0.3">
      <c r="E29" s="28" t="s">
        <v>79</v>
      </c>
    </row>
    <row r="30" spans="5:5" x14ac:dyDescent="0.3">
      <c r="E30" s="28" t="s">
        <v>80</v>
      </c>
    </row>
    <row r="31" spans="5:5" x14ac:dyDescent="0.3">
      <c r="E31" s="28" t="s">
        <v>81</v>
      </c>
    </row>
    <row r="32" spans="5:5" x14ac:dyDescent="0.3">
      <c r="E32" s="28" t="s">
        <v>82</v>
      </c>
    </row>
    <row r="33" spans="1:39" x14ac:dyDescent="0.3">
      <c r="E33" s="28" t="s">
        <v>83</v>
      </c>
    </row>
    <row r="34" spans="1:39" x14ac:dyDescent="0.3">
      <c r="E34" s="28" t="s">
        <v>84</v>
      </c>
    </row>
    <row r="35" spans="1:39" x14ac:dyDescent="0.3">
      <c r="E35" s="28" t="s">
        <v>85</v>
      </c>
    </row>
    <row r="36" spans="1:39" x14ac:dyDescent="0.3">
      <c r="E36" s="28" t="s">
        <v>86</v>
      </c>
    </row>
    <row r="37" spans="1:39" x14ac:dyDescent="0.3">
      <c r="E37" s="28" t="s">
        <v>87</v>
      </c>
    </row>
    <row r="38" spans="1:39" x14ac:dyDescent="0.3">
      <c r="E38" s="28" t="s">
        <v>88</v>
      </c>
    </row>
    <row r="39" spans="1:39" x14ac:dyDescent="0.3">
      <c r="E39" s="28" t="s">
        <v>89</v>
      </c>
    </row>
    <row r="41" spans="1:39" x14ac:dyDescent="0.3">
      <c r="A41" s="43" t="s">
        <v>1168</v>
      </c>
    </row>
    <row r="42" spans="1:39" ht="15.75" x14ac:dyDescent="0.3">
      <c r="A42" s="40"/>
      <c r="B42" s="28" t="s">
        <v>53</v>
      </c>
      <c r="C42" s="28" t="s">
        <v>54</v>
      </c>
      <c r="D42" s="28" t="s">
        <v>55</v>
      </c>
      <c r="E42" s="28" t="s">
        <v>56</v>
      </c>
      <c r="F42" s="28" t="s">
        <v>90</v>
      </c>
      <c r="G42" s="28" t="s">
        <v>57</v>
      </c>
      <c r="H42" s="28" t="s">
        <v>58</v>
      </c>
      <c r="I42" s="28" t="s">
        <v>59</v>
      </c>
      <c r="J42" s="28" t="s">
        <v>60</v>
      </c>
      <c r="K42" s="28" t="s">
        <v>61</v>
      </c>
      <c r="L42" s="28" t="s">
        <v>62</v>
      </c>
      <c r="M42" s="28" t="s">
        <v>63</v>
      </c>
      <c r="N42" s="28" t="s">
        <v>64</v>
      </c>
      <c r="O42" s="28" t="s">
        <v>65</v>
      </c>
      <c r="P42" s="28" t="s">
        <v>66</v>
      </c>
      <c r="Q42" s="28" t="s">
        <v>67</v>
      </c>
      <c r="R42" s="28" t="s">
        <v>68</v>
      </c>
      <c r="S42" s="28" t="s">
        <v>69</v>
      </c>
      <c r="T42" s="28" t="s">
        <v>70</v>
      </c>
      <c r="U42" s="28" t="s">
        <v>71</v>
      </c>
      <c r="V42" s="28" t="s">
        <v>1181</v>
      </c>
      <c r="W42" s="28" t="s">
        <v>73</v>
      </c>
      <c r="X42" s="28" t="s">
        <v>74</v>
      </c>
      <c r="Y42" s="29" t="s">
        <v>324</v>
      </c>
      <c r="Z42" s="28" t="s">
        <v>76</v>
      </c>
      <c r="AA42" s="28" t="s">
        <v>77</v>
      </c>
      <c r="AB42" s="28" t="s">
        <v>78</v>
      </c>
      <c r="AC42" s="28" t="s">
        <v>79</v>
      </c>
      <c r="AD42" s="28" t="s">
        <v>80</v>
      </c>
      <c r="AE42" s="28" t="s">
        <v>790</v>
      </c>
      <c r="AF42" s="28" t="s">
        <v>82</v>
      </c>
      <c r="AG42" s="28" t="s">
        <v>83</v>
      </c>
      <c r="AH42" s="28" t="s">
        <v>84</v>
      </c>
      <c r="AI42" s="28" t="s">
        <v>85</v>
      </c>
      <c r="AJ42" s="28" t="s">
        <v>86</v>
      </c>
      <c r="AK42" s="28" t="s">
        <v>325</v>
      </c>
      <c r="AL42" s="28" t="s">
        <v>88</v>
      </c>
      <c r="AM42" s="28" t="s">
        <v>89</v>
      </c>
    </row>
    <row r="43" spans="1:39" s="30" customFormat="1" x14ac:dyDescent="0.3">
      <c r="A43" s="41"/>
      <c r="B43" s="30" t="s">
        <v>121</v>
      </c>
      <c r="C43" s="30" t="s">
        <v>122</v>
      </c>
      <c r="D43" s="30" t="s">
        <v>55</v>
      </c>
      <c r="E43" s="30" t="s">
        <v>156</v>
      </c>
      <c r="F43" s="30" t="s">
        <v>158</v>
      </c>
      <c r="G43" s="30" t="s">
        <v>159</v>
      </c>
      <c r="H43" s="30" t="s">
        <v>164</v>
      </c>
      <c r="I43" s="30" t="s">
        <v>178</v>
      </c>
      <c r="J43" s="30" t="s">
        <v>188</v>
      </c>
      <c r="K43" s="30" t="s">
        <v>191</v>
      </c>
      <c r="L43" s="30" t="s">
        <v>126</v>
      </c>
      <c r="M43" s="30" t="s">
        <v>202</v>
      </c>
      <c r="N43" s="30" t="s">
        <v>205</v>
      </c>
      <c r="O43" s="30" t="s">
        <v>208</v>
      </c>
      <c r="P43" s="30" t="s">
        <v>158</v>
      </c>
      <c r="Q43" s="30" t="s">
        <v>233</v>
      </c>
      <c r="R43" s="30" t="s">
        <v>234</v>
      </c>
      <c r="S43" s="30" t="s">
        <v>238</v>
      </c>
      <c r="T43" s="30" t="s">
        <v>240</v>
      </c>
      <c r="U43" s="30" t="s">
        <v>244</v>
      </c>
      <c r="V43" s="30" t="s">
        <v>250</v>
      </c>
      <c r="W43" s="30" t="s">
        <v>255</v>
      </c>
      <c r="X43" s="30" t="s">
        <v>259</v>
      </c>
      <c r="Y43" s="30" t="s">
        <v>265</v>
      </c>
      <c r="Z43" s="30" t="s">
        <v>76</v>
      </c>
      <c r="AA43" s="30" t="s">
        <v>268</v>
      </c>
      <c r="AB43" s="30" t="s">
        <v>269</v>
      </c>
      <c r="AC43" s="30" t="s">
        <v>272</v>
      </c>
      <c r="AD43" s="30" t="s">
        <v>274</v>
      </c>
      <c r="AE43" s="30" t="s">
        <v>81</v>
      </c>
      <c r="AF43" s="30" t="s">
        <v>281</v>
      </c>
      <c r="AG43" s="30" t="s">
        <v>289</v>
      </c>
      <c r="AH43" s="30" t="s">
        <v>293</v>
      </c>
      <c r="AI43" s="30" t="s">
        <v>303</v>
      </c>
      <c r="AJ43" s="30" t="s">
        <v>305</v>
      </c>
      <c r="AK43" s="30" t="s">
        <v>308</v>
      </c>
      <c r="AL43" s="30" t="s">
        <v>315</v>
      </c>
      <c r="AM43" s="30" t="s">
        <v>316</v>
      </c>
    </row>
    <row r="44" spans="1:39" s="30" customFormat="1" x14ac:dyDescent="0.3">
      <c r="A44" s="41"/>
      <c r="C44" s="30" t="s">
        <v>123</v>
      </c>
      <c r="D44" s="30" t="s">
        <v>155</v>
      </c>
      <c r="E44" s="30" t="s">
        <v>157</v>
      </c>
      <c r="G44" s="30" t="s">
        <v>1189</v>
      </c>
      <c r="H44" s="30" t="s">
        <v>165</v>
      </c>
      <c r="I44" s="30" t="s">
        <v>179</v>
      </c>
      <c r="J44" s="30" t="s">
        <v>189</v>
      </c>
      <c r="K44" s="30" t="s">
        <v>192</v>
      </c>
      <c r="L44" s="30" t="s">
        <v>195</v>
      </c>
      <c r="M44" s="30" t="s">
        <v>203</v>
      </c>
      <c r="N44" s="30" t="s">
        <v>206</v>
      </c>
      <c r="O44" s="30" t="s">
        <v>209</v>
      </c>
      <c r="P44" s="30" t="s">
        <v>217</v>
      </c>
      <c r="R44" s="30" t="s">
        <v>235</v>
      </c>
      <c r="S44" s="30" t="s">
        <v>239</v>
      </c>
      <c r="T44" s="30" t="s">
        <v>241</v>
      </c>
      <c r="U44" s="30" t="s">
        <v>245</v>
      </c>
      <c r="V44" s="30" t="s">
        <v>251</v>
      </c>
      <c r="W44" s="30" t="s">
        <v>256</v>
      </c>
      <c r="X44" s="30" t="s">
        <v>260</v>
      </c>
      <c r="Y44" s="30" t="s">
        <v>1190</v>
      </c>
      <c r="AA44" s="30" t="s">
        <v>317</v>
      </c>
      <c r="AB44" s="30" t="s">
        <v>1191</v>
      </c>
      <c r="AC44" s="30" t="s">
        <v>273</v>
      </c>
      <c r="AD44" s="30" t="s">
        <v>275</v>
      </c>
      <c r="AF44" s="30" t="s">
        <v>1192</v>
      </c>
      <c r="AG44" s="30" t="s">
        <v>290</v>
      </c>
      <c r="AH44" s="30" t="s">
        <v>294</v>
      </c>
      <c r="AI44" s="30" t="s">
        <v>304</v>
      </c>
      <c r="AJ44" s="30" t="s">
        <v>306</v>
      </c>
      <c r="AK44" s="30" t="s">
        <v>309</v>
      </c>
      <c r="AL44" s="30" t="s">
        <v>239</v>
      </c>
      <c r="AM44" s="30" t="s">
        <v>239</v>
      </c>
    </row>
    <row r="45" spans="1:39" s="30" customFormat="1" x14ac:dyDescent="0.3">
      <c r="A45" s="41"/>
      <c r="C45" s="30" t="s">
        <v>124</v>
      </c>
      <c r="G45" s="30" t="s">
        <v>160</v>
      </c>
      <c r="H45" s="30" t="s">
        <v>166</v>
      </c>
      <c r="I45" s="30" t="s">
        <v>180</v>
      </c>
      <c r="J45" s="27" t="s">
        <v>1193</v>
      </c>
      <c r="K45" s="30" t="s">
        <v>193</v>
      </c>
      <c r="L45" s="30" t="s">
        <v>196</v>
      </c>
      <c r="M45" s="30" t="s">
        <v>204</v>
      </c>
      <c r="N45" s="30" t="s">
        <v>207</v>
      </c>
      <c r="O45" s="30" t="s">
        <v>210</v>
      </c>
      <c r="P45" s="30" t="s">
        <v>218</v>
      </c>
      <c r="R45" s="30" t="s">
        <v>1194</v>
      </c>
      <c r="T45" s="30" t="s">
        <v>242</v>
      </c>
      <c r="U45" s="30" t="s">
        <v>246</v>
      </c>
      <c r="V45" s="30" t="s">
        <v>252</v>
      </c>
      <c r="W45" s="30" t="s">
        <v>257</v>
      </c>
      <c r="X45" s="30" t="s">
        <v>261</v>
      </c>
      <c r="Y45" s="30" t="s">
        <v>266</v>
      </c>
      <c r="AA45" s="30" t="s">
        <v>318</v>
      </c>
      <c r="AB45" s="30" t="s">
        <v>270</v>
      </c>
      <c r="AD45" s="30" t="s">
        <v>276</v>
      </c>
      <c r="AF45" s="27" t="s">
        <v>282</v>
      </c>
      <c r="AG45" s="27" t="s">
        <v>291</v>
      </c>
      <c r="AH45" s="30" t="s">
        <v>295</v>
      </c>
      <c r="AI45" s="30" t="s">
        <v>85</v>
      </c>
      <c r="AJ45" s="30" t="s">
        <v>307</v>
      </c>
      <c r="AK45" s="27" t="s">
        <v>1195</v>
      </c>
    </row>
    <row r="46" spans="1:39" s="30" customFormat="1" x14ac:dyDescent="0.3">
      <c r="A46" s="41"/>
      <c r="C46" s="30" t="s">
        <v>125</v>
      </c>
      <c r="G46" s="30" t="s">
        <v>161</v>
      </c>
      <c r="H46" s="27" t="s">
        <v>167</v>
      </c>
      <c r="I46" s="27" t="s">
        <v>181</v>
      </c>
      <c r="J46" s="27" t="s">
        <v>190</v>
      </c>
      <c r="K46" s="27" t="s">
        <v>194</v>
      </c>
      <c r="L46" s="27" t="s">
        <v>197</v>
      </c>
      <c r="M46" s="27" t="s">
        <v>1196</v>
      </c>
      <c r="N46" s="27" t="s">
        <v>1197</v>
      </c>
      <c r="O46" s="30" t="s">
        <v>211</v>
      </c>
      <c r="P46" s="30" t="s">
        <v>219</v>
      </c>
      <c r="R46" s="30" t="s">
        <v>236</v>
      </c>
      <c r="T46" s="30" t="s">
        <v>243</v>
      </c>
      <c r="U46" s="30" t="s">
        <v>247</v>
      </c>
      <c r="V46" s="30" t="s">
        <v>140</v>
      </c>
      <c r="W46" s="30" t="s">
        <v>258</v>
      </c>
      <c r="X46" s="30" t="s">
        <v>262</v>
      </c>
      <c r="Y46" s="30" t="s">
        <v>267</v>
      </c>
      <c r="AB46" s="27" t="s">
        <v>271</v>
      </c>
      <c r="AD46" s="27" t="s">
        <v>277</v>
      </c>
      <c r="AF46" s="27" t="s">
        <v>283</v>
      </c>
      <c r="AG46" s="27" t="s">
        <v>292</v>
      </c>
      <c r="AH46" s="27" t="s">
        <v>296</v>
      </c>
      <c r="AK46" s="27" t="s">
        <v>310</v>
      </c>
    </row>
    <row r="47" spans="1:39" s="30" customFormat="1" ht="15.75" x14ac:dyDescent="0.3">
      <c r="A47" s="41"/>
      <c r="C47" s="30" t="s">
        <v>54</v>
      </c>
      <c r="G47" s="30" t="s">
        <v>162</v>
      </c>
      <c r="H47" s="27" t="s">
        <v>168</v>
      </c>
      <c r="I47" s="27" t="s">
        <v>182</v>
      </c>
      <c r="J47"/>
      <c r="K47"/>
      <c r="L47" s="27" t="s">
        <v>198</v>
      </c>
      <c r="M47"/>
      <c r="N47" s="27" t="s">
        <v>186</v>
      </c>
      <c r="O47" s="30" t="s">
        <v>212</v>
      </c>
      <c r="P47" s="30" t="s">
        <v>66</v>
      </c>
      <c r="R47" s="30" t="s">
        <v>237</v>
      </c>
      <c r="U47" s="30" t="s">
        <v>248</v>
      </c>
      <c r="V47" s="30" t="s">
        <v>253</v>
      </c>
      <c r="W47" s="30" t="s">
        <v>239</v>
      </c>
      <c r="X47" s="30" t="s">
        <v>1198</v>
      </c>
      <c r="AB47" s="27"/>
      <c r="AD47" s="27" t="s">
        <v>278</v>
      </c>
      <c r="AF47" s="27" t="s">
        <v>284</v>
      </c>
      <c r="AG47" s="27" t="s">
        <v>1199</v>
      </c>
      <c r="AH47" s="27" t="s">
        <v>297</v>
      </c>
      <c r="AK47" s="27" t="s">
        <v>311</v>
      </c>
    </row>
    <row r="48" spans="1:39" s="30" customFormat="1" ht="15.75" x14ac:dyDescent="0.3">
      <c r="A48" s="41"/>
      <c r="C48" s="30" t="s">
        <v>126</v>
      </c>
      <c r="G48" s="30" t="s">
        <v>163</v>
      </c>
      <c r="H48" s="27" t="s">
        <v>169</v>
      </c>
      <c r="I48" s="27" t="s">
        <v>1200</v>
      </c>
      <c r="J48"/>
      <c r="K48"/>
      <c r="L48" s="27" t="s">
        <v>1201</v>
      </c>
      <c r="M48"/>
      <c r="N48"/>
      <c r="O48" s="30" t="s">
        <v>213</v>
      </c>
      <c r="P48" s="30" t="s">
        <v>1202</v>
      </c>
      <c r="U48" s="30" t="s">
        <v>249</v>
      </c>
      <c r="V48" s="30" t="s">
        <v>254</v>
      </c>
      <c r="W48" s="30" t="s">
        <v>1203</v>
      </c>
      <c r="X48" s="30" t="s">
        <v>263</v>
      </c>
      <c r="AB48" s="27"/>
      <c r="AD48" s="27" t="s">
        <v>1204</v>
      </c>
      <c r="AF48" s="27" t="s">
        <v>285</v>
      </c>
      <c r="AG48" s="27" t="s">
        <v>83</v>
      </c>
      <c r="AH48" s="27" t="s">
        <v>298</v>
      </c>
      <c r="AK48" s="27" t="s">
        <v>312</v>
      </c>
    </row>
    <row r="49" spans="1:37" s="30" customFormat="1" ht="15.75" x14ac:dyDescent="0.3">
      <c r="A49" s="41"/>
      <c r="C49" s="30" t="s">
        <v>127</v>
      </c>
      <c r="H49" s="27" t="s">
        <v>170</v>
      </c>
      <c r="I49" s="27" t="s">
        <v>183</v>
      </c>
      <c r="J49"/>
      <c r="K49"/>
      <c r="L49" s="27" t="s">
        <v>199</v>
      </c>
      <c r="M49"/>
      <c r="N49"/>
      <c r="O49" s="30" t="s">
        <v>1205</v>
      </c>
      <c r="P49" s="30" t="s">
        <v>220</v>
      </c>
      <c r="U49" s="30" t="s">
        <v>1206</v>
      </c>
      <c r="X49" s="30" t="s">
        <v>264</v>
      </c>
      <c r="AB49" s="27"/>
      <c r="AD49" s="27" t="s">
        <v>279</v>
      </c>
      <c r="AF49" s="27" t="s">
        <v>286</v>
      </c>
      <c r="AG49" s="27"/>
      <c r="AH49" s="27" t="s">
        <v>1207</v>
      </c>
      <c r="AK49" s="27" t="s">
        <v>313</v>
      </c>
    </row>
    <row r="50" spans="1:37" ht="15.75" x14ac:dyDescent="0.3">
      <c r="A50" s="41"/>
      <c r="C50" s="27" t="s">
        <v>128</v>
      </c>
      <c r="H50" s="27" t="s">
        <v>171</v>
      </c>
      <c r="I50" s="27" t="s">
        <v>184</v>
      </c>
      <c r="J50"/>
      <c r="K50"/>
      <c r="L50" s="27" t="s">
        <v>200</v>
      </c>
      <c r="M50"/>
      <c r="N50"/>
      <c r="O50" s="27" t="s">
        <v>214</v>
      </c>
      <c r="P50" s="27" t="s">
        <v>221</v>
      </c>
      <c r="AD50" s="27" t="s">
        <v>280</v>
      </c>
      <c r="AF50" s="27" t="s">
        <v>287</v>
      </c>
      <c r="AH50" s="27" t="s">
        <v>299</v>
      </c>
      <c r="AK50" s="27" t="s">
        <v>314</v>
      </c>
    </row>
    <row r="51" spans="1:37" ht="15.75" x14ac:dyDescent="0.3">
      <c r="A51" s="41"/>
      <c r="C51" s="27" t="s">
        <v>129</v>
      </c>
      <c r="H51" s="27" t="s">
        <v>172</v>
      </c>
      <c r="I51" s="27" t="s">
        <v>185</v>
      </c>
      <c r="J51"/>
      <c r="K51"/>
      <c r="L51" s="27" t="s">
        <v>201</v>
      </c>
      <c r="M51"/>
      <c r="N51"/>
      <c r="O51" s="27" t="s">
        <v>215</v>
      </c>
      <c r="P51" s="27" t="s">
        <v>222</v>
      </c>
      <c r="AF51" s="27" t="s">
        <v>288</v>
      </c>
      <c r="AH51" s="27" t="s">
        <v>300</v>
      </c>
    </row>
    <row r="52" spans="1:37" ht="15.75" x14ac:dyDescent="0.3">
      <c r="A52" s="41"/>
      <c r="C52" s="27" t="s">
        <v>130</v>
      </c>
      <c r="H52" s="27" t="s">
        <v>173</v>
      </c>
      <c r="I52" s="27" t="s">
        <v>186</v>
      </c>
      <c r="J52"/>
      <c r="K52"/>
      <c r="L52"/>
      <c r="M52"/>
      <c r="N52"/>
      <c r="O52" s="27" t="s">
        <v>216</v>
      </c>
      <c r="P52" s="27" t="s">
        <v>223</v>
      </c>
      <c r="AH52" s="27" t="s">
        <v>301</v>
      </c>
    </row>
    <row r="53" spans="1:37" ht="15.75" x14ac:dyDescent="0.3">
      <c r="A53" s="41"/>
      <c r="C53" s="27" t="s">
        <v>131</v>
      </c>
      <c r="H53" s="27" t="s">
        <v>174</v>
      </c>
      <c r="I53" s="27" t="s">
        <v>187</v>
      </c>
      <c r="J53"/>
      <c r="K53"/>
      <c r="L53"/>
      <c r="M53"/>
      <c r="N53"/>
      <c r="P53" s="27" t="s">
        <v>224</v>
      </c>
      <c r="AH53" s="27" t="s">
        <v>302</v>
      </c>
    </row>
    <row r="54" spans="1:37" ht="15.75" x14ac:dyDescent="0.3">
      <c r="A54" s="41"/>
      <c r="C54" s="27" t="s">
        <v>132</v>
      </c>
      <c r="H54" s="27" t="s">
        <v>175</v>
      </c>
      <c r="I54"/>
      <c r="J54"/>
      <c r="K54"/>
      <c r="L54"/>
      <c r="M54"/>
      <c r="N54"/>
      <c r="P54" s="27" t="s">
        <v>225</v>
      </c>
    </row>
    <row r="55" spans="1:37" ht="15.75" x14ac:dyDescent="0.3">
      <c r="A55" s="41"/>
      <c r="C55" s="27" t="s">
        <v>133</v>
      </c>
      <c r="H55" s="27" t="s">
        <v>176</v>
      </c>
      <c r="I55"/>
      <c r="J55"/>
      <c r="L55"/>
      <c r="M55"/>
      <c r="N55"/>
      <c r="P55" s="27" t="s">
        <v>226</v>
      </c>
    </row>
    <row r="56" spans="1:37" ht="15.75" x14ac:dyDescent="0.3">
      <c r="A56" s="41"/>
      <c r="C56" s="27" t="s">
        <v>134</v>
      </c>
      <c r="H56" s="27" t="s">
        <v>177</v>
      </c>
      <c r="I56"/>
      <c r="L56"/>
      <c r="M56"/>
      <c r="N56"/>
      <c r="P56" s="27" t="s">
        <v>227</v>
      </c>
    </row>
    <row r="57" spans="1:37" ht="15.75" x14ac:dyDescent="0.3">
      <c r="A57" s="41"/>
      <c r="C57" s="27" t="s">
        <v>135</v>
      </c>
      <c r="H57"/>
      <c r="I57"/>
      <c r="L57"/>
      <c r="N57"/>
      <c r="P57" s="27" t="s">
        <v>228</v>
      </c>
    </row>
    <row r="58" spans="1:37" ht="15.75" x14ac:dyDescent="0.3">
      <c r="A58" s="41"/>
      <c r="C58" s="27" t="s">
        <v>136</v>
      </c>
      <c r="H58"/>
      <c r="I58"/>
      <c r="L58"/>
      <c r="N58"/>
      <c r="P58" s="27" t="s">
        <v>229</v>
      </c>
    </row>
    <row r="59" spans="1:37" ht="15.75" x14ac:dyDescent="0.3">
      <c r="A59" s="42"/>
      <c r="C59" s="27" t="s">
        <v>137</v>
      </c>
      <c r="H59"/>
      <c r="I59"/>
      <c r="L59"/>
      <c r="P59" s="27" t="s">
        <v>230</v>
      </c>
    </row>
    <row r="60" spans="1:37" ht="15.75" x14ac:dyDescent="0.3">
      <c r="A60" s="42"/>
      <c r="C60" s="27" t="s">
        <v>138</v>
      </c>
      <c r="H60"/>
      <c r="I60"/>
      <c r="L60"/>
      <c r="P60" s="27" t="s">
        <v>231</v>
      </c>
    </row>
    <row r="61" spans="1:37" ht="15.75" x14ac:dyDescent="0.3">
      <c r="A61" s="42"/>
      <c r="C61" s="27" t="s">
        <v>1208</v>
      </c>
      <c r="H61"/>
      <c r="I61"/>
      <c r="L61"/>
      <c r="P61" s="27" t="s">
        <v>232</v>
      </c>
    </row>
    <row r="62" spans="1:37" ht="15.75" x14ac:dyDescent="0.3">
      <c r="A62" s="41"/>
      <c r="C62" s="27" t="s">
        <v>139</v>
      </c>
      <c r="H62"/>
      <c r="I62"/>
      <c r="L62"/>
    </row>
    <row r="63" spans="1:37" ht="15.75" x14ac:dyDescent="0.3">
      <c r="A63" s="41"/>
      <c r="C63" s="27" t="s">
        <v>140</v>
      </c>
      <c r="H63"/>
      <c r="I63"/>
      <c r="L63"/>
    </row>
    <row r="64" spans="1:37" ht="15.75" x14ac:dyDescent="0.3">
      <c r="A64" s="42"/>
      <c r="C64" s="27" t="s">
        <v>141</v>
      </c>
      <c r="H64"/>
      <c r="I64"/>
      <c r="L64"/>
    </row>
    <row r="65" spans="1:12" ht="15.75" x14ac:dyDescent="0.3">
      <c r="A65" s="42"/>
      <c r="C65" s="27" t="s">
        <v>142</v>
      </c>
      <c r="H65"/>
      <c r="I65"/>
      <c r="L65"/>
    </row>
    <row r="66" spans="1:12" ht="15.75" x14ac:dyDescent="0.3">
      <c r="A66" s="41"/>
      <c r="C66" s="27" t="s">
        <v>143</v>
      </c>
      <c r="H66"/>
      <c r="I66"/>
      <c r="L66"/>
    </row>
    <row r="67" spans="1:12" ht="15.75" x14ac:dyDescent="0.3">
      <c r="A67" s="41"/>
      <c r="C67" s="27" t="s">
        <v>144</v>
      </c>
      <c r="H67"/>
      <c r="I67"/>
      <c r="L67"/>
    </row>
    <row r="68" spans="1:12" ht="15.75" x14ac:dyDescent="0.3">
      <c r="A68" s="41"/>
      <c r="C68" s="27" t="s">
        <v>145</v>
      </c>
      <c r="H68"/>
      <c r="I68"/>
      <c r="L68"/>
    </row>
    <row r="69" spans="1:12" ht="15.75" x14ac:dyDescent="0.3">
      <c r="A69" s="42"/>
      <c r="C69" s="27" t="s">
        <v>146</v>
      </c>
      <c r="H69"/>
      <c r="I69"/>
      <c r="L69"/>
    </row>
    <row r="70" spans="1:12" ht="15.75" x14ac:dyDescent="0.3">
      <c r="A70" s="41"/>
      <c r="C70" s="27" t="s">
        <v>147</v>
      </c>
      <c r="H70"/>
      <c r="I70"/>
      <c r="L70"/>
    </row>
    <row r="71" spans="1:12" ht="15.75" x14ac:dyDescent="0.3">
      <c r="A71" s="41"/>
      <c r="C71" s="27" t="s">
        <v>148</v>
      </c>
      <c r="H71"/>
      <c r="I71"/>
      <c r="L71"/>
    </row>
    <row r="72" spans="1:12" ht="15.75" x14ac:dyDescent="0.3">
      <c r="A72" s="41"/>
      <c r="C72" s="27" t="s">
        <v>149</v>
      </c>
      <c r="H72"/>
      <c r="I72"/>
    </row>
    <row r="73" spans="1:12" ht="15.75" x14ac:dyDescent="0.3">
      <c r="A73" s="42"/>
      <c r="C73" s="27" t="s">
        <v>150</v>
      </c>
      <c r="H73"/>
    </row>
    <row r="74" spans="1:12" ht="15.75" x14ac:dyDescent="0.3">
      <c r="A74" s="41"/>
      <c r="C74" s="27" t="s">
        <v>151</v>
      </c>
      <c r="H74"/>
    </row>
    <row r="75" spans="1:12" ht="15.75" x14ac:dyDescent="0.3">
      <c r="A75" s="41"/>
      <c r="C75" s="27" t="s">
        <v>152</v>
      </c>
      <c r="H75"/>
    </row>
    <row r="76" spans="1:12" ht="15.75" x14ac:dyDescent="0.3">
      <c r="A76" s="43"/>
      <c r="C76" s="27" t="s">
        <v>153</v>
      </c>
      <c r="H76"/>
    </row>
    <row r="77" spans="1:12" ht="15.75" x14ac:dyDescent="0.3">
      <c r="A77" s="43"/>
      <c r="C77" s="27" t="s">
        <v>154</v>
      </c>
      <c r="H77"/>
    </row>
    <row r="78" spans="1:12" ht="15.75" x14ac:dyDescent="0.3">
      <c r="A78" s="43"/>
      <c r="H78"/>
    </row>
    <row r="79" spans="1:12" ht="15.75" x14ac:dyDescent="0.3">
      <c r="H79"/>
    </row>
    <row r="80" spans="1:12" x14ac:dyDescent="0.3">
      <c r="A80" s="43"/>
    </row>
    <row r="81" spans="1:35" ht="15.75" thickBot="1" x14ac:dyDescent="0.35">
      <c r="A81" s="43" t="s">
        <v>1169</v>
      </c>
    </row>
    <row r="82" spans="1:35" ht="15.75" thickBot="1" x14ac:dyDescent="0.35">
      <c r="A82" s="39" t="s">
        <v>322</v>
      </c>
      <c r="B82" s="31" t="s">
        <v>53</v>
      </c>
      <c r="C82" s="32" t="s">
        <v>54</v>
      </c>
      <c r="D82" s="32" t="s">
        <v>55</v>
      </c>
      <c r="E82" s="32" t="s">
        <v>56</v>
      </c>
      <c r="F82" s="32" t="s">
        <v>90</v>
      </c>
      <c r="G82" s="32" t="s">
        <v>126</v>
      </c>
      <c r="H82" s="32" t="s">
        <v>58</v>
      </c>
      <c r="I82" s="32" t="s">
        <v>59</v>
      </c>
      <c r="J82" s="32" t="s">
        <v>60</v>
      </c>
      <c r="K82" s="32" t="s">
        <v>61</v>
      </c>
      <c r="L82" s="32" t="s">
        <v>62</v>
      </c>
      <c r="M82" s="32" t="s">
        <v>63</v>
      </c>
      <c r="N82" s="32" t="s">
        <v>64</v>
      </c>
      <c r="O82" s="32" t="s">
        <v>65</v>
      </c>
      <c r="P82" s="32" t="s">
        <v>66</v>
      </c>
      <c r="Q82" s="32" t="s">
        <v>67</v>
      </c>
      <c r="R82" s="32" t="s">
        <v>69</v>
      </c>
      <c r="S82" s="32" t="s">
        <v>70</v>
      </c>
      <c r="T82" s="32" t="s">
        <v>68</v>
      </c>
      <c r="U82" s="32" t="s">
        <v>71</v>
      </c>
      <c r="V82" s="32" t="s">
        <v>323</v>
      </c>
      <c r="W82" s="32" t="s">
        <v>324</v>
      </c>
      <c r="X82" s="32" t="s">
        <v>74</v>
      </c>
      <c r="Y82" s="32" t="s">
        <v>78</v>
      </c>
      <c r="Z82" s="32" t="s">
        <v>79</v>
      </c>
      <c r="AA82" s="32" t="s">
        <v>80</v>
      </c>
      <c r="AB82" s="32" t="s">
        <v>81</v>
      </c>
      <c r="AC82" s="32" t="s">
        <v>82</v>
      </c>
      <c r="AD82" s="32" t="s">
        <v>83</v>
      </c>
      <c r="AE82" s="32" t="s">
        <v>84</v>
      </c>
      <c r="AF82" s="32" t="s">
        <v>325</v>
      </c>
      <c r="AG82" s="32" t="s">
        <v>88</v>
      </c>
      <c r="AH82" s="33" t="s">
        <v>89</v>
      </c>
      <c r="AI82" s="34"/>
    </row>
    <row r="83" spans="1:35" x14ac:dyDescent="0.3">
      <c r="A83" s="35" t="s">
        <v>53</v>
      </c>
      <c r="B83" s="35" t="s">
        <v>121</v>
      </c>
      <c r="C83" s="35" t="s">
        <v>138</v>
      </c>
      <c r="D83" s="35" t="s">
        <v>55</v>
      </c>
      <c r="E83" s="35" t="s">
        <v>156</v>
      </c>
      <c r="F83" s="35" t="s">
        <v>326</v>
      </c>
      <c r="G83" s="35" t="s">
        <v>159</v>
      </c>
      <c r="H83" s="35" t="s">
        <v>177</v>
      </c>
      <c r="I83" s="35" t="s">
        <v>182</v>
      </c>
      <c r="J83" s="35" t="s">
        <v>189</v>
      </c>
      <c r="K83" s="35" t="s">
        <v>194</v>
      </c>
      <c r="L83" s="35" t="s">
        <v>198</v>
      </c>
      <c r="M83" s="35" t="s">
        <v>204</v>
      </c>
      <c r="N83" s="35" t="s">
        <v>207</v>
      </c>
      <c r="O83" s="35" t="s">
        <v>213</v>
      </c>
      <c r="P83" s="35" t="s">
        <v>327</v>
      </c>
      <c r="Q83" s="35" t="s">
        <v>233</v>
      </c>
      <c r="R83" s="35" t="s">
        <v>238</v>
      </c>
      <c r="S83" s="35" t="s">
        <v>242</v>
      </c>
      <c r="T83" s="35" t="s">
        <v>235</v>
      </c>
      <c r="U83" s="35" t="s">
        <v>249</v>
      </c>
      <c r="V83" s="35" t="s">
        <v>239</v>
      </c>
      <c r="W83" s="35" t="s">
        <v>265</v>
      </c>
      <c r="X83" s="35" t="s">
        <v>262</v>
      </c>
      <c r="Y83" s="35" t="s">
        <v>269</v>
      </c>
      <c r="Z83" s="35" t="s">
        <v>272</v>
      </c>
      <c r="AA83" s="35" t="s">
        <v>278</v>
      </c>
      <c r="AB83" s="35" t="s">
        <v>81</v>
      </c>
      <c r="AC83" s="35" t="s">
        <v>281</v>
      </c>
      <c r="AD83" s="35" t="s">
        <v>292</v>
      </c>
      <c r="AE83" s="35" t="s">
        <v>298</v>
      </c>
      <c r="AF83" s="35" t="s">
        <v>309</v>
      </c>
      <c r="AG83" s="35" t="s">
        <v>315</v>
      </c>
      <c r="AH83" s="35" t="s">
        <v>316</v>
      </c>
      <c r="AI83" s="36"/>
    </row>
    <row r="84" spans="1:35" x14ac:dyDescent="0.3">
      <c r="A84" s="37" t="s">
        <v>54</v>
      </c>
      <c r="B84" s="37" t="s">
        <v>328</v>
      </c>
      <c r="C84" s="37" t="s">
        <v>122</v>
      </c>
      <c r="D84" s="37" t="s">
        <v>329</v>
      </c>
      <c r="E84" s="37" t="s">
        <v>330</v>
      </c>
      <c r="F84" s="36"/>
      <c r="G84" s="37" t="s">
        <v>331</v>
      </c>
      <c r="H84" s="37" t="s">
        <v>332</v>
      </c>
      <c r="I84" s="37" t="s">
        <v>178</v>
      </c>
      <c r="J84" s="37" t="s">
        <v>333</v>
      </c>
      <c r="K84" s="37" t="s">
        <v>334</v>
      </c>
      <c r="L84" s="37" t="s">
        <v>335</v>
      </c>
      <c r="M84" s="37" t="s">
        <v>202</v>
      </c>
      <c r="N84" s="37" t="s">
        <v>336</v>
      </c>
      <c r="O84" s="37" t="s">
        <v>208</v>
      </c>
      <c r="P84" s="37" t="s">
        <v>337</v>
      </c>
      <c r="Q84" s="37" t="s">
        <v>338</v>
      </c>
      <c r="R84" s="37" t="s">
        <v>339</v>
      </c>
      <c r="S84" s="37" t="s">
        <v>340</v>
      </c>
      <c r="T84" s="37" t="s">
        <v>333</v>
      </c>
      <c r="U84" s="37" t="s">
        <v>341</v>
      </c>
      <c r="V84" s="37" t="s">
        <v>255</v>
      </c>
      <c r="W84" s="37" t="s">
        <v>342</v>
      </c>
      <c r="X84" s="37" t="s">
        <v>337</v>
      </c>
      <c r="Y84" s="37" t="s">
        <v>343</v>
      </c>
      <c r="Z84" s="37" t="s">
        <v>344</v>
      </c>
      <c r="AA84" s="37" t="s">
        <v>274</v>
      </c>
      <c r="AB84" s="37" t="s">
        <v>345</v>
      </c>
      <c r="AC84" s="37" t="s">
        <v>346</v>
      </c>
      <c r="AD84" s="37" t="s">
        <v>344</v>
      </c>
      <c r="AE84" s="37" t="s">
        <v>347</v>
      </c>
      <c r="AF84" s="37" t="s">
        <v>348</v>
      </c>
      <c r="AG84" s="37" t="s">
        <v>349</v>
      </c>
      <c r="AH84" s="37" t="s">
        <v>350</v>
      </c>
      <c r="AI84" s="36"/>
    </row>
    <row r="85" spans="1:35" x14ac:dyDescent="0.3">
      <c r="A85" s="37" t="s">
        <v>55</v>
      </c>
      <c r="B85" s="37" t="s">
        <v>351</v>
      </c>
      <c r="C85" s="37" t="s">
        <v>352</v>
      </c>
      <c r="D85" s="37" t="s">
        <v>353</v>
      </c>
      <c r="E85" s="37" t="s">
        <v>354</v>
      </c>
      <c r="F85" s="36"/>
      <c r="G85" s="37" t="s">
        <v>355</v>
      </c>
      <c r="H85" s="37" t="s">
        <v>356</v>
      </c>
      <c r="I85" s="37" t="s">
        <v>179</v>
      </c>
      <c r="J85" s="37" t="s">
        <v>188</v>
      </c>
      <c r="K85" s="37" t="s">
        <v>357</v>
      </c>
      <c r="L85" s="37" t="s">
        <v>358</v>
      </c>
      <c r="M85" s="37" t="s">
        <v>359</v>
      </c>
      <c r="N85" s="37" t="s">
        <v>360</v>
      </c>
      <c r="O85" s="37" t="s">
        <v>344</v>
      </c>
      <c r="P85" s="37" t="s">
        <v>361</v>
      </c>
      <c r="Q85" s="37" t="s">
        <v>362</v>
      </c>
      <c r="R85" s="37" t="s">
        <v>363</v>
      </c>
      <c r="S85" s="37" t="s">
        <v>364</v>
      </c>
      <c r="T85" s="37" t="s">
        <v>365</v>
      </c>
      <c r="U85" s="37" t="s">
        <v>366</v>
      </c>
      <c r="V85" s="37" t="s">
        <v>367</v>
      </c>
      <c r="W85" s="37" t="s">
        <v>368</v>
      </c>
      <c r="X85" s="37" t="s">
        <v>369</v>
      </c>
      <c r="Y85" s="37" t="s">
        <v>370</v>
      </c>
      <c r="Z85" s="37" t="s">
        <v>273</v>
      </c>
      <c r="AA85" s="37" t="s">
        <v>371</v>
      </c>
      <c r="AB85" s="36"/>
      <c r="AC85" s="37" t="s">
        <v>333</v>
      </c>
      <c r="AD85" s="37" t="s">
        <v>372</v>
      </c>
      <c r="AE85" s="37" t="s">
        <v>373</v>
      </c>
      <c r="AF85" s="37" t="s">
        <v>374</v>
      </c>
      <c r="AG85" s="37" t="s">
        <v>375</v>
      </c>
      <c r="AH85" s="37" t="s">
        <v>376</v>
      </c>
      <c r="AI85" s="36"/>
    </row>
    <row r="86" spans="1:35" x14ac:dyDescent="0.3">
      <c r="A86" s="37" t="s">
        <v>56</v>
      </c>
      <c r="B86" s="37" t="s">
        <v>377</v>
      </c>
      <c r="C86" s="37" t="s">
        <v>378</v>
      </c>
      <c r="D86" s="37" t="s">
        <v>379</v>
      </c>
      <c r="E86" s="37" t="s">
        <v>380</v>
      </c>
      <c r="F86" s="36"/>
      <c r="G86" s="37" t="s">
        <v>381</v>
      </c>
      <c r="H86" s="37" t="s">
        <v>382</v>
      </c>
      <c r="I86" s="37" t="s">
        <v>383</v>
      </c>
      <c r="J86" s="37" t="s">
        <v>384</v>
      </c>
      <c r="K86" s="37" t="s">
        <v>385</v>
      </c>
      <c r="L86" s="37" t="s">
        <v>371</v>
      </c>
      <c r="M86" s="37" t="s">
        <v>386</v>
      </c>
      <c r="N86" s="37" t="s">
        <v>387</v>
      </c>
      <c r="O86" s="37" t="s">
        <v>388</v>
      </c>
      <c r="P86" s="37" t="s">
        <v>389</v>
      </c>
      <c r="Q86" s="37" t="s">
        <v>390</v>
      </c>
      <c r="R86" s="37" t="s">
        <v>169</v>
      </c>
      <c r="S86" s="37" t="s">
        <v>391</v>
      </c>
      <c r="T86" s="37" t="s">
        <v>392</v>
      </c>
      <c r="U86" s="37" t="s">
        <v>393</v>
      </c>
      <c r="V86" s="37" t="s">
        <v>394</v>
      </c>
      <c r="W86" s="37" t="s">
        <v>395</v>
      </c>
      <c r="X86" s="37" t="s">
        <v>396</v>
      </c>
      <c r="Y86" s="37" t="s">
        <v>270</v>
      </c>
      <c r="Z86" s="37" t="s">
        <v>397</v>
      </c>
      <c r="AA86" s="37" t="s">
        <v>275</v>
      </c>
      <c r="AB86" s="36"/>
      <c r="AC86" s="37" t="s">
        <v>398</v>
      </c>
      <c r="AD86" s="37" t="s">
        <v>399</v>
      </c>
      <c r="AE86" s="37" t="s">
        <v>400</v>
      </c>
      <c r="AF86" s="37" t="s">
        <v>401</v>
      </c>
      <c r="AG86" s="37" t="s">
        <v>402</v>
      </c>
      <c r="AH86" s="37" t="s">
        <v>403</v>
      </c>
      <c r="AI86" s="36"/>
    </row>
    <row r="87" spans="1:35" x14ac:dyDescent="0.3">
      <c r="A87" s="37" t="s">
        <v>90</v>
      </c>
      <c r="B87" s="37" t="s">
        <v>404</v>
      </c>
      <c r="C87" s="37" t="s">
        <v>123</v>
      </c>
      <c r="D87" s="37" t="s">
        <v>405</v>
      </c>
      <c r="E87" s="37" t="s">
        <v>406</v>
      </c>
      <c r="F87" s="36"/>
      <c r="G87" s="37" t="s">
        <v>407</v>
      </c>
      <c r="H87" s="37" t="s">
        <v>408</v>
      </c>
      <c r="I87" s="37" t="s">
        <v>409</v>
      </c>
      <c r="J87" s="37" t="s">
        <v>410</v>
      </c>
      <c r="K87" s="37" t="s">
        <v>411</v>
      </c>
      <c r="L87" s="37" t="s">
        <v>126</v>
      </c>
      <c r="M87" s="37" t="s">
        <v>412</v>
      </c>
      <c r="N87" s="37" t="s">
        <v>413</v>
      </c>
      <c r="O87" s="37" t="s">
        <v>209</v>
      </c>
      <c r="P87" s="37" t="s">
        <v>414</v>
      </c>
      <c r="Q87" s="37" t="s">
        <v>415</v>
      </c>
      <c r="R87" s="36"/>
      <c r="S87" s="37" t="s">
        <v>416</v>
      </c>
      <c r="T87" s="37" t="s">
        <v>417</v>
      </c>
      <c r="U87" s="37" t="s">
        <v>418</v>
      </c>
      <c r="V87" s="37" t="s">
        <v>419</v>
      </c>
      <c r="W87" s="37" t="s">
        <v>420</v>
      </c>
      <c r="X87" s="37" t="s">
        <v>421</v>
      </c>
      <c r="Y87" s="37" t="s">
        <v>422</v>
      </c>
      <c r="Z87" s="37" t="s">
        <v>65</v>
      </c>
      <c r="AA87" s="37" t="s">
        <v>276</v>
      </c>
      <c r="AB87" s="36"/>
      <c r="AC87" s="37" t="s">
        <v>423</v>
      </c>
      <c r="AD87" s="37" t="s">
        <v>289</v>
      </c>
      <c r="AE87" s="37" t="s">
        <v>424</v>
      </c>
      <c r="AF87" s="37" t="s">
        <v>358</v>
      </c>
      <c r="AG87" s="37" t="s">
        <v>425</v>
      </c>
      <c r="AH87" s="36"/>
      <c r="AI87" s="36"/>
    </row>
    <row r="88" spans="1:35" x14ac:dyDescent="0.3">
      <c r="A88" s="37" t="s">
        <v>57</v>
      </c>
      <c r="B88" s="37" t="s">
        <v>426</v>
      </c>
      <c r="C88" s="37" t="s">
        <v>124</v>
      </c>
      <c r="D88" s="37" t="s">
        <v>155</v>
      </c>
      <c r="E88" s="37" t="s">
        <v>427</v>
      </c>
      <c r="F88" s="36"/>
      <c r="G88" s="37" t="s">
        <v>428</v>
      </c>
      <c r="H88" s="37" t="s">
        <v>429</v>
      </c>
      <c r="I88" s="37" t="s">
        <v>180</v>
      </c>
      <c r="J88" s="37" t="s">
        <v>430</v>
      </c>
      <c r="K88" s="37" t="s">
        <v>431</v>
      </c>
      <c r="L88" s="37" t="s">
        <v>432</v>
      </c>
      <c r="M88" s="37" t="s">
        <v>433</v>
      </c>
      <c r="N88" s="37" t="s">
        <v>205</v>
      </c>
      <c r="O88" s="37" t="s">
        <v>434</v>
      </c>
      <c r="P88" s="37" t="s">
        <v>435</v>
      </c>
      <c r="Q88" s="37" t="s">
        <v>436</v>
      </c>
      <c r="R88" s="36"/>
      <c r="S88" s="37" t="s">
        <v>437</v>
      </c>
      <c r="T88" s="37" t="s">
        <v>438</v>
      </c>
      <c r="U88" s="37" t="s">
        <v>439</v>
      </c>
      <c r="V88" s="37" t="s">
        <v>440</v>
      </c>
      <c r="W88" s="37" t="s">
        <v>441</v>
      </c>
      <c r="X88" s="37" t="s">
        <v>303</v>
      </c>
      <c r="Y88" s="37" t="s">
        <v>442</v>
      </c>
      <c r="Z88" s="37" t="s">
        <v>443</v>
      </c>
      <c r="AA88" s="37" t="s">
        <v>444</v>
      </c>
      <c r="AB88" s="36"/>
      <c r="AC88" s="37" t="s">
        <v>445</v>
      </c>
      <c r="AD88" s="37" t="s">
        <v>446</v>
      </c>
      <c r="AE88" s="37" t="s">
        <v>447</v>
      </c>
      <c r="AF88" s="37" t="s">
        <v>126</v>
      </c>
      <c r="AG88" s="37" t="s">
        <v>448</v>
      </c>
      <c r="AH88" s="36"/>
      <c r="AI88" s="36"/>
    </row>
    <row r="89" spans="1:35" x14ac:dyDescent="0.3">
      <c r="A89" s="37" t="s">
        <v>58</v>
      </c>
      <c r="B89" s="37" t="s">
        <v>449</v>
      </c>
      <c r="C89" s="37" t="s">
        <v>125</v>
      </c>
      <c r="D89" s="37" t="s">
        <v>450</v>
      </c>
      <c r="E89" s="37" t="s">
        <v>451</v>
      </c>
      <c r="F89" s="36"/>
      <c r="G89" s="37" t="s">
        <v>452</v>
      </c>
      <c r="H89" s="37" t="s">
        <v>453</v>
      </c>
      <c r="I89" s="37" t="s">
        <v>454</v>
      </c>
      <c r="J89" s="37" t="s">
        <v>455</v>
      </c>
      <c r="K89" s="37" t="s">
        <v>191</v>
      </c>
      <c r="L89" s="37" t="s">
        <v>456</v>
      </c>
      <c r="M89" s="37" t="s">
        <v>457</v>
      </c>
      <c r="N89" s="37" t="s">
        <v>458</v>
      </c>
      <c r="O89" s="37" t="s">
        <v>210</v>
      </c>
      <c r="P89" s="37" t="s">
        <v>459</v>
      </c>
      <c r="Q89" s="37" t="s">
        <v>460</v>
      </c>
      <c r="R89" s="36"/>
      <c r="S89" s="37" t="s">
        <v>461</v>
      </c>
      <c r="T89" s="37" t="s">
        <v>462</v>
      </c>
      <c r="U89" s="37" t="s">
        <v>244</v>
      </c>
      <c r="V89" s="37" t="s">
        <v>463</v>
      </c>
      <c r="W89" s="37" t="s">
        <v>464</v>
      </c>
      <c r="X89" s="37" t="s">
        <v>408</v>
      </c>
      <c r="Y89" s="37" t="s">
        <v>465</v>
      </c>
      <c r="Z89" s="37" t="s">
        <v>466</v>
      </c>
      <c r="AA89" s="37" t="s">
        <v>467</v>
      </c>
      <c r="AB89" s="36"/>
      <c r="AC89" s="37" t="s">
        <v>250</v>
      </c>
      <c r="AD89" s="37" t="s">
        <v>468</v>
      </c>
      <c r="AE89" s="37" t="s">
        <v>469</v>
      </c>
      <c r="AF89" s="37" t="s">
        <v>268</v>
      </c>
      <c r="AG89" s="36"/>
      <c r="AH89" s="36"/>
      <c r="AI89" s="36"/>
    </row>
    <row r="90" spans="1:35" x14ac:dyDescent="0.3">
      <c r="A90" s="37" t="s">
        <v>59</v>
      </c>
      <c r="B90" s="37" t="s">
        <v>470</v>
      </c>
      <c r="C90" s="37" t="s">
        <v>471</v>
      </c>
      <c r="D90" s="36"/>
      <c r="E90" s="37" t="s">
        <v>472</v>
      </c>
      <c r="F90" s="36"/>
      <c r="G90" s="37" t="s">
        <v>339</v>
      </c>
      <c r="H90" s="37" t="s">
        <v>473</v>
      </c>
      <c r="I90" s="37" t="s">
        <v>181</v>
      </c>
      <c r="J90" s="37" t="s">
        <v>474</v>
      </c>
      <c r="K90" s="37" t="s">
        <v>475</v>
      </c>
      <c r="L90" s="37" t="s">
        <v>476</v>
      </c>
      <c r="M90" s="37" t="s">
        <v>203</v>
      </c>
      <c r="N90" s="37" t="s">
        <v>477</v>
      </c>
      <c r="O90" s="37" t="s">
        <v>478</v>
      </c>
      <c r="P90" s="37" t="s">
        <v>479</v>
      </c>
      <c r="Q90" s="37" t="s">
        <v>480</v>
      </c>
      <c r="R90" s="36"/>
      <c r="S90" s="37" t="s">
        <v>481</v>
      </c>
      <c r="T90" s="37" t="s">
        <v>482</v>
      </c>
      <c r="U90" s="37" t="s">
        <v>129</v>
      </c>
      <c r="V90" s="37" t="s">
        <v>483</v>
      </c>
      <c r="W90" s="37" t="s">
        <v>484</v>
      </c>
      <c r="X90" s="37" t="s">
        <v>485</v>
      </c>
      <c r="Y90" s="37" t="s">
        <v>271</v>
      </c>
      <c r="Z90" s="37" t="s">
        <v>486</v>
      </c>
      <c r="AA90" s="37" t="s">
        <v>277</v>
      </c>
      <c r="AB90" s="36"/>
      <c r="AC90" s="37" t="s">
        <v>487</v>
      </c>
      <c r="AD90" s="37" t="s">
        <v>488</v>
      </c>
      <c r="AE90" s="37" t="s">
        <v>489</v>
      </c>
      <c r="AF90" s="37" t="s">
        <v>490</v>
      </c>
      <c r="AG90" s="36"/>
      <c r="AH90" s="36"/>
      <c r="AI90" s="36"/>
    </row>
    <row r="91" spans="1:35" x14ac:dyDescent="0.3">
      <c r="A91" s="37" t="s">
        <v>60</v>
      </c>
      <c r="B91" s="37" t="s">
        <v>491</v>
      </c>
      <c r="C91" s="37" t="s">
        <v>492</v>
      </c>
      <c r="D91" s="36"/>
      <c r="E91" s="37" t="s">
        <v>493</v>
      </c>
      <c r="F91" s="36"/>
      <c r="G91" s="37" t="s">
        <v>494</v>
      </c>
      <c r="H91" s="37" t="s">
        <v>58</v>
      </c>
      <c r="I91" s="37" t="s">
        <v>495</v>
      </c>
      <c r="J91" s="37" t="s">
        <v>496</v>
      </c>
      <c r="K91" s="37" t="s">
        <v>192</v>
      </c>
      <c r="L91" s="37" t="s">
        <v>195</v>
      </c>
      <c r="M91" s="37" t="s">
        <v>497</v>
      </c>
      <c r="N91" s="37" t="s">
        <v>498</v>
      </c>
      <c r="O91" s="37" t="s">
        <v>499</v>
      </c>
      <c r="P91" s="37" t="s">
        <v>500</v>
      </c>
      <c r="Q91" s="37" t="s">
        <v>501</v>
      </c>
      <c r="R91" s="36"/>
      <c r="S91" s="37" t="s">
        <v>502</v>
      </c>
      <c r="T91" s="37" t="s">
        <v>503</v>
      </c>
      <c r="U91" s="37" t="s">
        <v>245</v>
      </c>
      <c r="V91" s="37" t="s">
        <v>504</v>
      </c>
      <c r="W91" s="37" t="s">
        <v>505</v>
      </c>
      <c r="X91" s="37" t="s">
        <v>343</v>
      </c>
      <c r="Y91" s="37" t="s">
        <v>506</v>
      </c>
      <c r="Z91" s="37" t="s">
        <v>507</v>
      </c>
      <c r="AA91" s="37" t="s">
        <v>508</v>
      </c>
      <c r="AB91" s="36"/>
      <c r="AC91" s="37" t="s">
        <v>126</v>
      </c>
      <c r="AD91" s="37" t="s">
        <v>509</v>
      </c>
      <c r="AE91" s="37" t="s">
        <v>510</v>
      </c>
      <c r="AF91" s="37" t="s">
        <v>511</v>
      </c>
      <c r="AG91" s="36"/>
      <c r="AH91" s="36"/>
      <c r="AI91" s="36"/>
    </row>
    <row r="92" spans="1:35" x14ac:dyDescent="0.3">
      <c r="A92" s="37" t="s">
        <v>61</v>
      </c>
      <c r="B92" s="37" t="s">
        <v>512</v>
      </c>
      <c r="C92" s="37" t="s">
        <v>513</v>
      </c>
      <c r="D92" s="36"/>
      <c r="E92" s="37" t="s">
        <v>514</v>
      </c>
      <c r="F92" s="36"/>
      <c r="G92" s="37" t="s">
        <v>515</v>
      </c>
      <c r="H92" s="37" t="s">
        <v>516</v>
      </c>
      <c r="I92" s="37" t="s">
        <v>183</v>
      </c>
      <c r="J92" s="37" t="s">
        <v>517</v>
      </c>
      <c r="K92" s="37" t="s">
        <v>193</v>
      </c>
      <c r="L92" s="37" t="s">
        <v>518</v>
      </c>
      <c r="M92" s="37" t="s">
        <v>519</v>
      </c>
      <c r="N92" s="37" t="s">
        <v>520</v>
      </c>
      <c r="O92" s="37" t="s">
        <v>521</v>
      </c>
      <c r="P92" s="37" t="s">
        <v>522</v>
      </c>
      <c r="Q92" s="36"/>
      <c r="R92" s="36"/>
      <c r="S92" s="37" t="s">
        <v>523</v>
      </c>
      <c r="T92" s="37" t="s">
        <v>234</v>
      </c>
      <c r="U92" s="37" t="s">
        <v>524</v>
      </c>
      <c r="V92" s="37" t="s">
        <v>525</v>
      </c>
      <c r="W92" s="37" t="s">
        <v>526</v>
      </c>
      <c r="X92" s="37" t="s">
        <v>527</v>
      </c>
      <c r="Y92" s="37" t="s">
        <v>528</v>
      </c>
      <c r="Z92" s="37" t="s">
        <v>529</v>
      </c>
      <c r="AA92" s="37" t="s">
        <v>530</v>
      </c>
      <c r="AB92" s="36"/>
      <c r="AC92" s="37" t="s">
        <v>500</v>
      </c>
      <c r="AD92" s="37" t="s">
        <v>531</v>
      </c>
      <c r="AE92" s="37" t="s">
        <v>532</v>
      </c>
      <c r="AF92" s="37" t="s">
        <v>533</v>
      </c>
      <c r="AG92" s="36"/>
      <c r="AH92" s="36"/>
      <c r="AI92" s="36"/>
    </row>
    <row r="93" spans="1:35" x14ac:dyDescent="0.3">
      <c r="A93" s="37" t="s">
        <v>62</v>
      </c>
      <c r="B93" s="37" t="s">
        <v>534</v>
      </c>
      <c r="C93" s="37" t="s">
        <v>145</v>
      </c>
      <c r="D93" s="36"/>
      <c r="E93" s="37" t="s">
        <v>535</v>
      </c>
      <c r="F93" s="36"/>
      <c r="G93" s="37" t="s">
        <v>65</v>
      </c>
      <c r="H93" s="37" t="s">
        <v>344</v>
      </c>
      <c r="I93" s="37" t="s">
        <v>536</v>
      </c>
      <c r="J93" s="37" t="s">
        <v>190</v>
      </c>
      <c r="K93" s="37" t="s">
        <v>537</v>
      </c>
      <c r="L93" s="37" t="s">
        <v>538</v>
      </c>
      <c r="M93" s="37" t="s">
        <v>539</v>
      </c>
      <c r="N93" s="37" t="s">
        <v>540</v>
      </c>
      <c r="O93" s="37" t="s">
        <v>211</v>
      </c>
      <c r="P93" s="37" t="s">
        <v>541</v>
      </c>
      <c r="Q93" s="36"/>
      <c r="R93" s="36"/>
      <c r="S93" s="37" t="s">
        <v>240</v>
      </c>
      <c r="T93" s="37" t="s">
        <v>542</v>
      </c>
      <c r="U93" s="37" t="s">
        <v>543</v>
      </c>
      <c r="V93" s="37" t="s">
        <v>544</v>
      </c>
      <c r="W93" s="37" t="s">
        <v>545</v>
      </c>
      <c r="X93" s="37" t="s">
        <v>546</v>
      </c>
      <c r="Y93" s="37" t="s">
        <v>547</v>
      </c>
      <c r="Z93" s="37" t="s">
        <v>548</v>
      </c>
      <c r="AA93" s="37" t="s">
        <v>549</v>
      </c>
      <c r="AB93" s="36"/>
      <c r="AC93" s="37" t="s">
        <v>550</v>
      </c>
      <c r="AD93" s="37" t="s">
        <v>261</v>
      </c>
      <c r="AE93" s="37" t="s">
        <v>293</v>
      </c>
      <c r="AF93" s="37" t="s">
        <v>551</v>
      </c>
      <c r="AG93" s="36"/>
      <c r="AH93" s="36"/>
      <c r="AI93" s="36"/>
    </row>
    <row r="94" spans="1:35" x14ac:dyDescent="0.3">
      <c r="A94" s="37" t="s">
        <v>63</v>
      </c>
      <c r="B94" s="36"/>
      <c r="C94" s="37" t="s">
        <v>552</v>
      </c>
      <c r="D94" s="36"/>
      <c r="E94" s="37" t="s">
        <v>553</v>
      </c>
      <c r="F94" s="36"/>
      <c r="G94" s="37" t="s">
        <v>554</v>
      </c>
      <c r="H94" s="37" t="s">
        <v>555</v>
      </c>
      <c r="I94" s="37" t="s">
        <v>556</v>
      </c>
      <c r="J94" s="37" t="s">
        <v>557</v>
      </c>
      <c r="K94" s="37" t="s">
        <v>558</v>
      </c>
      <c r="L94" s="37" t="s">
        <v>189</v>
      </c>
      <c r="M94" s="37" t="s">
        <v>559</v>
      </c>
      <c r="N94" s="37" t="s">
        <v>560</v>
      </c>
      <c r="O94" s="37" t="s">
        <v>561</v>
      </c>
      <c r="P94" s="37" t="s">
        <v>562</v>
      </c>
      <c r="Q94" s="36"/>
      <c r="R94" s="36"/>
      <c r="S94" s="37" t="s">
        <v>563</v>
      </c>
      <c r="T94" s="37" t="s">
        <v>236</v>
      </c>
      <c r="U94" s="37" t="s">
        <v>246</v>
      </c>
      <c r="V94" s="37" t="s">
        <v>256</v>
      </c>
      <c r="W94" s="37" t="s">
        <v>564</v>
      </c>
      <c r="X94" s="37" t="s">
        <v>65</v>
      </c>
      <c r="Y94" s="37" t="s">
        <v>565</v>
      </c>
      <c r="Z94" s="37" t="s">
        <v>566</v>
      </c>
      <c r="AA94" s="37" t="s">
        <v>279</v>
      </c>
      <c r="AB94" s="36"/>
      <c r="AC94" s="37" t="s">
        <v>567</v>
      </c>
      <c r="AD94" s="37" t="s">
        <v>568</v>
      </c>
      <c r="AE94" s="37" t="s">
        <v>569</v>
      </c>
      <c r="AF94" s="37" t="s">
        <v>380</v>
      </c>
      <c r="AG94" s="36"/>
      <c r="AH94" s="36"/>
      <c r="AI94" s="36"/>
    </row>
    <row r="95" spans="1:35" x14ac:dyDescent="0.3">
      <c r="A95" s="37" t="s">
        <v>64</v>
      </c>
      <c r="B95" s="36"/>
      <c r="C95" s="37" t="s">
        <v>306</v>
      </c>
      <c r="D95" s="36"/>
      <c r="E95" s="37" t="s">
        <v>570</v>
      </c>
      <c r="F95" s="36"/>
      <c r="G95" s="37" t="s">
        <v>160</v>
      </c>
      <c r="H95" s="37" t="s">
        <v>59</v>
      </c>
      <c r="I95" s="37" t="s">
        <v>571</v>
      </c>
      <c r="J95" s="37" t="s">
        <v>572</v>
      </c>
      <c r="K95" s="37" t="s">
        <v>573</v>
      </c>
      <c r="L95" s="37" t="s">
        <v>574</v>
      </c>
      <c r="M95" s="37" t="s">
        <v>575</v>
      </c>
      <c r="N95" s="37" t="s">
        <v>576</v>
      </c>
      <c r="O95" s="37" t="s">
        <v>577</v>
      </c>
      <c r="P95" s="37" t="s">
        <v>218</v>
      </c>
      <c r="Q95" s="36"/>
      <c r="R95" s="36"/>
      <c r="S95" s="37" t="s">
        <v>578</v>
      </c>
      <c r="T95" s="37" t="s">
        <v>579</v>
      </c>
      <c r="U95" s="37" t="s">
        <v>580</v>
      </c>
      <c r="V95" s="37" t="s">
        <v>580</v>
      </c>
      <c r="W95" s="37" t="s">
        <v>581</v>
      </c>
      <c r="X95" s="37" t="s">
        <v>582</v>
      </c>
      <c r="Y95" s="37" t="s">
        <v>583</v>
      </c>
      <c r="Z95" s="36"/>
      <c r="AA95" s="37" t="s">
        <v>280</v>
      </c>
      <c r="AB95" s="36"/>
      <c r="AC95" s="37" t="s">
        <v>584</v>
      </c>
      <c r="AD95" s="37" t="s">
        <v>585</v>
      </c>
      <c r="AE95" s="37" t="s">
        <v>586</v>
      </c>
      <c r="AF95" s="37" t="s">
        <v>310</v>
      </c>
      <c r="AG95" s="36"/>
      <c r="AH95" s="36"/>
      <c r="AI95" s="36"/>
    </row>
    <row r="96" spans="1:35" x14ac:dyDescent="0.3">
      <c r="A96" s="37" t="s">
        <v>65</v>
      </c>
      <c r="B96" s="36"/>
      <c r="C96" s="37" t="s">
        <v>587</v>
      </c>
      <c r="D96" s="36"/>
      <c r="E96" s="37" t="s">
        <v>415</v>
      </c>
      <c r="F96" s="36"/>
      <c r="G96" s="37" t="s">
        <v>588</v>
      </c>
      <c r="H96" s="37" t="s">
        <v>589</v>
      </c>
      <c r="I96" s="37" t="s">
        <v>590</v>
      </c>
      <c r="J96" s="37" t="s">
        <v>591</v>
      </c>
      <c r="K96" s="37" t="s">
        <v>592</v>
      </c>
      <c r="L96" s="37" t="s">
        <v>196</v>
      </c>
      <c r="M96" s="37" t="s">
        <v>593</v>
      </c>
      <c r="N96" s="37" t="s">
        <v>594</v>
      </c>
      <c r="O96" s="37" t="s">
        <v>212</v>
      </c>
      <c r="P96" s="37" t="s">
        <v>595</v>
      </c>
      <c r="Q96" s="36"/>
      <c r="R96" s="36"/>
      <c r="S96" s="37" t="s">
        <v>596</v>
      </c>
      <c r="T96" s="37" t="s">
        <v>597</v>
      </c>
      <c r="U96" s="37" t="s">
        <v>598</v>
      </c>
      <c r="V96" s="37" t="s">
        <v>599</v>
      </c>
      <c r="W96" s="37" t="s">
        <v>600</v>
      </c>
      <c r="X96" s="37" t="s">
        <v>601</v>
      </c>
      <c r="Y96" s="36"/>
      <c r="Z96" s="36"/>
      <c r="AA96" s="37" t="s">
        <v>146</v>
      </c>
      <c r="AB96" s="36"/>
      <c r="AC96" s="37" t="s">
        <v>602</v>
      </c>
      <c r="AD96" s="37" t="s">
        <v>603</v>
      </c>
      <c r="AE96" s="37" t="s">
        <v>604</v>
      </c>
      <c r="AF96" s="37" t="s">
        <v>605</v>
      </c>
      <c r="AG96" s="36"/>
      <c r="AH96" s="36"/>
      <c r="AI96" s="36"/>
    </row>
    <row r="97" spans="1:35" x14ac:dyDescent="0.3">
      <c r="A97" s="37" t="s">
        <v>66</v>
      </c>
      <c r="B97" s="36"/>
      <c r="C97" s="37" t="s">
        <v>358</v>
      </c>
      <c r="D97" s="36"/>
      <c r="E97" s="37" t="s">
        <v>606</v>
      </c>
      <c r="F97" s="36"/>
      <c r="G97" s="37" t="s">
        <v>607</v>
      </c>
      <c r="H97" s="37" t="s">
        <v>608</v>
      </c>
      <c r="I97" s="37" t="s">
        <v>609</v>
      </c>
      <c r="J97" s="37" t="s">
        <v>610</v>
      </c>
      <c r="K97" s="37" t="s">
        <v>611</v>
      </c>
      <c r="L97" s="37" t="s">
        <v>612</v>
      </c>
      <c r="M97" s="37" t="s">
        <v>613</v>
      </c>
      <c r="N97" s="37" t="s">
        <v>206</v>
      </c>
      <c r="O97" s="37" t="s">
        <v>614</v>
      </c>
      <c r="P97" s="37" t="s">
        <v>615</v>
      </c>
      <c r="Q97" s="36"/>
      <c r="R97" s="36"/>
      <c r="S97" s="37" t="s">
        <v>616</v>
      </c>
      <c r="T97" s="37" t="s">
        <v>237</v>
      </c>
      <c r="U97" s="37" t="s">
        <v>617</v>
      </c>
      <c r="V97" s="37" t="s">
        <v>618</v>
      </c>
      <c r="W97" s="37" t="s">
        <v>619</v>
      </c>
      <c r="X97" s="37" t="s">
        <v>620</v>
      </c>
      <c r="Y97" s="36"/>
      <c r="Z97" s="36"/>
      <c r="AA97" s="36"/>
      <c r="AB97" s="36"/>
      <c r="AC97" s="37" t="s">
        <v>621</v>
      </c>
      <c r="AD97" s="37" t="s">
        <v>622</v>
      </c>
      <c r="AE97" s="37" t="s">
        <v>623</v>
      </c>
      <c r="AF97" s="37" t="s">
        <v>624</v>
      </c>
      <c r="AG97" s="36"/>
      <c r="AH97" s="36"/>
      <c r="AI97" s="36"/>
    </row>
    <row r="98" spans="1:35" x14ac:dyDescent="0.3">
      <c r="A98" s="37" t="s">
        <v>67</v>
      </c>
      <c r="B98" s="36"/>
      <c r="C98" s="37" t="s">
        <v>272</v>
      </c>
      <c r="D98" s="36"/>
      <c r="E98" s="37" t="s">
        <v>625</v>
      </c>
      <c r="F98" s="36"/>
      <c r="G98" s="37" t="s">
        <v>626</v>
      </c>
      <c r="H98" s="37" t="s">
        <v>627</v>
      </c>
      <c r="I98" s="37" t="s">
        <v>628</v>
      </c>
      <c r="J98" s="37" t="s">
        <v>629</v>
      </c>
      <c r="K98" s="37" t="s">
        <v>630</v>
      </c>
      <c r="L98" s="37" t="s">
        <v>631</v>
      </c>
      <c r="M98" s="37" t="s">
        <v>542</v>
      </c>
      <c r="N98" s="37" t="s">
        <v>632</v>
      </c>
      <c r="O98" s="37" t="s">
        <v>633</v>
      </c>
      <c r="P98" s="37" t="s">
        <v>634</v>
      </c>
      <c r="Q98" s="36"/>
      <c r="R98" s="36"/>
      <c r="S98" s="37" t="s">
        <v>635</v>
      </c>
      <c r="T98" s="36"/>
      <c r="U98" s="37" t="s">
        <v>636</v>
      </c>
      <c r="V98" s="37" t="s">
        <v>637</v>
      </c>
      <c r="W98" s="37" t="s">
        <v>638</v>
      </c>
      <c r="X98" s="37" t="s">
        <v>639</v>
      </c>
      <c r="Y98" s="36"/>
      <c r="Z98" s="36"/>
      <c r="AA98" s="36"/>
      <c r="AB98" s="36"/>
      <c r="AC98" s="37" t="s">
        <v>282</v>
      </c>
      <c r="AD98" s="37" t="s">
        <v>640</v>
      </c>
      <c r="AE98" s="37" t="s">
        <v>294</v>
      </c>
      <c r="AF98" s="37" t="s">
        <v>641</v>
      </c>
      <c r="AG98" s="36"/>
      <c r="AH98" s="36"/>
      <c r="AI98" s="36"/>
    </row>
    <row r="99" spans="1:35" x14ac:dyDescent="0.3">
      <c r="A99" s="37" t="s">
        <v>68</v>
      </c>
      <c r="B99" s="36"/>
      <c r="C99" s="37" t="s">
        <v>423</v>
      </c>
      <c r="D99" s="36"/>
      <c r="E99" s="37" t="s">
        <v>573</v>
      </c>
      <c r="F99" s="36"/>
      <c r="G99" s="37" t="s">
        <v>161</v>
      </c>
      <c r="H99" s="37" t="s">
        <v>164</v>
      </c>
      <c r="I99" s="37" t="s">
        <v>642</v>
      </c>
      <c r="J99" s="36"/>
      <c r="K99" s="37" t="s">
        <v>643</v>
      </c>
      <c r="L99" s="37" t="s">
        <v>644</v>
      </c>
      <c r="M99" s="37" t="s">
        <v>645</v>
      </c>
      <c r="N99" s="37" t="s">
        <v>646</v>
      </c>
      <c r="O99" s="37" t="s">
        <v>647</v>
      </c>
      <c r="P99" s="37" t="s">
        <v>648</v>
      </c>
      <c r="Q99" s="36"/>
      <c r="R99" s="36"/>
      <c r="S99" s="37" t="s">
        <v>649</v>
      </c>
      <c r="T99" s="36"/>
      <c r="U99" s="37" t="s">
        <v>247</v>
      </c>
      <c r="V99" s="37" t="s">
        <v>650</v>
      </c>
      <c r="W99" s="37" t="s">
        <v>651</v>
      </c>
      <c r="X99" s="37" t="s">
        <v>652</v>
      </c>
      <c r="Y99" s="36"/>
      <c r="Z99" s="36"/>
      <c r="AA99" s="36"/>
      <c r="AB99" s="36"/>
      <c r="AC99" s="37" t="s">
        <v>653</v>
      </c>
      <c r="AD99" s="37" t="s">
        <v>654</v>
      </c>
      <c r="AE99" s="37" t="s">
        <v>655</v>
      </c>
      <c r="AF99" s="37" t="s">
        <v>656</v>
      </c>
      <c r="AG99" s="36"/>
      <c r="AH99" s="36"/>
      <c r="AI99" s="36"/>
    </row>
    <row r="100" spans="1:35" x14ac:dyDescent="0.3">
      <c r="A100" s="37" t="s">
        <v>69</v>
      </c>
      <c r="B100" s="36"/>
      <c r="C100" s="37" t="s">
        <v>657</v>
      </c>
      <c r="D100" s="36"/>
      <c r="E100" s="37" t="s">
        <v>658</v>
      </c>
      <c r="F100" s="36"/>
      <c r="G100" s="37" t="s">
        <v>659</v>
      </c>
      <c r="H100" s="37" t="s">
        <v>660</v>
      </c>
      <c r="I100" s="37" t="s">
        <v>184</v>
      </c>
      <c r="J100" s="36"/>
      <c r="K100" s="37" t="s">
        <v>661</v>
      </c>
      <c r="L100" s="37" t="s">
        <v>662</v>
      </c>
      <c r="M100" s="37" t="s">
        <v>663</v>
      </c>
      <c r="N100" s="37" t="s">
        <v>664</v>
      </c>
      <c r="O100" s="37" t="s">
        <v>665</v>
      </c>
      <c r="P100" s="37" t="s">
        <v>666</v>
      </c>
      <c r="Q100" s="36"/>
      <c r="R100" s="36"/>
      <c r="S100" s="37" t="s">
        <v>241</v>
      </c>
      <c r="T100" s="36"/>
      <c r="U100" s="37" t="s">
        <v>248</v>
      </c>
      <c r="V100" s="37" t="s">
        <v>667</v>
      </c>
      <c r="W100" s="37" t="s">
        <v>668</v>
      </c>
      <c r="X100" s="37" t="s">
        <v>669</v>
      </c>
      <c r="Y100" s="36"/>
      <c r="Z100" s="36"/>
      <c r="AA100" s="36"/>
      <c r="AB100" s="36"/>
      <c r="AC100" s="37" t="s">
        <v>434</v>
      </c>
      <c r="AD100" s="37" t="s">
        <v>670</v>
      </c>
      <c r="AE100" s="37" t="s">
        <v>671</v>
      </c>
      <c r="AF100" s="37" t="s">
        <v>672</v>
      </c>
      <c r="AG100" s="36"/>
      <c r="AH100" s="36"/>
      <c r="AI100" s="36"/>
    </row>
    <row r="101" spans="1:35" x14ac:dyDescent="0.3">
      <c r="A101" s="37" t="s">
        <v>70</v>
      </c>
      <c r="B101" s="36"/>
      <c r="C101" s="37" t="s">
        <v>673</v>
      </c>
      <c r="D101" s="36"/>
      <c r="E101" s="37" t="s">
        <v>674</v>
      </c>
      <c r="F101" s="36"/>
      <c r="G101" s="37" t="s">
        <v>675</v>
      </c>
      <c r="H101" s="37" t="s">
        <v>676</v>
      </c>
      <c r="I101" s="37" t="s">
        <v>186</v>
      </c>
      <c r="J101" s="36"/>
      <c r="K101" s="37" t="s">
        <v>237</v>
      </c>
      <c r="L101" s="37" t="s">
        <v>677</v>
      </c>
      <c r="M101" s="37" t="s">
        <v>678</v>
      </c>
      <c r="N101" s="37" t="s">
        <v>679</v>
      </c>
      <c r="O101" s="37" t="s">
        <v>680</v>
      </c>
      <c r="P101" s="37" t="s">
        <v>219</v>
      </c>
      <c r="Q101" s="36"/>
      <c r="R101" s="36"/>
      <c r="S101" s="37" t="s">
        <v>681</v>
      </c>
      <c r="T101" s="36"/>
      <c r="U101" s="37" t="s">
        <v>682</v>
      </c>
      <c r="V101" s="37" t="s">
        <v>683</v>
      </c>
      <c r="W101" s="37" t="s">
        <v>684</v>
      </c>
      <c r="X101" s="37" t="s">
        <v>685</v>
      </c>
      <c r="Y101" s="36"/>
      <c r="Z101" s="36"/>
      <c r="AA101" s="36"/>
      <c r="AB101" s="36"/>
      <c r="AC101" s="37" t="s">
        <v>686</v>
      </c>
      <c r="AD101" s="37" t="s">
        <v>687</v>
      </c>
      <c r="AE101" s="37" t="s">
        <v>295</v>
      </c>
      <c r="AF101" s="37" t="s">
        <v>688</v>
      </c>
      <c r="AG101" s="36"/>
      <c r="AH101" s="36"/>
      <c r="AI101" s="36"/>
    </row>
    <row r="102" spans="1:35" x14ac:dyDescent="0.3">
      <c r="A102" s="37" t="s">
        <v>71</v>
      </c>
      <c r="B102" s="36"/>
      <c r="C102" s="37" t="s">
        <v>689</v>
      </c>
      <c r="D102" s="36"/>
      <c r="E102" s="37" t="s">
        <v>690</v>
      </c>
      <c r="F102" s="36"/>
      <c r="G102" s="37" t="s">
        <v>691</v>
      </c>
      <c r="H102" s="37" t="s">
        <v>692</v>
      </c>
      <c r="I102" s="37" t="s">
        <v>80</v>
      </c>
      <c r="J102" s="36"/>
      <c r="K102" s="36"/>
      <c r="L102" s="37" t="s">
        <v>693</v>
      </c>
      <c r="M102" s="37" t="s">
        <v>694</v>
      </c>
      <c r="N102" s="37" t="s">
        <v>695</v>
      </c>
      <c r="O102" s="37" t="s">
        <v>696</v>
      </c>
      <c r="P102" s="37" t="s">
        <v>697</v>
      </c>
      <c r="Q102" s="36"/>
      <c r="R102" s="36"/>
      <c r="S102" s="37" t="s">
        <v>698</v>
      </c>
      <c r="T102" s="36"/>
      <c r="U102" s="37" t="s">
        <v>699</v>
      </c>
      <c r="V102" s="37" t="s">
        <v>700</v>
      </c>
      <c r="W102" s="37" t="s">
        <v>701</v>
      </c>
      <c r="X102" s="37" t="s">
        <v>702</v>
      </c>
      <c r="Y102" s="36"/>
      <c r="Z102" s="36"/>
      <c r="AA102" s="36"/>
      <c r="AB102" s="36"/>
      <c r="AC102" s="37" t="s">
        <v>252</v>
      </c>
      <c r="AD102" s="37" t="s">
        <v>290</v>
      </c>
      <c r="AE102" s="37" t="s">
        <v>296</v>
      </c>
      <c r="AF102" s="37" t="s">
        <v>703</v>
      </c>
      <c r="AG102" s="36"/>
      <c r="AH102" s="36"/>
      <c r="AI102" s="36"/>
    </row>
    <row r="103" spans="1:35" x14ac:dyDescent="0.3">
      <c r="A103" s="37" t="s">
        <v>72</v>
      </c>
      <c r="B103" s="36"/>
      <c r="C103" s="37" t="s">
        <v>487</v>
      </c>
      <c r="D103" s="36"/>
      <c r="E103" s="37" t="s">
        <v>704</v>
      </c>
      <c r="F103" s="36"/>
      <c r="G103" s="37" t="s">
        <v>705</v>
      </c>
      <c r="H103" s="37" t="s">
        <v>706</v>
      </c>
      <c r="I103" s="37" t="s">
        <v>187</v>
      </c>
      <c r="J103" s="36"/>
      <c r="K103" s="36"/>
      <c r="L103" s="37" t="s">
        <v>707</v>
      </c>
      <c r="M103" s="37" t="s">
        <v>708</v>
      </c>
      <c r="N103" s="37" t="s">
        <v>709</v>
      </c>
      <c r="O103" s="37" t="s">
        <v>215</v>
      </c>
      <c r="P103" s="37" t="s">
        <v>710</v>
      </c>
      <c r="Q103" s="36"/>
      <c r="R103" s="36"/>
      <c r="S103" s="37" t="s">
        <v>711</v>
      </c>
      <c r="T103" s="36"/>
      <c r="U103" s="37" t="s">
        <v>712</v>
      </c>
      <c r="V103" s="37" t="s">
        <v>257</v>
      </c>
      <c r="W103" s="37" t="s">
        <v>713</v>
      </c>
      <c r="X103" s="37" t="s">
        <v>538</v>
      </c>
      <c r="Y103" s="36"/>
      <c r="Z103" s="36"/>
      <c r="AA103" s="36"/>
      <c r="AB103" s="36"/>
      <c r="AC103" s="37" t="s">
        <v>714</v>
      </c>
      <c r="AD103" s="37" t="s">
        <v>715</v>
      </c>
      <c r="AE103" s="37" t="s">
        <v>716</v>
      </c>
      <c r="AF103" s="37" t="s">
        <v>717</v>
      </c>
      <c r="AG103" s="36"/>
      <c r="AH103" s="36"/>
      <c r="AI103" s="36"/>
    </row>
    <row r="104" spans="1:35" x14ac:dyDescent="0.3">
      <c r="A104" s="37" t="s">
        <v>73</v>
      </c>
      <c r="B104" s="36"/>
      <c r="C104" s="37" t="s">
        <v>718</v>
      </c>
      <c r="D104" s="36"/>
      <c r="E104" s="37" t="s">
        <v>719</v>
      </c>
      <c r="F104" s="36"/>
      <c r="G104" s="37" t="s">
        <v>720</v>
      </c>
      <c r="H104" s="37" t="s">
        <v>721</v>
      </c>
      <c r="I104" s="37" t="s">
        <v>722</v>
      </c>
      <c r="J104" s="36"/>
      <c r="K104" s="36"/>
      <c r="L104" s="37" t="s">
        <v>723</v>
      </c>
      <c r="M104" s="37" t="s">
        <v>724</v>
      </c>
      <c r="N104" s="37" t="s">
        <v>725</v>
      </c>
      <c r="O104" s="37" t="s">
        <v>726</v>
      </c>
      <c r="P104" s="37" t="s">
        <v>727</v>
      </c>
      <c r="Q104" s="36"/>
      <c r="R104" s="36"/>
      <c r="S104" s="37" t="s">
        <v>728</v>
      </c>
      <c r="T104" s="36"/>
      <c r="U104" s="37" t="s">
        <v>187</v>
      </c>
      <c r="V104" s="37" t="s">
        <v>729</v>
      </c>
      <c r="W104" s="37" t="s">
        <v>266</v>
      </c>
      <c r="X104" s="37" t="s">
        <v>730</v>
      </c>
      <c r="Y104" s="36"/>
      <c r="Z104" s="36"/>
      <c r="AA104" s="36"/>
      <c r="AB104" s="36"/>
      <c r="AC104" s="37" t="s">
        <v>731</v>
      </c>
      <c r="AD104" s="37" t="s">
        <v>732</v>
      </c>
      <c r="AE104" s="37" t="s">
        <v>297</v>
      </c>
      <c r="AF104" s="37" t="s">
        <v>733</v>
      </c>
      <c r="AG104" s="36"/>
      <c r="AH104" s="36"/>
      <c r="AI104" s="36"/>
    </row>
    <row r="105" spans="1:35" x14ac:dyDescent="0.3">
      <c r="A105" s="37" t="s">
        <v>74</v>
      </c>
      <c r="B105" s="36"/>
      <c r="C105" s="37" t="s">
        <v>516</v>
      </c>
      <c r="D105" s="36"/>
      <c r="E105" s="37" t="s">
        <v>734</v>
      </c>
      <c r="F105" s="36"/>
      <c r="G105" s="38" t="s">
        <v>735</v>
      </c>
      <c r="H105" s="37" t="s">
        <v>736</v>
      </c>
      <c r="I105" s="37" t="s">
        <v>737</v>
      </c>
      <c r="J105" s="36"/>
      <c r="K105" s="36"/>
      <c r="L105" s="37" t="s">
        <v>738</v>
      </c>
      <c r="M105" s="37" t="s">
        <v>739</v>
      </c>
      <c r="N105" s="37" t="s">
        <v>740</v>
      </c>
      <c r="O105" s="37" t="s">
        <v>741</v>
      </c>
      <c r="P105" s="37" t="s">
        <v>742</v>
      </c>
      <c r="Q105" s="36"/>
      <c r="R105" s="36"/>
      <c r="S105" s="37" t="s">
        <v>642</v>
      </c>
      <c r="T105" s="36"/>
      <c r="U105" s="37" t="s">
        <v>743</v>
      </c>
      <c r="V105" s="37" t="s">
        <v>190</v>
      </c>
      <c r="W105" s="37" t="s">
        <v>744</v>
      </c>
      <c r="X105" s="37" t="s">
        <v>745</v>
      </c>
      <c r="Y105" s="36"/>
      <c r="Z105" s="36"/>
      <c r="AA105" s="36"/>
      <c r="AB105" s="36"/>
      <c r="AC105" s="37" t="s">
        <v>746</v>
      </c>
      <c r="AD105" s="37" t="s">
        <v>747</v>
      </c>
      <c r="AE105" s="37" t="s">
        <v>748</v>
      </c>
      <c r="AF105" s="37" t="s">
        <v>749</v>
      </c>
      <c r="AG105" s="36"/>
      <c r="AH105" s="36"/>
      <c r="AI105" s="36"/>
    </row>
    <row r="106" spans="1:35" x14ac:dyDescent="0.3">
      <c r="A106" s="37" t="s">
        <v>75</v>
      </c>
      <c r="B106" s="36"/>
      <c r="C106" s="37" t="s">
        <v>750</v>
      </c>
      <c r="D106" s="36"/>
      <c r="E106" s="36"/>
      <c r="F106" s="36"/>
      <c r="G106" s="37" t="s">
        <v>723</v>
      </c>
      <c r="H106" s="37" t="s">
        <v>751</v>
      </c>
      <c r="I106" s="37" t="s">
        <v>752</v>
      </c>
      <c r="J106" s="36"/>
      <c r="K106" s="36"/>
      <c r="L106" s="37" t="s">
        <v>753</v>
      </c>
      <c r="M106" s="37" t="s">
        <v>258</v>
      </c>
      <c r="N106" s="37" t="s">
        <v>754</v>
      </c>
      <c r="O106" s="37" t="s">
        <v>755</v>
      </c>
      <c r="P106" s="37" t="s">
        <v>607</v>
      </c>
      <c r="Q106" s="36"/>
      <c r="R106" s="36"/>
      <c r="S106" s="37" t="s">
        <v>756</v>
      </c>
      <c r="T106" s="36"/>
      <c r="U106" s="37" t="s">
        <v>757</v>
      </c>
      <c r="V106" s="37" t="s">
        <v>758</v>
      </c>
      <c r="W106" s="37" t="s">
        <v>759</v>
      </c>
      <c r="X106" s="37" t="s">
        <v>760</v>
      </c>
      <c r="Y106" s="36"/>
      <c r="Z106" s="36"/>
      <c r="AA106" s="36"/>
      <c r="AB106" s="36"/>
      <c r="AC106" s="37" t="s">
        <v>761</v>
      </c>
      <c r="AD106" s="37" t="s">
        <v>83</v>
      </c>
      <c r="AE106" s="37" t="s">
        <v>299</v>
      </c>
      <c r="AF106" s="37" t="s">
        <v>261</v>
      </c>
      <c r="AG106" s="36"/>
      <c r="AH106" s="36"/>
      <c r="AI106" s="36"/>
    </row>
    <row r="107" spans="1:35" x14ac:dyDescent="0.3">
      <c r="A107" s="37" t="s">
        <v>76</v>
      </c>
      <c r="B107" s="36"/>
      <c r="C107" s="37" t="s">
        <v>762</v>
      </c>
      <c r="D107" s="36"/>
      <c r="E107" s="36"/>
      <c r="F107" s="36"/>
      <c r="G107" s="37" t="s">
        <v>763</v>
      </c>
      <c r="H107" s="37" t="s">
        <v>764</v>
      </c>
      <c r="I107" s="37" t="s">
        <v>765</v>
      </c>
      <c r="J107" s="36"/>
      <c r="K107" s="36"/>
      <c r="L107" s="37" t="s">
        <v>766</v>
      </c>
      <c r="M107" s="37" t="s">
        <v>767</v>
      </c>
      <c r="N107" s="37" t="s">
        <v>186</v>
      </c>
      <c r="O107" s="37" t="s">
        <v>768</v>
      </c>
      <c r="P107" s="37" t="s">
        <v>769</v>
      </c>
      <c r="Q107" s="36"/>
      <c r="R107" s="36"/>
      <c r="S107" s="37" t="s">
        <v>243</v>
      </c>
      <c r="T107" s="36"/>
      <c r="U107" s="37" t="s">
        <v>770</v>
      </c>
      <c r="V107" s="37" t="s">
        <v>771</v>
      </c>
      <c r="W107" s="37" t="s">
        <v>76</v>
      </c>
      <c r="X107" s="37" t="s">
        <v>772</v>
      </c>
      <c r="Y107" s="36"/>
      <c r="Z107" s="36"/>
      <c r="AA107" s="36"/>
      <c r="AB107" s="36"/>
      <c r="AC107" s="37" t="s">
        <v>773</v>
      </c>
      <c r="AD107" s="37" t="s">
        <v>774</v>
      </c>
      <c r="AE107" s="37" t="s">
        <v>300</v>
      </c>
      <c r="AF107" s="37" t="s">
        <v>404</v>
      </c>
      <c r="AG107" s="36"/>
      <c r="AH107" s="36"/>
      <c r="AI107" s="36"/>
    </row>
    <row r="108" spans="1:35" x14ac:dyDescent="0.3">
      <c r="A108" s="37" t="s">
        <v>77</v>
      </c>
      <c r="B108" s="36"/>
      <c r="C108" s="37" t="s">
        <v>775</v>
      </c>
      <c r="D108" s="36"/>
      <c r="E108" s="36"/>
      <c r="F108" s="36"/>
      <c r="G108" s="37" t="s">
        <v>776</v>
      </c>
      <c r="H108" s="37" t="s">
        <v>777</v>
      </c>
      <c r="I108" s="37" t="s">
        <v>778</v>
      </c>
      <c r="J108" s="36"/>
      <c r="K108" s="36"/>
      <c r="L108" s="37" t="s">
        <v>779</v>
      </c>
      <c r="M108" s="36"/>
      <c r="N108" s="37" t="s">
        <v>780</v>
      </c>
      <c r="O108" s="37" t="s">
        <v>781</v>
      </c>
      <c r="P108" s="37" t="s">
        <v>220</v>
      </c>
      <c r="Q108" s="36"/>
      <c r="R108" s="36"/>
      <c r="S108" s="37" t="s">
        <v>782</v>
      </c>
      <c r="T108" s="36"/>
      <c r="U108" s="37" t="s">
        <v>783</v>
      </c>
      <c r="V108" s="37" t="s">
        <v>784</v>
      </c>
      <c r="W108" s="37" t="s">
        <v>267</v>
      </c>
      <c r="X108" s="37" t="s">
        <v>785</v>
      </c>
      <c r="Y108" s="36"/>
      <c r="Z108" s="36"/>
      <c r="AA108" s="36"/>
      <c r="AB108" s="36"/>
      <c r="AC108" s="37" t="s">
        <v>786</v>
      </c>
      <c r="AD108" s="37" t="s">
        <v>787</v>
      </c>
      <c r="AE108" s="37" t="s">
        <v>788</v>
      </c>
      <c r="AF108" s="37" t="s">
        <v>789</v>
      </c>
      <c r="AG108" s="36"/>
      <c r="AH108" s="36"/>
      <c r="AI108" s="36"/>
    </row>
    <row r="109" spans="1:35" x14ac:dyDescent="0.3">
      <c r="A109" s="37" t="s">
        <v>78</v>
      </c>
      <c r="B109" s="36"/>
      <c r="C109" s="37" t="s">
        <v>59</v>
      </c>
      <c r="D109" s="36"/>
      <c r="E109" s="36"/>
      <c r="F109" s="36"/>
      <c r="G109" s="37" t="s">
        <v>791</v>
      </c>
      <c r="H109" s="37" t="s">
        <v>792</v>
      </c>
      <c r="I109" s="37" t="s">
        <v>793</v>
      </c>
      <c r="J109" s="36"/>
      <c r="K109" s="36"/>
      <c r="L109" s="37" t="s">
        <v>794</v>
      </c>
      <c r="M109" s="36"/>
      <c r="N109" s="37" t="s">
        <v>795</v>
      </c>
      <c r="O109" s="37" t="s">
        <v>216</v>
      </c>
      <c r="P109" s="37" t="s">
        <v>796</v>
      </c>
      <c r="Q109" s="36"/>
      <c r="R109" s="36"/>
      <c r="S109" s="37" t="s">
        <v>797</v>
      </c>
      <c r="T109" s="36"/>
      <c r="U109" s="37" t="s">
        <v>798</v>
      </c>
      <c r="V109" s="37" t="s">
        <v>799</v>
      </c>
      <c r="W109" s="37" t="s">
        <v>800</v>
      </c>
      <c r="X109" s="37" t="s">
        <v>801</v>
      </c>
      <c r="Y109" s="36"/>
      <c r="Z109" s="36"/>
      <c r="AA109" s="36"/>
      <c r="AB109" s="36"/>
      <c r="AC109" s="37" t="s">
        <v>802</v>
      </c>
      <c r="AD109" s="36"/>
      <c r="AE109" s="37" t="s">
        <v>301</v>
      </c>
      <c r="AF109" s="37" t="s">
        <v>311</v>
      </c>
      <c r="AG109" s="36"/>
      <c r="AH109" s="36"/>
      <c r="AI109" s="36"/>
    </row>
    <row r="110" spans="1:35" x14ac:dyDescent="0.3">
      <c r="A110" s="37" t="s">
        <v>79</v>
      </c>
      <c r="B110" s="36"/>
      <c r="C110" s="37" t="s">
        <v>803</v>
      </c>
      <c r="D110" s="36"/>
      <c r="E110" s="36"/>
      <c r="F110" s="36"/>
      <c r="G110" s="37" t="s">
        <v>804</v>
      </c>
      <c r="H110" s="37" t="s">
        <v>805</v>
      </c>
      <c r="I110" s="36"/>
      <c r="J110" s="36"/>
      <c r="K110" s="36"/>
      <c r="L110" s="37" t="s">
        <v>199</v>
      </c>
      <c r="M110" s="36"/>
      <c r="N110" s="37" t="s">
        <v>806</v>
      </c>
      <c r="O110" s="37" t="s">
        <v>807</v>
      </c>
      <c r="P110" s="37" t="s">
        <v>808</v>
      </c>
      <c r="Q110" s="36"/>
      <c r="R110" s="36"/>
      <c r="S110" s="37" t="s">
        <v>809</v>
      </c>
      <c r="T110" s="36"/>
      <c r="U110" s="37" t="s">
        <v>810</v>
      </c>
      <c r="V110" s="37" t="s">
        <v>258</v>
      </c>
      <c r="W110" s="37" t="s">
        <v>512</v>
      </c>
      <c r="X110" s="37" t="s">
        <v>259</v>
      </c>
      <c r="Y110" s="36"/>
      <c r="Z110" s="36"/>
      <c r="AA110" s="36"/>
      <c r="AB110" s="36"/>
      <c r="AC110" s="37" t="s">
        <v>607</v>
      </c>
      <c r="AD110" s="36"/>
      <c r="AE110" s="37" t="s">
        <v>811</v>
      </c>
      <c r="AF110" s="37" t="s">
        <v>812</v>
      </c>
      <c r="AG110" s="36"/>
      <c r="AH110" s="36"/>
      <c r="AI110" s="36"/>
    </row>
    <row r="111" spans="1:35" x14ac:dyDescent="0.3">
      <c r="A111" s="37" t="s">
        <v>80</v>
      </c>
      <c r="B111" s="36"/>
      <c r="C111" s="37" t="s">
        <v>813</v>
      </c>
      <c r="D111" s="36"/>
      <c r="E111" s="36"/>
      <c r="F111" s="36"/>
      <c r="G111" s="37" t="s">
        <v>814</v>
      </c>
      <c r="H111" s="37" t="s">
        <v>815</v>
      </c>
      <c r="I111" s="36"/>
      <c r="J111" s="36"/>
      <c r="K111" s="36"/>
      <c r="L111" s="37" t="s">
        <v>816</v>
      </c>
      <c r="M111" s="36"/>
      <c r="N111" s="37" t="s">
        <v>817</v>
      </c>
      <c r="O111" s="36"/>
      <c r="P111" s="37" t="s">
        <v>221</v>
      </c>
      <c r="Q111" s="36"/>
      <c r="R111" s="36"/>
      <c r="S111" s="37" t="s">
        <v>818</v>
      </c>
      <c r="T111" s="36"/>
      <c r="U111" s="37" t="s">
        <v>819</v>
      </c>
      <c r="V111" s="37" t="s">
        <v>820</v>
      </c>
      <c r="W111" s="37" t="s">
        <v>821</v>
      </c>
      <c r="X111" s="37" t="s">
        <v>260</v>
      </c>
      <c r="Y111" s="36"/>
      <c r="Z111" s="36"/>
      <c r="AA111" s="36"/>
      <c r="AB111" s="36"/>
      <c r="AC111" s="37" t="s">
        <v>822</v>
      </c>
      <c r="AD111" s="36"/>
      <c r="AE111" s="37" t="s">
        <v>823</v>
      </c>
      <c r="AF111" s="37" t="s">
        <v>758</v>
      </c>
      <c r="AG111" s="36"/>
      <c r="AH111" s="36"/>
      <c r="AI111" s="36"/>
    </row>
    <row r="112" spans="1:35" x14ac:dyDescent="0.3">
      <c r="A112" s="37" t="s">
        <v>81</v>
      </c>
      <c r="B112" s="36"/>
      <c r="C112" s="37" t="s">
        <v>824</v>
      </c>
      <c r="D112" s="36"/>
      <c r="E112" s="36"/>
      <c r="F112" s="36"/>
      <c r="G112" s="37" t="s">
        <v>825</v>
      </c>
      <c r="H112" s="37" t="s">
        <v>826</v>
      </c>
      <c r="I112" s="36"/>
      <c r="J112" s="36"/>
      <c r="K112" s="36"/>
      <c r="L112" s="37" t="s">
        <v>827</v>
      </c>
      <c r="M112" s="36"/>
      <c r="N112" s="37" t="s">
        <v>828</v>
      </c>
      <c r="O112" s="36"/>
      <c r="P112" s="37" t="s">
        <v>829</v>
      </c>
      <c r="Q112" s="36"/>
      <c r="R112" s="36"/>
      <c r="S112" s="37" t="s">
        <v>830</v>
      </c>
      <c r="T112" s="36"/>
      <c r="U112" s="37" t="s">
        <v>831</v>
      </c>
      <c r="V112" s="36"/>
      <c r="W112" s="37" t="s">
        <v>832</v>
      </c>
      <c r="X112" s="37" t="s">
        <v>833</v>
      </c>
      <c r="Y112" s="36"/>
      <c r="Z112" s="36"/>
      <c r="AA112" s="36"/>
      <c r="AB112" s="36"/>
      <c r="AC112" s="37" t="s">
        <v>834</v>
      </c>
      <c r="AD112" s="36"/>
      <c r="AE112" s="37" t="s">
        <v>835</v>
      </c>
      <c r="AF112" s="37" t="s">
        <v>836</v>
      </c>
      <c r="AG112" s="36"/>
      <c r="AH112" s="36"/>
      <c r="AI112" s="36"/>
    </row>
    <row r="113" spans="1:35" x14ac:dyDescent="0.3">
      <c r="A113" s="37" t="s">
        <v>82</v>
      </c>
      <c r="B113" s="36"/>
      <c r="C113" s="37" t="s">
        <v>837</v>
      </c>
      <c r="D113" s="36"/>
      <c r="E113" s="36"/>
      <c r="F113" s="36"/>
      <c r="G113" s="37" t="s">
        <v>838</v>
      </c>
      <c r="H113" s="37" t="s">
        <v>839</v>
      </c>
      <c r="I113" s="36"/>
      <c r="J113" s="36"/>
      <c r="K113" s="36"/>
      <c r="L113" s="37" t="s">
        <v>840</v>
      </c>
      <c r="M113" s="36"/>
      <c r="N113" s="36"/>
      <c r="O113" s="36"/>
      <c r="P113" s="37" t="s">
        <v>222</v>
      </c>
      <c r="Q113" s="36"/>
      <c r="R113" s="36"/>
      <c r="S113" s="37" t="s">
        <v>841</v>
      </c>
      <c r="T113" s="36"/>
      <c r="U113" s="36"/>
      <c r="V113" s="36"/>
      <c r="W113" s="37" t="s">
        <v>842</v>
      </c>
      <c r="X113" s="37" t="s">
        <v>843</v>
      </c>
      <c r="Y113" s="36"/>
      <c r="Z113" s="36"/>
      <c r="AA113" s="36"/>
      <c r="AB113" s="36"/>
      <c r="AC113" s="37" t="s">
        <v>844</v>
      </c>
      <c r="AD113" s="36"/>
      <c r="AE113" s="37" t="s">
        <v>845</v>
      </c>
      <c r="AF113" s="37" t="s">
        <v>312</v>
      </c>
      <c r="AG113" s="36"/>
      <c r="AH113" s="36"/>
      <c r="AI113" s="36"/>
    </row>
    <row r="114" spans="1:35" x14ac:dyDescent="0.3">
      <c r="A114" s="37" t="s">
        <v>83</v>
      </c>
      <c r="B114" s="36"/>
      <c r="C114" s="37" t="s">
        <v>846</v>
      </c>
      <c r="D114" s="36"/>
      <c r="E114" s="36"/>
      <c r="F114" s="36"/>
      <c r="G114" s="37" t="s">
        <v>847</v>
      </c>
      <c r="H114" s="37" t="s">
        <v>165</v>
      </c>
      <c r="I114" s="36"/>
      <c r="J114" s="36"/>
      <c r="K114" s="36"/>
      <c r="L114" s="37" t="s">
        <v>200</v>
      </c>
      <c r="M114" s="36"/>
      <c r="N114" s="36"/>
      <c r="O114" s="36"/>
      <c r="P114" s="37" t="s">
        <v>848</v>
      </c>
      <c r="Q114" s="36"/>
      <c r="R114" s="36"/>
      <c r="S114" s="37" t="s">
        <v>849</v>
      </c>
      <c r="T114" s="36"/>
      <c r="U114" s="36"/>
      <c r="V114" s="36"/>
      <c r="W114" s="37" t="s">
        <v>850</v>
      </c>
      <c r="X114" s="37" t="s">
        <v>851</v>
      </c>
      <c r="Y114" s="36"/>
      <c r="Z114" s="36"/>
      <c r="AA114" s="36"/>
      <c r="AB114" s="36"/>
      <c r="AC114" s="37" t="s">
        <v>852</v>
      </c>
      <c r="AD114" s="36"/>
      <c r="AE114" s="37" t="s">
        <v>853</v>
      </c>
      <c r="AF114" s="37" t="s">
        <v>732</v>
      </c>
      <c r="AG114" s="36"/>
      <c r="AH114" s="36"/>
      <c r="AI114" s="36"/>
    </row>
    <row r="115" spans="1:35" x14ac:dyDescent="0.3">
      <c r="A115" s="37" t="s">
        <v>84</v>
      </c>
      <c r="B115" s="36"/>
      <c r="C115" s="37" t="s">
        <v>854</v>
      </c>
      <c r="D115" s="36"/>
      <c r="E115" s="36"/>
      <c r="F115" s="36"/>
      <c r="G115" s="37" t="s">
        <v>855</v>
      </c>
      <c r="H115" s="37" t="s">
        <v>166</v>
      </c>
      <c r="I115" s="36"/>
      <c r="J115" s="36"/>
      <c r="K115" s="36"/>
      <c r="L115" s="37" t="s">
        <v>856</v>
      </c>
      <c r="M115" s="36"/>
      <c r="N115" s="36"/>
      <c r="O115" s="36"/>
      <c r="P115" s="37" t="s">
        <v>857</v>
      </c>
      <c r="Q115" s="36"/>
      <c r="R115" s="36"/>
      <c r="S115" s="37" t="s">
        <v>858</v>
      </c>
      <c r="T115" s="36"/>
      <c r="U115" s="36"/>
      <c r="V115" s="36"/>
      <c r="W115" s="37" t="s">
        <v>547</v>
      </c>
      <c r="X115" s="37" t="s">
        <v>261</v>
      </c>
      <c r="Y115" s="36"/>
      <c r="Z115" s="36"/>
      <c r="AA115" s="36"/>
      <c r="AB115" s="36"/>
      <c r="AC115" s="37" t="s">
        <v>859</v>
      </c>
      <c r="AD115" s="36"/>
      <c r="AE115" s="37" t="s">
        <v>860</v>
      </c>
      <c r="AF115" s="37" t="s">
        <v>313</v>
      </c>
      <c r="AG115" s="36"/>
      <c r="AH115" s="36"/>
      <c r="AI115" s="36"/>
    </row>
    <row r="116" spans="1:35" x14ac:dyDescent="0.3">
      <c r="A116" s="36" t="s">
        <v>85</v>
      </c>
      <c r="B116" s="36"/>
      <c r="C116" s="37" t="s">
        <v>861</v>
      </c>
      <c r="D116" s="36"/>
      <c r="E116" s="36"/>
      <c r="F116" s="36"/>
      <c r="G116" s="37" t="s">
        <v>862</v>
      </c>
      <c r="H116" s="37" t="s">
        <v>863</v>
      </c>
      <c r="I116" s="36"/>
      <c r="J116" s="36"/>
      <c r="K116" s="36"/>
      <c r="L116" s="37" t="s">
        <v>201</v>
      </c>
      <c r="M116" s="36"/>
      <c r="N116" s="36"/>
      <c r="O116" s="36"/>
      <c r="P116" s="37" t="s">
        <v>223</v>
      </c>
      <c r="Q116" s="36"/>
      <c r="R116" s="36"/>
      <c r="S116" s="37" t="s">
        <v>864</v>
      </c>
      <c r="T116" s="36"/>
      <c r="U116" s="36"/>
      <c r="V116" s="36"/>
      <c r="W116" s="37" t="s">
        <v>865</v>
      </c>
      <c r="X116" s="37" t="s">
        <v>866</v>
      </c>
      <c r="Y116" s="36"/>
      <c r="Z116" s="36"/>
      <c r="AA116" s="36"/>
      <c r="AB116" s="36"/>
      <c r="AC116" s="37" t="s">
        <v>867</v>
      </c>
      <c r="AD116" s="36"/>
      <c r="AE116" s="37" t="s">
        <v>868</v>
      </c>
      <c r="AF116" s="37" t="s">
        <v>869</v>
      </c>
      <c r="AG116" s="36"/>
      <c r="AH116" s="36"/>
      <c r="AI116" s="36"/>
    </row>
    <row r="117" spans="1:35" x14ac:dyDescent="0.3">
      <c r="A117" s="36" t="s">
        <v>86</v>
      </c>
      <c r="B117" s="36"/>
      <c r="C117" s="37" t="s">
        <v>127</v>
      </c>
      <c r="D117" s="36"/>
      <c r="E117" s="36"/>
      <c r="F117" s="36"/>
      <c r="G117" s="37" t="s">
        <v>870</v>
      </c>
      <c r="H117" s="37" t="s">
        <v>871</v>
      </c>
      <c r="I117" s="36"/>
      <c r="J117" s="36"/>
      <c r="K117" s="36"/>
      <c r="L117" s="37" t="s">
        <v>872</v>
      </c>
      <c r="M117" s="36"/>
      <c r="N117" s="36"/>
      <c r="O117" s="36"/>
      <c r="P117" s="37" t="s">
        <v>873</v>
      </c>
      <c r="Q117" s="36"/>
      <c r="R117" s="36"/>
      <c r="S117" s="37" t="s">
        <v>874</v>
      </c>
      <c r="T117" s="36"/>
      <c r="U117" s="36"/>
      <c r="V117" s="36"/>
      <c r="W117" s="37" t="s">
        <v>875</v>
      </c>
      <c r="X117" s="37" t="s">
        <v>876</v>
      </c>
      <c r="Y117" s="36"/>
      <c r="Z117" s="36"/>
      <c r="AA117" s="36"/>
      <c r="AB117" s="36"/>
      <c r="AC117" s="37" t="s">
        <v>877</v>
      </c>
      <c r="AD117" s="36"/>
      <c r="AE117" s="37" t="s">
        <v>302</v>
      </c>
      <c r="AF117" s="37" t="s">
        <v>878</v>
      </c>
      <c r="AG117" s="36"/>
      <c r="AH117" s="36"/>
      <c r="AI117" s="36"/>
    </row>
    <row r="118" spans="1:35" x14ac:dyDescent="0.3">
      <c r="A118" s="36" t="s">
        <v>87</v>
      </c>
      <c r="B118" s="36"/>
      <c r="C118" s="37" t="s">
        <v>879</v>
      </c>
      <c r="D118" s="36"/>
      <c r="E118" s="36"/>
      <c r="F118" s="36"/>
      <c r="G118" s="37" t="s">
        <v>880</v>
      </c>
      <c r="H118" s="37" t="s">
        <v>881</v>
      </c>
      <c r="I118" s="36"/>
      <c r="J118" s="36"/>
      <c r="K118" s="36"/>
      <c r="L118" s="37" t="s">
        <v>882</v>
      </c>
      <c r="M118" s="36"/>
      <c r="N118" s="36"/>
      <c r="O118" s="36"/>
      <c r="P118" s="37" t="s">
        <v>224</v>
      </c>
      <c r="Q118" s="36"/>
      <c r="R118" s="36"/>
      <c r="S118" s="37" t="s">
        <v>883</v>
      </c>
      <c r="T118" s="36"/>
      <c r="U118" s="36"/>
      <c r="V118" s="36"/>
      <c r="W118" s="37" t="s">
        <v>884</v>
      </c>
      <c r="X118" s="37" t="s">
        <v>885</v>
      </c>
      <c r="Y118" s="36"/>
      <c r="Z118" s="36"/>
      <c r="AA118" s="36"/>
      <c r="AB118" s="36"/>
      <c r="AC118" s="37" t="s">
        <v>283</v>
      </c>
      <c r="AD118" s="36"/>
      <c r="AE118" s="37" t="s">
        <v>886</v>
      </c>
      <c r="AF118" s="37" t="s">
        <v>314</v>
      </c>
      <c r="AG118" s="36"/>
      <c r="AH118" s="36"/>
      <c r="AI118" s="36"/>
    </row>
    <row r="119" spans="1:35" x14ac:dyDescent="0.3">
      <c r="A119" s="36" t="s">
        <v>88</v>
      </c>
      <c r="B119" s="36"/>
      <c r="C119" s="37" t="s">
        <v>128</v>
      </c>
      <c r="D119" s="36"/>
      <c r="E119" s="36"/>
      <c r="F119" s="36"/>
      <c r="G119" s="37" t="s">
        <v>856</v>
      </c>
      <c r="H119" s="37" t="s">
        <v>887</v>
      </c>
      <c r="I119" s="36"/>
      <c r="J119" s="36"/>
      <c r="K119" s="36"/>
      <c r="L119" s="37" t="s">
        <v>83</v>
      </c>
      <c r="M119" s="36"/>
      <c r="N119" s="36"/>
      <c r="O119" s="36"/>
      <c r="P119" s="37" t="s">
        <v>256</v>
      </c>
      <c r="Q119" s="36"/>
      <c r="R119" s="36"/>
      <c r="S119" s="37" t="s">
        <v>888</v>
      </c>
      <c r="T119" s="36"/>
      <c r="U119" s="36"/>
      <c r="V119" s="36"/>
      <c r="W119" s="37" t="s">
        <v>889</v>
      </c>
      <c r="X119" s="37" t="s">
        <v>890</v>
      </c>
      <c r="Y119" s="36"/>
      <c r="Z119" s="36"/>
      <c r="AA119" s="36"/>
      <c r="AB119" s="36"/>
      <c r="AC119" s="37" t="s">
        <v>891</v>
      </c>
      <c r="AD119" s="36"/>
      <c r="AE119" s="37" t="s">
        <v>892</v>
      </c>
      <c r="AF119" s="37" t="s">
        <v>893</v>
      </c>
      <c r="AG119" s="36"/>
      <c r="AH119" s="36"/>
      <c r="AI119" s="36"/>
    </row>
    <row r="120" spans="1:35" x14ac:dyDescent="0.3">
      <c r="A120" s="36" t="s">
        <v>89</v>
      </c>
      <c r="B120" s="36"/>
      <c r="C120" s="37" t="s">
        <v>894</v>
      </c>
      <c r="D120" s="36"/>
      <c r="E120" s="36"/>
      <c r="F120" s="36"/>
      <c r="G120" s="37" t="s">
        <v>895</v>
      </c>
      <c r="H120" s="37" t="s">
        <v>896</v>
      </c>
      <c r="I120" s="36"/>
      <c r="J120" s="36"/>
      <c r="K120" s="36"/>
      <c r="L120" s="37" t="s">
        <v>897</v>
      </c>
      <c r="M120" s="36"/>
      <c r="N120" s="36"/>
      <c r="O120" s="36"/>
      <c r="P120" s="37" t="s">
        <v>898</v>
      </c>
      <c r="Q120" s="36"/>
      <c r="R120" s="36"/>
      <c r="S120" s="36"/>
      <c r="T120" s="36"/>
      <c r="U120" s="36"/>
      <c r="V120" s="36"/>
      <c r="W120" s="37" t="s">
        <v>899</v>
      </c>
      <c r="X120" s="37" t="s">
        <v>900</v>
      </c>
      <c r="Y120" s="36"/>
      <c r="Z120" s="36"/>
      <c r="AA120" s="36"/>
      <c r="AB120" s="36"/>
      <c r="AC120" s="37" t="s">
        <v>578</v>
      </c>
      <c r="AD120" s="36"/>
      <c r="AE120" s="37" t="s">
        <v>901</v>
      </c>
      <c r="AF120" s="37" t="s">
        <v>902</v>
      </c>
      <c r="AG120" s="36"/>
      <c r="AH120" s="36"/>
      <c r="AI120" s="36"/>
    </row>
    <row r="121" spans="1:35" x14ac:dyDescent="0.3">
      <c r="A121" s="36"/>
      <c r="B121" s="36"/>
      <c r="C121" s="37" t="s">
        <v>714</v>
      </c>
      <c r="D121" s="36"/>
      <c r="E121" s="36"/>
      <c r="F121" s="36"/>
      <c r="G121" s="37" t="s">
        <v>254</v>
      </c>
      <c r="H121" s="37" t="s">
        <v>167</v>
      </c>
      <c r="I121" s="36"/>
      <c r="J121" s="36"/>
      <c r="K121" s="36"/>
      <c r="L121" s="37" t="s">
        <v>903</v>
      </c>
      <c r="M121" s="36"/>
      <c r="N121" s="36"/>
      <c r="O121" s="36"/>
      <c r="P121" s="37" t="s">
        <v>225</v>
      </c>
      <c r="Q121" s="36"/>
      <c r="R121" s="36"/>
      <c r="S121" s="36"/>
      <c r="T121" s="36"/>
      <c r="U121" s="36"/>
      <c r="V121" s="36"/>
      <c r="W121" s="37" t="s">
        <v>904</v>
      </c>
      <c r="X121" s="37" t="s">
        <v>905</v>
      </c>
      <c r="Y121" s="36"/>
      <c r="Z121" s="36"/>
      <c r="AA121" s="36"/>
      <c r="AB121" s="36"/>
      <c r="AC121" s="37" t="s">
        <v>906</v>
      </c>
      <c r="AD121" s="36"/>
      <c r="AE121" s="37" t="s">
        <v>907</v>
      </c>
      <c r="AF121" s="37" t="s">
        <v>908</v>
      </c>
      <c r="AG121" s="36"/>
      <c r="AH121" s="36"/>
      <c r="AI121" s="36"/>
    </row>
    <row r="122" spans="1:35" x14ac:dyDescent="0.3">
      <c r="A122" s="36"/>
      <c r="B122" s="36"/>
      <c r="C122" s="37" t="s">
        <v>129</v>
      </c>
      <c r="D122" s="36"/>
      <c r="E122" s="36"/>
      <c r="F122" s="36"/>
      <c r="G122" s="37" t="s">
        <v>909</v>
      </c>
      <c r="H122" s="37" t="s">
        <v>910</v>
      </c>
      <c r="I122" s="36"/>
      <c r="J122" s="36"/>
      <c r="K122" s="36"/>
      <c r="L122" s="37" t="s">
        <v>911</v>
      </c>
      <c r="M122" s="36"/>
      <c r="N122" s="36"/>
      <c r="O122" s="36"/>
      <c r="P122" s="37" t="s">
        <v>912</v>
      </c>
      <c r="Q122" s="36"/>
      <c r="R122" s="36"/>
      <c r="S122" s="36"/>
      <c r="T122" s="36"/>
      <c r="U122" s="36"/>
      <c r="V122" s="36"/>
      <c r="W122" s="37" t="s">
        <v>913</v>
      </c>
      <c r="X122" s="37" t="s">
        <v>74</v>
      </c>
      <c r="Y122" s="36"/>
      <c r="Z122" s="36"/>
      <c r="AA122" s="36"/>
      <c r="AB122" s="36"/>
      <c r="AC122" s="37" t="s">
        <v>914</v>
      </c>
      <c r="AD122" s="36"/>
      <c r="AE122" s="37" t="s">
        <v>915</v>
      </c>
      <c r="AF122" s="37" t="s">
        <v>916</v>
      </c>
      <c r="AG122" s="36"/>
      <c r="AH122" s="36"/>
      <c r="AI122" s="36"/>
    </row>
    <row r="123" spans="1:35" x14ac:dyDescent="0.3">
      <c r="A123" s="36"/>
      <c r="B123" s="36"/>
      <c r="C123" s="37" t="s">
        <v>917</v>
      </c>
      <c r="D123" s="36"/>
      <c r="E123" s="36"/>
      <c r="F123" s="36"/>
      <c r="G123" s="37" t="s">
        <v>918</v>
      </c>
      <c r="H123" s="37" t="s">
        <v>168</v>
      </c>
      <c r="I123" s="36"/>
      <c r="J123" s="36"/>
      <c r="K123" s="36"/>
      <c r="L123" s="37" t="s">
        <v>919</v>
      </c>
      <c r="M123" s="36"/>
      <c r="N123" s="36"/>
      <c r="O123" s="36"/>
      <c r="P123" s="37" t="s">
        <v>920</v>
      </c>
      <c r="Q123" s="36"/>
      <c r="R123" s="36"/>
      <c r="S123" s="36"/>
      <c r="T123" s="36"/>
      <c r="U123" s="36"/>
      <c r="V123" s="36"/>
      <c r="W123" s="36"/>
      <c r="X123" s="37" t="s">
        <v>921</v>
      </c>
      <c r="Y123" s="36"/>
      <c r="Z123" s="36"/>
      <c r="AA123" s="36"/>
      <c r="AB123" s="36"/>
      <c r="AC123" s="37" t="s">
        <v>922</v>
      </c>
      <c r="AD123" s="36"/>
      <c r="AE123" s="37" t="s">
        <v>923</v>
      </c>
      <c r="AF123" s="37" t="s">
        <v>924</v>
      </c>
      <c r="AG123" s="36"/>
      <c r="AH123" s="36"/>
      <c r="AI123" s="36"/>
    </row>
    <row r="124" spans="1:35" x14ac:dyDescent="0.3">
      <c r="A124" s="36"/>
      <c r="B124" s="36"/>
      <c r="C124" s="37" t="s">
        <v>130</v>
      </c>
      <c r="D124" s="36"/>
      <c r="E124" s="36"/>
      <c r="F124" s="36"/>
      <c r="G124" s="37" t="s">
        <v>925</v>
      </c>
      <c r="H124" s="37" t="s">
        <v>926</v>
      </c>
      <c r="I124" s="36"/>
      <c r="J124" s="36"/>
      <c r="K124" s="36"/>
      <c r="L124" s="37" t="s">
        <v>927</v>
      </c>
      <c r="M124" s="36"/>
      <c r="N124" s="36"/>
      <c r="O124" s="36"/>
      <c r="P124" s="37" t="s">
        <v>928</v>
      </c>
      <c r="Q124" s="36"/>
      <c r="R124" s="36"/>
      <c r="S124" s="36"/>
      <c r="T124" s="36"/>
      <c r="U124" s="36"/>
      <c r="V124" s="36"/>
      <c r="W124" s="36"/>
      <c r="X124" s="37" t="s">
        <v>929</v>
      </c>
      <c r="Y124" s="36"/>
      <c r="Z124" s="36"/>
      <c r="AA124" s="36"/>
      <c r="AB124" s="36"/>
      <c r="AC124" s="37" t="s">
        <v>930</v>
      </c>
      <c r="AD124" s="36"/>
      <c r="AE124" s="37" t="s">
        <v>931</v>
      </c>
      <c r="AF124" s="37" t="s">
        <v>932</v>
      </c>
      <c r="AG124" s="36"/>
      <c r="AH124" s="36"/>
      <c r="AI124" s="36"/>
    </row>
    <row r="125" spans="1:35" x14ac:dyDescent="0.3">
      <c r="A125" s="36"/>
      <c r="B125" s="36"/>
      <c r="C125" s="37" t="s">
        <v>933</v>
      </c>
      <c r="D125" s="36"/>
      <c r="E125" s="36"/>
      <c r="F125" s="36"/>
      <c r="G125" s="37" t="s">
        <v>163</v>
      </c>
      <c r="H125" s="37" t="s">
        <v>934</v>
      </c>
      <c r="I125" s="36"/>
      <c r="J125" s="36"/>
      <c r="K125" s="36"/>
      <c r="L125" s="36"/>
      <c r="M125" s="36"/>
      <c r="N125" s="36"/>
      <c r="O125" s="36"/>
      <c r="P125" s="37" t="s">
        <v>935</v>
      </c>
      <c r="Q125" s="36"/>
      <c r="R125" s="36"/>
      <c r="S125" s="36"/>
      <c r="T125" s="36"/>
      <c r="U125" s="36"/>
      <c r="V125" s="36"/>
      <c r="W125" s="36"/>
      <c r="X125" s="37" t="s">
        <v>936</v>
      </c>
      <c r="Y125" s="36"/>
      <c r="Z125" s="36"/>
      <c r="AA125" s="36"/>
      <c r="AB125" s="36"/>
      <c r="AC125" s="37" t="s">
        <v>937</v>
      </c>
      <c r="AD125" s="36"/>
      <c r="AE125" s="37" t="s">
        <v>882</v>
      </c>
      <c r="AF125" s="36"/>
      <c r="AG125" s="36"/>
      <c r="AH125" s="36"/>
      <c r="AI125" s="36"/>
    </row>
    <row r="126" spans="1:35" x14ac:dyDescent="0.3">
      <c r="A126" s="36"/>
      <c r="B126" s="36"/>
      <c r="C126" s="37" t="s">
        <v>938</v>
      </c>
      <c r="D126" s="36"/>
      <c r="E126" s="36"/>
      <c r="F126" s="36"/>
      <c r="G126" s="37" t="s">
        <v>939</v>
      </c>
      <c r="H126" s="37" t="s">
        <v>940</v>
      </c>
      <c r="I126" s="36"/>
      <c r="J126" s="36"/>
      <c r="K126" s="36"/>
      <c r="L126" s="36"/>
      <c r="M126" s="36"/>
      <c r="N126" s="36"/>
      <c r="O126" s="36"/>
      <c r="P126" s="37" t="s">
        <v>941</v>
      </c>
      <c r="Q126" s="36"/>
      <c r="R126" s="36"/>
      <c r="S126" s="36"/>
      <c r="T126" s="36"/>
      <c r="U126" s="36"/>
      <c r="V126" s="36"/>
      <c r="W126" s="36"/>
      <c r="X126" s="37" t="s">
        <v>942</v>
      </c>
      <c r="Y126" s="36"/>
      <c r="Z126" s="36"/>
      <c r="AA126" s="36"/>
      <c r="AB126" s="36"/>
      <c r="AC126" s="37" t="s">
        <v>943</v>
      </c>
      <c r="AD126" s="36"/>
      <c r="AE126" s="37" t="s">
        <v>944</v>
      </c>
      <c r="AF126" s="36"/>
      <c r="AG126" s="36"/>
      <c r="AH126" s="36"/>
      <c r="AI126" s="36"/>
    </row>
    <row r="127" spans="1:35" x14ac:dyDescent="0.3">
      <c r="A127" s="36"/>
      <c r="B127" s="36"/>
      <c r="C127" s="37" t="s">
        <v>131</v>
      </c>
      <c r="D127" s="36"/>
      <c r="E127" s="36"/>
      <c r="F127" s="36"/>
      <c r="G127" s="37" t="s">
        <v>237</v>
      </c>
      <c r="H127" s="37" t="s">
        <v>945</v>
      </c>
      <c r="I127" s="36"/>
      <c r="J127" s="36"/>
      <c r="K127" s="36"/>
      <c r="L127" s="36"/>
      <c r="M127" s="36"/>
      <c r="N127" s="36"/>
      <c r="O127" s="36"/>
      <c r="P127" s="37" t="s">
        <v>946</v>
      </c>
      <c r="Q127" s="36"/>
      <c r="R127" s="36"/>
      <c r="S127" s="36"/>
      <c r="T127" s="36"/>
      <c r="U127" s="36"/>
      <c r="V127" s="36"/>
      <c r="W127" s="36"/>
      <c r="X127" s="37" t="s">
        <v>947</v>
      </c>
      <c r="Y127" s="36"/>
      <c r="Z127" s="36"/>
      <c r="AA127" s="36"/>
      <c r="AB127" s="36"/>
      <c r="AC127" s="37" t="s">
        <v>948</v>
      </c>
      <c r="AD127" s="36"/>
      <c r="AE127" s="37" t="s">
        <v>949</v>
      </c>
      <c r="AF127" s="36"/>
      <c r="AG127" s="36"/>
      <c r="AH127" s="36"/>
      <c r="AI127" s="36"/>
    </row>
    <row r="128" spans="1:35" x14ac:dyDescent="0.3">
      <c r="A128" s="36"/>
      <c r="B128" s="36"/>
      <c r="C128" s="37" t="s">
        <v>950</v>
      </c>
      <c r="D128" s="36"/>
      <c r="E128" s="36"/>
      <c r="F128" s="36"/>
      <c r="G128" s="37" t="s">
        <v>951</v>
      </c>
      <c r="H128" s="37" t="s">
        <v>135</v>
      </c>
      <c r="I128" s="36"/>
      <c r="J128" s="36"/>
      <c r="K128" s="36"/>
      <c r="L128" s="36"/>
      <c r="M128" s="36"/>
      <c r="N128" s="36"/>
      <c r="O128" s="36"/>
      <c r="P128" s="37" t="s">
        <v>952</v>
      </c>
      <c r="Q128" s="36"/>
      <c r="R128" s="36"/>
      <c r="S128" s="36"/>
      <c r="T128" s="36"/>
      <c r="U128" s="36"/>
      <c r="V128" s="36"/>
      <c r="W128" s="36"/>
      <c r="X128" s="37" t="s">
        <v>345</v>
      </c>
      <c r="Y128" s="36"/>
      <c r="Z128" s="36"/>
      <c r="AA128" s="36"/>
      <c r="AB128" s="36"/>
      <c r="AC128" s="37" t="s">
        <v>953</v>
      </c>
      <c r="AD128" s="36"/>
      <c r="AE128" s="37" t="s">
        <v>954</v>
      </c>
      <c r="AF128" s="36"/>
      <c r="AG128" s="36"/>
      <c r="AH128" s="36"/>
      <c r="AI128" s="36"/>
    </row>
    <row r="129" spans="1:35" x14ac:dyDescent="0.3">
      <c r="A129" s="36"/>
      <c r="B129" s="36"/>
      <c r="C129" s="37" t="s">
        <v>955</v>
      </c>
      <c r="D129" s="36"/>
      <c r="E129" s="36"/>
      <c r="F129" s="36"/>
      <c r="G129" s="36"/>
      <c r="H129" s="37" t="s">
        <v>956</v>
      </c>
      <c r="I129" s="36"/>
      <c r="J129" s="36"/>
      <c r="K129" s="36"/>
      <c r="L129" s="36"/>
      <c r="M129" s="36"/>
      <c r="N129" s="36"/>
      <c r="O129" s="36"/>
      <c r="P129" s="37" t="s">
        <v>957</v>
      </c>
      <c r="Q129" s="36"/>
      <c r="R129" s="36"/>
      <c r="S129" s="36"/>
      <c r="T129" s="36"/>
      <c r="U129" s="36"/>
      <c r="V129" s="36"/>
      <c r="W129" s="36"/>
      <c r="X129" s="37" t="s">
        <v>958</v>
      </c>
      <c r="Y129" s="36"/>
      <c r="Z129" s="36"/>
      <c r="AA129" s="36"/>
      <c r="AB129" s="36"/>
      <c r="AC129" s="37" t="s">
        <v>708</v>
      </c>
      <c r="AD129" s="36"/>
      <c r="AE129" s="37" t="s">
        <v>959</v>
      </c>
      <c r="AF129" s="36"/>
      <c r="AG129" s="36"/>
      <c r="AH129" s="36"/>
      <c r="AI129" s="36"/>
    </row>
    <row r="130" spans="1:35" x14ac:dyDescent="0.3">
      <c r="A130" s="36"/>
      <c r="B130" s="36"/>
      <c r="C130" s="37" t="s">
        <v>132</v>
      </c>
      <c r="D130" s="36"/>
      <c r="E130" s="36"/>
      <c r="F130" s="36"/>
      <c r="G130" s="36"/>
      <c r="H130" s="37" t="s">
        <v>960</v>
      </c>
      <c r="I130" s="36"/>
      <c r="J130" s="36"/>
      <c r="K130" s="36"/>
      <c r="L130" s="36"/>
      <c r="M130" s="36"/>
      <c r="N130" s="36"/>
      <c r="O130" s="36"/>
      <c r="P130" s="37" t="s">
        <v>961</v>
      </c>
      <c r="Q130" s="36"/>
      <c r="R130" s="36"/>
      <c r="S130" s="36"/>
      <c r="T130" s="36"/>
      <c r="U130" s="36"/>
      <c r="V130" s="36"/>
      <c r="W130" s="36"/>
      <c r="X130" s="37" t="s">
        <v>962</v>
      </c>
      <c r="Y130" s="36"/>
      <c r="Z130" s="36"/>
      <c r="AA130" s="36"/>
      <c r="AB130" s="36"/>
      <c r="AC130" s="37" t="s">
        <v>963</v>
      </c>
      <c r="AD130" s="36"/>
      <c r="AE130" s="36"/>
      <c r="AF130" s="36"/>
      <c r="AG130" s="36"/>
      <c r="AH130" s="36"/>
      <c r="AI130" s="36"/>
    </row>
    <row r="131" spans="1:35" x14ac:dyDescent="0.3">
      <c r="A131" s="36"/>
      <c r="B131" s="36"/>
      <c r="C131" s="37" t="s">
        <v>133</v>
      </c>
      <c r="D131" s="36"/>
      <c r="E131" s="36"/>
      <c r="F131" s="36"/>
      <c r="G131" s="36"/>
      <c r="H131" s="37" t="s">
        <v>404</v>
      </c>
      <c r="I131" s="36"/>
      <c r="J131" s="36"/>
      <c r="K131" s="36"/>
      <c r="L131" s="36"/>
      <c r="M131" s="36"/>
      <c r="N131" s="36"/>
      <c r="O131" s="36"/>
      <c r="P131" s="37" t="s">
        <v>226</v>
      </c>
      <c r="Q131" s="36"/>
      <c r="R131" s="36"/>
      <c r="S131" s="36"/>
      <c r="T131" s="36"/>
      <c r="U131" s="36"/>
      <c r="V131" s="36"/>
      <c r="W131" s="36"/>
      <c r="X131" s="37" t="s">
        <v>964</v>
      </c>
      <c r="Y131" s="36"/>
      <c r="Z131" s="36"/>
      <c r="AA131" s="36"/>
      <c r="AB131" s="36"/>
      <c r="AC131" s="37" t="s">
        <v>965</v>
      </c>
      <c r="AD131" s="36"/>
      <c r="AE131" s="36"/>
      <c r="AF131" s="36"/>
      <c r="AG131" s="36"/>
      <c r="AH131" s="36"/>
      <c r="AI131" s="36"/>
    </row>
    <row r="132" spans="1:35" x14ac:dyDescent="0.3">
      <c r="A132" s="36"/>
      <c r="B132" s="36"/>
      <c r="C132" s="37" t="s">
        <v>966</v>
      </c>
      <c r="D132" s="36"/>
      <c r="E132" s="36"/>
      <c r="F132" s="36"/>
      <c r="G132" s="36"/>
      <c r="H132" s="37" t="s">
        <v>967</v>
      </c>
      <c r="I132" s="36"/>
      <c r="J132" s="36"/>
      <c r="K132" s="36"/>
      <c r="L132" s="36"/>
      <c r="M132" s="36"/>
      <c r="N132" s="36"/>
      <c r="O132" s="36"/>
      <c r="P132" s="37" t="s">
        <v>227</v>
      </c>
      <c r="Q132" s="36"/>
      <c r="R132" s="36"/>
      <c r="S132" s="36"/>
      <c r="T132" s="36"/>
      <c r="U132" s="36"/>
      <c r="V132" s="36"/>
      <c r="W132" s="36"/>
      <c r="X132" s="37" t="s">
        <v>968</v>
      </c>
      <c r="Y132" s="36"/>
      <c r="Z132" s="36"/>
      <c r="AA132" s="36"/>
      <c r="AB132" s="36"/>
      <c r="AC132" s="37" t="s">
        <v>969</v>
      </c>
      <c r="AD132" s="36"/>
      <c r="AE132" s="36"/>
      <c r="AF132" s="36"/>
      <c r="AG132" s="36"/>
      <c r="AH132" s="36"/>
      <c r="AI132" s="36"/>
    </row>
    <row r="133" spans="1:35" x14ac:dyDescent="0.3">
      <c r="A133" s="36"/>
      <c r="B133" s="36"/>
      <c r="C133" s="37" t="s">
        <v>970</v>
      </c>
      <c r="D133" s="36"/>
      <c r="E133" s="36"/>
      <c r="F133" s="36"/>
      <c r="G133" s="36"/>
      <c r="H133" s="37" t="s">
        <v>971</v>
      </c>
      <c r="I133" s="36"/>
      <c r="J133" s="36"/>
      <c r="K133" s="36"/>
      <c r="L133" s="36"/>
      <c r="M133" s="36"/>
      <c r="N133" s="36"/>
      <c r="O133" s="36"/>
      <c r="P133" s="37" t="s">
        <v>972</v>
      </c>
      <c r="Q133" s="36"/>
      <c r="R133" s="36"/>
      <c r="S133" s="36"/>
      <c r="T133" s="36"/>
      <c r="U133" s="36"/>
      <c r="V133" s="36"/>
      <c r="W133" s="36"/>
      <c r="X133" s="37" t="s">
        <v>263</v>
      </c>
      <c r="Y133" s="36"/>
      <c r="Z133" s="36"/>
      <c r="AA133" s="36"/>
      <c r="AB133" s="36"/>
      <c r="AC133" s="37" t="s">
        <v>284</v>
      </c>
      <c r="AD133" s="36"/>
      <c r="AE133" s="36"/>
      <c r="AF133" s="36"/>
      <c r="AG133" s="36"/>
      <c r="AH133" s="36"/>
      <c r="AI133" s="36"/>
    </row>
    <row r="134" spans="1:35" x14ac:dyDescent="0.3">
      <c r="A134" s="36"/>
      <c r="B134" s="36"/>
      <c r="C134" s="37" t="s">
        <v>973</v>
      </c>
      <c r="D134" s="36"/>
      <c r="E134" s="36"/>
      <c r="F134" s="36"/>
      <c r="G134" s="36"/>
      <c r="H134" s="37" t="s">
        <v>974</v>
      </c>
      <c r="I134" s="36"/>
      <c r="J134" s="36"/>
      <c r="K134" s="36"/>
      <c r="L134" s="36"/>
      <c r="M134" s="36"/>
      <c r="N134" s="36"/>
      <c r="O134" s="36"/>
      <c r="P134" s="37" t="s">
        <v>662</v>
      </c>
      <c r="Q134" s="36"/>
      <c r="R134" s="36"/>
      <c r="S134" s="36"/>
      <c r="T134" s="36"/>
      <c r="U134" s="36"/>
      <c r="V134" s="36"/>
      <c r="W134" s="36"/>
      <c r="X134" s="37" t="s">
        <v>975</v>
      </c>
      <c r="Y134" s="36"/>
      <c r="Z134" s="36"/>
      <c r="AA134" s="36"/>
      <c r="AB134" s="36"/>
      <c r="AC134" s="37" t="s">
        <v>976</v>
      </c>
      <c r="AD134" s="36"/>
      <c r="AE134" s="36"/>
      <c r="AF134" s="36"/>
      <c r="AG134" s="36"/>
      <c r="AH134" s="36"/>
      <c r="AI134" s="36"/>
    </row>
    <row r="135" spans="1:35" x14ac:dyDescent="0.3">
      <c r="A135" s="36"/>
      <c r="B135" s="36"/>
      <c r="C135" s="37" t="s">
        <v>256</v>
      </c>
      <c r="D135" s="36"/>
      <c r="E135" s="36"/>
      <c r="F135" s="36"/>
      <c r="G135" s="36"/>
      <c r="H135" s="37" t="s">
        <v>977</v>
      </c>
      <c r="I135" s="36"/>
      <c r="J135" s="36"/>
      <c r="K135" s="36"/>
      <c r="L135" s="36"/>
      <c r="M135" s="36"/>
      <c r="N135" s="36"/>
      <c r="O135" s="36"/>
      <c r="P135" s="37" t="s">
        <v>978</v>
      </c>
      <c r="Q135" s="36"/>
      <c r="R135" s="36"/>
      <c r="S135" s="36"/>
      <c r="T135" s="36"/>
      <c r="U135" s="36"/>
      <c r="V135" s="36"/>
      <c r="W135" s="36"/>
      <c r="X135" s="37" t="s">
        <v>979</v>
      </c>
      <c r="Y135" s="36"/>
      <c r="Z135" s="36"/>
      <c r="AA135" s="36"/>
      <c r="AB135" s="36"/>
      <c r="AC135" s="37" t="s">
        <v>980</v>
      </c>
      <c r="AD135" s="36"/>
      <c r="AE135" s="36"/>
      <c r="AF135" s="36"/>
      <c r="AG135" s="36"/>
      <c r="AH135" s="36"/>
      <c r="AI135" s="36"/>
    </row>
    <row r="136" spans="1:35" x14ac:dyDescent="0.3">
      <c r="A136" s="36"/>
      <c r="B136" s="36"/>
      <c r="C136" s="37" t="s">
        <v>578</v>
      </c>
      <c r="D136" s="36"/>
      <c r="E136" s="36"/>
      <c r="F136" s="36"/>
      <c r="G136" s="36"/>
      <c r="H136" s="37" t="s">
        <v>169</v>
      </c>
      <c r="I136" s="36"/>
      <c r="J136" s="36"/>
      <c r="K136" s="36"/>
      <c r="L136" s="36"/>
      <c r="M136" s="36"/>
      <c r="N136" s="36"/>
      <c r="O136" s="36"/>
      <c r="P136" s="37" t="s">
        <v>981</v>
      </c>
      <c r="Q136" s="36"/>
      <c r="R136" s="36"/>
      <c r="S136" s="36"/>
      <c r="T136" s="36"/>
      <c r="U136" s="36"/>
      <c r="V136" s="36"/>
      <c r="W136" s="36"/>
      <c r="X136" s="37" t="s">
        <v>982</v>
      </c>
      <c r="Y136" s="36"/>
      <c r="Z136" s="36"/>
      <c r="AA136" s="36"/>
      <c r="AB136" s="36"/>
      <c r="AC136" s="37" t="s">
        <v>983</v>
      </c>
      <c r="AD136" s="36"/>
      <c r="AE136" s="36"/>
      <c r="AF136" s="36"/>
      <c r="AG136" s="36"/>
      <c r="AH136" s="36"/>
      <c r="AI136" s="36"/>
    </row>
    <row r="137" spans="1:35" x14ac:dyDescent="0.3">
      <c r="A137" s="36"/>
      <c r="B137" s="36"/>
      <c r="C137" s="37" t="s">
        <v>984</v>
      </c>
      <c r="D137" s="36"/>
      <c r="E137" s="36"/>
      <c r="F137" s="36"/>
      <c r="G137" s="36"/>
      <c r="H137" s="37" t="s">
        <v>985</v>
      </c>
      <c r="I137" s="36"/>
      <c r="J137" s="36"/>
      <c r="K137" s="36"/>
      <c r="L137" s="36"/>
      <c r="M137" s="36"/>
      <c r="N137" s="36"/>
      <c r="O137" s="36"/>
      <c r="P137" s="37" t="s">
        <v>986</v>
      </c>
      <c r="Q137" s="36"/>
      <c r="R137" s="36"/>
      <c r="S137" s="36"/>
      <c r="T137" s="36"/>
      <c r="U137" s="36"/>
      <c r="V137" s="36"/>
      <c r="W137" s="36"/>
      <c r="X137" s="37" t="s">
        <v>870</v>
      </c>
      <c r="Y137" s="36"/>
      <c r="Z137" s="36"/>
      <c r="AA137" s="36"/>
      <c r="AB137" s="36"/>
      <c r="AC137" s="37" t="s">
        <v>987</v>
      </c>
      <c r="AD137" s="36"/>
      <c r="AE137" s="36"/>
      <c r="AF137" s="36"/>
      <c r="AG137" s="36"/>
      <c r="AH137" s="36"/>
      <c r="AI137" s="36"/>
    </row>
    <row r="138" spans="1:35" x14ac:dyDescent="0.3">
      <c r="A138" s="36"/>
      <c r="B138" s="36"/>
      <c r="C138" s="37" t="s">
        <v>988</v>
      </c>
      <c r="D138" s="36"/>
      <c r="E138" s="36"/>
      <c r="F138" s="36"/>
      <c r="G138" s="36"/>
      <c r="H138" s="37" t="s">
        <v>989</v>
      </c>
      <c r="I138" s="36"/>
      <c r="J138" s="36"/>
      <c r="K138" s="36"/>
      <c r="L138" s="36"/>
      <c r="M138" s="36"/>
      <c r="N138" s="36"/>
      <c r="O138" s="36"/>
      <c r="P138" s="37" t="s">
        <v>990</v>
      </c>
      <c r="Q138" s="36"/>
      <c r="R138" s="36"/>
      <c r="S138" s="36"/>
      <c r="T138" s="36"/>
      <c r="U138" s="36"/>
      <c r="V138" s="36"/>
      <c r="W138" s="36"/>
      <c r="X138" s="37" t="s">
        <v>991</v>
      </c>
      <c r="Y138" s="36"/>
      <c r="Z138" s="36"/>
      <c r="AA138" s="36"/>
      <c r="AB138" s="36"/>
      <c r="AC138" s="37" t="s">
        <v>992</v>
      </c>
      <c r="AD138" s="36"/>
      <c r="AE138" s="36"/>
      <c r="AF138" s="36"/>
      <c r="AG138" s="36"/>
      <c r="AH138" s="36"/>
      <c r="AI138" s="36"/>
    </row>
    <row r="139" spans="1:35" x14ac:dyDescent="0.3">
      <c r="A139" s="36"/>
      <c r="B139" s="36"/>
      <c r="C139" s="37" t="s">
        <v>993</v>
      </c>
      <c r="D139" s="36"/>
      <c r="E139" s="36"/>
      <c r="F139" s="36"/>
      <c r="G139" s="36"/>
      <c r="H139" s="37" t="s">
        <v>170</v>
      </c>
      <c r="I139" s="36"/>
      <c r="J139" s="36"/>
      <c r="K139" s="36"/>
      <c r="L139" s="36"/>
      <c r="M139" s="36"/>
      <c r="N139" s="36"/>
      <c r="O139" s="36"/>
      <c r="P139" s="37" t="s">
        <v>994</v>
      </c>
      <c r="Q139" s="36"/>
      <c r="R139" s="36"/>
      <c r="S139" s="36"/>
      <c r="T139" s="36"/>
      <c r="U139" s="36"/>
      <c r="V139" s="36"/>
      <c r="W139" s="36"/>
      <c r="X139" s="37" t="s">
        <v>143</v>
      </c>
      <c r="Y139" s="36"/>
      <c r="Z139" s="36"/>
      <c r="AA139" s="36"/>
      <c r="AB139" s="36"/>
      <c r="AC139" s="37" t="s">
        <v>995</v>
      </c>
      <c r="AD139" s="36"/>
      <c r="AE139" s="36"/>
      <c r="AF139" s="36"/>
      <c r="AG139" s="36"/>
      <c r="AH139" s="36"/>
      <c r="AI139" s="36"/>
    </row>
    <row r="140" spans="1:35" x14ac:dyDescent="0.3">
      <c r="A140" s="36"/>
      <c r="B140" s="36"/>
      <c r="C140" s="37" t="s">
        <v>996</v>
      </c>
      <c r="D140" s="36"/>
      <c r="E140" s="36"/>
      <c r="F140" s="36"/>
      <c r="G140" s="36"/>
      <c r="H140" s="37" t="s">
        <v>997</v>
      </c>
      <c r="I140" s="36"/>
      <c r="J140" s="36"/>
      <c r="K140" s="36"/>
      <c r="L140" s="36"/>
      <c r="M140" s="36"/>
      <c r="N140" s="36"/>
      <c r="O140" s="36"/>
      <c r="P140" s="37" t="s">
        <v>905</v>
      </c>
      <c r="Q140" s="36"/>
      <c r="R140" s="36"/>
      <c r="S140" s="36"/>
      <c r="T140" s="36"/>
      <c r="U140" s="36"/>
      <c r="V140" s="36"/>
      <c r="W140" s="36"/>
      <c r="X140" s="37" t="s">
        <v>998</v>
      </c>
      <c r="Y140" s="36"/>
      <c r="Z140" s="36"/>
      <c r="AA140" s="36"/>
      <c r="AB140" s="36"/>
      <c r="AC140" s="37" t="s">
        <v>999</v>
      </c>
      <c r="AD140" s="36"/>
      <c r="AE140" s="36"/>
      <c r="AF140" s="36"/>
      <c r="AG140" s="36"/>
      <c r="AH140" s="36"/>
      <c r="AI140" s="36"/>
    </row>
    <row r="141" spans="1:35" x14ac:dyDescent="0.3">
      <c r="A141" s="36"/>
      <c r="B141" s="36"/>
      <c r="C141" s="37" t="s">
        <v>1000</v>
      </c>
      <c r="D141" s="36"/>
      <c r="E141" s="36"/>
      <c r="F141" s="36"/>
      <c r="G141" s="36"/>
      <c r="H141" s="37" t="s">
        <v>1001</v>
      </c>
      <c r="I141" s="36"/>
      <c r="J141" s="36"/>
      <c r="K141" s="36"/>
      <c r="L141" s="36"/>
      <c r="M141" s="36"/>
      <c r="N141" s="36"/>
      <c r="O141" s="36"/>
      <c r="P141" s="37" t="s">
        <v>74</v>
      </c>
      <c r="Q141" s="36"/>
      <c r="R141" s="36"/>
      <c r="S141" s="36"/>
      <c r="T141" s="36"/>
      <c r="U141" s="36"/>
      <c r="V141" s="36"/>
      <c r="W141" s="36"/>
      <c r="X141" s="37" t="s">
        <v>1002</v>
      </c>
      <c r="Y141" s="36"/>
      <c r="Z141" s="36"/>
      <c r="AA141" s="36"/>
      <c r="AB141" s="36"/>
      <c r="AC141" s="37" t="s">
        <v>1003</v>
      </c>
      <c r="AD141" s="36"/>
      <c r="AE141" s="36"/>
      <c r="AF141" s="36"/>
      <c r="AG141" s="36"/>
      <c r="AH141" s="36"/>
      <c r="AI141" s="36"/>
    </row>
    <row r="142" spans="1:35" x14ac:dyDescent="0.3">
      <c r="A142" s="36"/>
      <c r="B142" s="36"/>
      <c r="C142" s="37" t="s">
        <v>134</v>
      </c>
      <c r="D142" s="36"/>
      <c r="E142" s="36"/>
      <c r="F142" s="36"/>
      <c r="G142" s="36"/>
      <c r="H142" s="37" t="s">
        <v>1004</v>
      </c>
      <c r="I142" s="36"/>
      <c r="J142" s="36"/>
      <c r="K142" s="36"/>
      <c r="L142" s="36"/>
      <c r="M142" s="36"/>
      <c r="N142" s="36"/>
      <c r="O142" s="36"/>
      <c r="P142" s="37" t="s">
        <v>1005</v>
      </c>
      <c r="Q142" s="36"/>
      <c r="R142" s="36"/>
      <c r="S142" s="36"/>
      <c r="T142" s="36"/>
      <c r="U142" s="36"/>
      <c r="V142" s="36"/>
      <c r="W142" s="36"/>
      <c r="X142" s="37" t="s">
        <v>1006</v>
      </c>
      <c r="Y142" s="36"/>
      <c r="Z142" s="36"/>
      <c r="AA142" s="36"/>
      <c r="AB142" s="36"/>
      <c r="AC142" s="37" t="s">
        <v>1007</v>
      </c>
      <c r="AD142" s="36"/>
      <c r="AE142" s="36"/>
      <c r="AF142" s="36"/>
      <c r="AG142" s="36"/>
      <c r="AH142" s="36"/>
      <c r="AI142" s="36"/>
    </row>
    <row r="143" spans="1:35" x14ac:dyDescent="0.3">
      <c r="A143" s="36"/>
      <c r="B143" s="36"/>
      <c r="C143" s="37" t="s">
        <v>1008</v>
      </c>
      <c r="D143" s="36"/>
      <c r="E143" s="36"/>
      <c r="F143" s="36"/>
      <c r="G143" s="36"/>
      <c r="H143" s="37" t="s">
        <v>1009</v>
      </c>
      <c r="I143" s="36"/>
      <c r="J143" s="36"/>
      <c r="K143" s="36"/>
      <c r="L143" s="36"/>
      <c r="M143" s="36"/>
      <c r="N143" s="36"/>
      <c r="O143" s="36"/>
      <c r="P143" s="37" t="s">
        <v>1010</v>
      </c>
      <c r="Q143" s="36"/>
      <c r="R143" s="36"/>
      <c r="S143" s="36"/>
      <c r="T143" s="36"/>
      <c r="U143" s="36"/>
      <c r="V143" s="36"/>
      <c r="W143" s="36"/>
      <c r="X143" s="37" t="s">
        <v>1011</v>
      </c>
      <c r="Y143" s="36"/>
      <c r="Z143" s="36"/>
      <c r="AA143" s="36"/>
      <c r="AB143" s="36"/>
      <c r="AC143" s="37" t="s">
        <v>1012</v>
      </c>
      <c r="AD143" s="36"/>
      <c r="AE143" s="36"/>
      <c r="AF143" s="36"/>
      <c r="AG143" s="36"/>
      <c r="AH143" s="36"/>
      <c r="AI143" s="36"/>
    </row>
    <row r="144" spans="1:35" x14ac:dyDescent="0.3">
      <c r="A144" s="36"/>
      <c r="B144" s="36"/>
      <c r="C144" s="37" t="s">
        <v>135</v>
      </c>
      <c r="D144" s="36"/>
      <c r="E144" s="36"/>
      <c r="F144" s="36"/>
      <c r="G144" s="36"/>
      <c r="H144" s="37" t="s">
        <v>1013</v>
      </c>
      <c r="I144" s="36"/>
      <c r="J144" s="36"/>
      <c r="K144" s="36"/>
      <c r="L144" s="36"/>
      <c r="M144" s="36"/>
      <c r="N144" s="36"/>
      <c r="O144" s="36"/>
      <c r="P144" s="37" t="s">
        <v>1014</v>
      </c>
      <c r="Q144" s="36"/>
      <c r="R144" s="36"/>
      <c r="S144" s="36"/>
      <c r="T144" s="36"/>
      <c r="U144" s="36"/>
      <c r="V144" s="36"/>
      <c r="W144" s="36"/>
      <c r="X144" s="37" t="s">
        <v>1015</v>
      </c>
      <c r="Y144" s="36"/>
      <c r="Z144" s="36"/>
      <c r="AA144" s="36"/>
      <c r="AB144" s="36"/>
      <c r="AC144" s="37" t="s">
        <v>1016</v>
      </c>
      <c r="AD144" s="36"/>
      <c r="AE144" s="36"/>
      <c r="AF144" s="36"/>
      <c r="AG144" s="36"/>
      <c r="AH144" s="36"/>
      <c r="AI144" s="36"/>
    </row>
    <row r="145" spans="1:35" x14ac:dyDescent="0.3">
      <c r="A145" s="36"/>
      <c r="B145" s="36"/>
      <c r="C145" s="37" t="s">
        <v>136</v>
      </c>
      <c r="D145" s="36"/>
      <c r="E145" s="36"/>
      <c r="F145" s="36"/>
      <c r="G145" s="36"/>
      <c r="H145" s="37" t="s">
        <v>1017</v>
      </c>
      <c r="I145" s="36"/>
      <c r="J145" s="36"/>
      <c r="K145" s="36"/>
      <c r="L145" s="36"/>
      <c r="M145" s="36"/>
      <c r="N145" s="36"/>
      <c r="O145" s="36"/>
      <c r="P145" s="37" t="s">
        <v>1018</v>
      </c>
      <c r="Q145" s="36"/>
      <c r="R145" s="36"/>
      <c r="S145" s="36"/>
      <c r="T145" s="36"/>
      <c r="U145" s="36"/>
      <c r="V145" s="36"/>
      <c r="W145" s="36"/>
      <c r="X145" s="37" t="s">
        <v>264</v>
      </c>
      <c r="Y145" s="36"/>
      <c r="Z145" s="36"/>
      <c r="AA145" s="36"/>
      <c r="AB145" s="36"/>
      <c r="AC145" s="37" t="s">
        <v>285</v>
      </c>
      <c r="AD145" s="36"/>
      <c r="AE145" s="36"/>
      <c r="AF145" s="36"/>
      <c r="AG145" s="36"/>
      <c r="AH145" s="36"/>
      <c r="AI145" s="36"/>
    </row>
    <row r="146" spans="1:35" x14ac:dyDescent="0.3">
      <c r="A146" s="36"/>
      <c r="B146" s="36"/>
      <c r="C146" s="37" t="s">
        <v>1019</v>
      </c>
      <c r="D146" s="36"/>
      <c r="E146" s="36"/>
      <c r="F146" s="36"/>
      <c r="G146" s="36"/>
      <c r="H146" s="37" t="s">
        <v>1020</v>
      </c>
      <c r="I146" s="36"/>
      <c r="J146" s="36"/>
      <c r="K146" s="36"/>
      <c r="L146" s="36"/>
      <c r="M146" s="36"/>
      <c r="N146" s="36"/>
      <c r="O146" s="36"/>
      <c r="P146" s="37" t="s">
        <v>1021</v>
      </c>
      <c r="Q146" s="36"/>
      <c r="R146" s="36"/>
      <c r="S146" s="36"/>
      <c r="T146" s="36"/>
      <c r="U146" s="36"/>
      <c r="V146" s="36"/>
      <c r="W146" s="36"/>
      <c r="X146" s="37" t="s">
        <v>1022</v>
      </c>
      <c r="Y146" s="36"/>
      <c r="Z146" s="36"/>
      <c r="AA146" s="36"/>
      <c r="AB146" s="36"/>
      <c r="AC146" s="37" t="s">
        <v>1023</v>
      </c>
      <c r="AD146" s="36"/>
      <c r="AE146" s="36"/>
      <c r="AF146" s="36"/>
      <c r="AG146" s="36"/>
      <c r="AH146" s="36"/>
      <c r="AI146" s="36"/>
    </row>
    <row r="147" spans="1:35" x14ac:dyDescent="0.3">
      <c r="A147" s="36"/>
      <c r="B147" s="36"/>
      <c r="C147" s="37" t="s">
        <v>1024</v>
      </c>
      <c r="D147" s="36"/>
      <c r="E147" s="36"/>
      <c r="F147" s="36"/>
      <c r="G147" s="36"/>
      <c r="H147" s="37" t="s">
        <v>753</v>
      </c>
      <c r="I147" s="36"/>
      <c r="J147" s="36"/>
      <c r="K147" s="36"/>
      <c r="L147" s="36"/>
      <c r="M147" s="36"/>
      <c r="N147" s="36"/>
      <c r="O147" s="36"/>
      <c r="P147" s="37" t="s">
        <v>228</v>
      </c>
      <c r="Q147" s="36"/>
      <c r="R147" s="36"/>
      <c r="S147" s="36"/>
      <c r="T147" s="36"/>
      <c r="U147" s="36"/>
      <c r="V147" s="36"/>
      <c r="W147" s="36"/>
      <c r="X147" s="36"/>
      <c r="Y147" s="36"/>
      <c r="Z147" s="36"/>
      <c r="AA147" s="36"/>
      <c r="AB147" s="36"/>
      <c r="AC147" s="37" t="s">
        <v>1025</v>
      </c>
      <c r="AD147" s="36"/>
      <c r="AE147" s="36"/>
      <c r="AF147" s="36"/>
      <c r="AG147" s="36"/>
      <c r="AH147" s="36"/>
      <c r="AI147" s="36"/>
    </row>
    <row r="148" spans="1:35" x14ac:dyDescent="0.3">
      <c r="A148" s="36"/>
      <c r="B148" s="36"/>
      <c r="C148" s="37" t="s">
        <v>261</v>
      </c>
      <c r="D148" s="36"/>
      <c r="E148" s="36"/>
      <c r="F148" s="36"/>
      <c r="G148" s="36"/>
      <c r="H148" s="37" t="s">
        <v>1026</v>
      </c>
      <c r="I148" s="36"/>
      <c r="J148" s="36"/>
      <c r="K148" s="36"/>
      <c r="L148" s="36"/>
      <c r="M148" s="36"/>
      <c r="N148" s="36"/>
      <c r="O148" s="36"/>
      <c r="P148" s="37" t="s">
        <v>1027</v>
      </c>
      <c r="Q148" s="36"/>
      <c r="R148" s="36"/>
      <c r="S148" s="36"/>
      <c r="T148" s="36"/>
      <c r="U148" s="36"/>
      <c r="V148" s="36"/>
      <c r="W148" s="36"/>
      <c r="X148" s="36"/>
      <c r="Y148" s="36"/>
      <c r="Z148" s="36"/>
      <c r="AA148" s="36"/>
      <c r="AB148" s="36"/>
      <c r="AC148" s="37" t="s">
        <v>141</v>
      </c>
      <c r="AD148" s="36"/>
      <c r="AE148" s="36"/>
      <c r="AF148" s="36"/>
      <c r="AG148" s="36"/>
      <c r="AH148" s="36"/>
      <c r="AI148" s="36"/>
    </row>
    <row r="149" spans="1:35" x14ac:dyDescent="0.3">
      <c r="A149" s="36"/>
      <c r="B149" s="36"/>
      <c r="C149" s="37" t="s">
        <v>1028</v>
      </c>
      <c r="D149" s="36"/>
      <c r="E149" s="36"/>
      <c r="F149" s="36"/>
      <c r="G149" s="36"/>
      <c r="H149" s="37" t="s">
        <v>1029</v>
      </c>
      <c r="I149" s="36"/>
      <c r="J149" s="36"/>
      <c r="K149" s="36"/>
      <c r="L149" s="36"/>
      <c r="M149" s="36"/>
      <c r="N149" s="36"/>
      <c r="O149" s="36"/>
      <c r="P149" s="37" t="s">
        <v>1030</v>
      </c>
      <c r="Q149" s="36"/>
      <c r="R149" s="36"/>
      <c r="S149" s="36"/>
      <c r="T149" s="36"/>
      <c r="U149" s="36"/>
      <c r="V149" s="36"/>
      <c r="W149" s="36"/>
      <c r="X149" s="36"/>
      <c r="Y149" s="36"/>
      <c r="Z149" s="36"/>
      <c r="AA149" s="36"/>
      <c r="AB149" s="36"/>
      <c r="AC149" s="37" t="s">
        <v>1031</v>
      </c>
      <c r="AD149" s="36"/>
      <c r="AE149" s="36"/>
      <c r="AF149" s="36"/>
      <c r="AG149" s="36"/>
      <c r="AH149" s="36"/>
      <c r="AI149" s="36"/>
    </row>
    <row r="150" spans="1:35" x14ac:dyDescent="0.3">
      <c r="A150" s="36"/>
      <c r="B150" s="36"/>
      <c r="C150" s="37" t="s">
        <v>1032</v>
      </c>
      <c r="D150" s="36"/>
      <c r="E150" s="36"/>
      <c r="F150" s="36"/>
      <c r="G150" s="36"/>
      <c r="H150" s="37" t="s">
        <v>1033</v>
      </c>
      <c r="I150" s="36"/>
      <c r="J150" s="36"/>
      <c r="K150" s="36"/>
      <c r="L150" s="36"/>
      <c r="M150" s="36"/>
      <c r="N150" s="36"/>
      <c r="O150" s="36"/>
      <c r="P150" s="37" t="s">
        <v>1034</v>
      </c>
      <c r="Q150" s="36"/>
      <c r="R150" s="36"/>
      <c r="S150" s="36"/>
      <c r="T150" s="36"/>
      <c r="U150" s="36"/>
      <c r="V150" s="36"/>
      <c r="W150" s="36"/>
      <c r="X150" s="36"/>
      <c r="Y150" s="36"/>
      <c r="Z150" s="36"/>
      <c r="AA150" s="36"/>
      <c r="AB150" s="36"/>
      <c r="AC150" s="37" t="s">
        <v>81</v>
      </c>
      <c r="AD150" s="36"/>
      <c r="AE150" s="36"/>
      <c r="AF150" s="36"/>
      <c r="AG150" s="36"/>
      <c r="AH150" s="36"/>
      <c r="AI150" s="36"/>
    </row>
    <row r="151" spans="1:35" x14ac:dyDescent="0.3">
      <c r="A151" s="36"/>
      <c r="B151" s="36"/>
      <c r="C151" s="37" t="s">
        <v>137</v>
      </c>
      <c r="D151" s="36"/>
      <c r="E151" s="36"/>
      <c r="F151" s="36"/>
      <c r="G151" s="36"/>
      <c r="H151" s="37" t="s">
        <v>1035</v>
      </c>
      <c r="I151" s="36"/>
      <c r="J151" s="36"/>
      <c r="K151" s="36"/>
      <c r="L151" s="36"/>
      <c r="M151" s="36"/>
      <c r="N151" s="36"/>
      <c r="O151" s="36"/>
      <c r="P151" s="37" t="s">
        <v>1036</v>
      </c>
      <c r="Q151" s="36"/>
      <c r="R151" s="36"/>
      <c r="S151" s="36"/>
      <c r="T151" s="36"/>
      <c r="U151" s="36"/>
      <c r="V151" s="36"/>
      <c r="W151" s="36"/>
      <c r="X151" s="36"/>
      <c r="Y151" s="36"/>
      <c r="Z151" s="36"/>
      <c r="AA151" s="36"/>
      <c r="AB151" s="36"/>
      <c r="AC151" s="37" t="s">
        <v>1037</v>
      </c>
      <c r="AD151" s="36"/>
      <c r="AE151" s="36"/>
      <c r="AF151" s="36"/>
      <c r="AG151" s="36"/>
      <c r="AH151" s="36"/>
      <c r="AI151" s="36"/>
    </row>
    <row r="152" spans="1:35" x14ac:dyDescent="0.3">
      <c r="A152" s="36"/>
      <c r="B152" s="36"/>
      <c r="C152" s="37" t="s">
        <v>1038</v>
      </c>
      <c r="D152" s="36"/>
      <c r="E152" s="36"/>
      <c r="F152" s="36"/>
      <c r="G152" s="36"/>
      <c r="H152" s="37" t="s">
        <v>1039</v>
      </c>
      <c r="I152" s="36"/>
      <c r="J152" s="36"/>
      <c r="K152" s="36"/>
      <c r="L152" s="36"/>
      <c r="M152" s="36"/>
      <c r="N152" s="36"/>
      <c r="O152" s="36"/>
      <c r="P152" s="37" t="s">
        <v>1040</v>
      </c>
      <c r="Q152" s="36"/>
      <c r="R152" s="36"/>
      <c r="S152" s="36"/>
      <c r="T152" s="36"/>
      <c r="U152" s="36"/>
      <c r="V152" s="36"/>
      <c r="W152" s="36"/>
      <c r="X152" s="36"/>
      <c r="Y152" s="36"/>
      <c r="Z152" s="36"/>
      <c r="AA152" s="36"/>
      <c r="AB152" s="36"/>
      <c r="AC152" s="37" t="s">
        <v>286</v>
      </c>
      <c r="AD152" s="36"/>
      <c r="AE152" s="36"/>
      <c r="AF152" s="36"/>
      <c r="AG152" s="36"/>
      <c r="AH152" s="36"/>
      <c r="AI152" s="36"/>
    </row>
    <row r="153" spans="1:35" x14ac:dyDescent="0.3">
      <c r="A153" s="36"/>
      <c r="B153" s="36"/>
      <c r="C153" s="37" t="s">
        <v>1041</v>
      </c>
      <c r="D153" s="36"/>
      <c r="E153" s="36"/>
      <c r="F153" s="36"/>
      <c r="G153" s="36"/>
      <c r="H153" s="37" t="s">
        <v>171</v>
      </c>
      <c r="I153" s="36"/>
      <c r="J153" s="36"/>
      <c r="K153" s="36"/>
      <c r="L153" s="36"/>
      <c r="M153" s="36"/>
      <c r="N153" s="36"/>
      <c r="O153" s="36"/>
      <c r="P153" s="37" t="s">
        <v>1042</v>
      </c>
      <c r="Q153" s="36"/>
      <c r="R153" s="36"/>
      <c r="S153" s="36"/>
      <c r="T153" s="36"/>
      <c r="U153" s="36"/>
      <c r="V153" s="36"/>
      <c r="W153" s="36"/>
      <c r="X153" s="36"/>
      <c r="Y153" s="36"/>
      <c r="Z153" s="36"/>
      <c r="AA153" s="36"/>
      <c r="AB153" s="36"/>
      <c r="AC153" s="37" t="s">
        <v>1043</v>
      </c>
      <c r="AD153" s="36"/>
      <c r="AE153" s="36"/>
      <c r="AF153" s="36"/>
      <c r="AG153" s="36"/>
      <c r="AH153" s="36"/>
      <c r="AI153" s="36"/>
    </row>
    <row r="154" spans="1:35" x14ac:dyDescent="0.3">
      <c r="A154" s="36"/>
      <c r="B154" s="36"/>
      <c r="C154" s="37" t="s">
        <v>1044</v>
      </c>
      <c r="D154" s="36"/>
      <c r="E154" s="36"/>
      <c r="F154" s="36"/>
      <c r="G154" s="36"/>
      <c r="H154" s="37" t="s">
        <v>1045</v>
      </c>
      <c r="I154" s="36"/>
      <c r="J154" s="36"/>
      <c r="K154" s="36"/>
      <c r="L154" s="36"/>
      <c r="M154" s="36"/>
      <c r="N154" s="36"/>
      <c r="O154" s="36"/>
      <c r="P154" s="37" t="s">
        <v>1046</v>
      </c>
      <c r="Q154" s="36"/>
      <c r="R154" s="36"/>
      <c r="S154" s="36"/>
      <c r="T154" s="36"/>
      <c r="U154" s="36"/>
      <c r="V154" s="36"/>
      <c r="W154" s="36"/>
      <c r="X154" s="36"/>
      <c r="Y154" s="36"/>
      <c r="Z154" s="36"/>
      <c r="AA154" s="36"/>
      <c r="AB154" s="36"/>
      <c r="AC154" s="37" t="s">
        <v>1047</v>
      </c>
      <c r="AD154" s="36"/>
      <c r="AE154" s="36"/>
      <c r="AF154" s="36"/>
      <c r="AG154" s="36"/>
      <c r="AH154" s="36"/>
      <c r="AI154" s="36"/>
    </row>
    <row r="155" spans="1:35" x14ac:dyDescent="0.3">
      <c r="A155" s="36"/>
      <c r="B155" s="36"/>
      <c r="C155" s="37" t="s">
        <v>74</v>
      </c>
      <c r="D155" s="36"/>
      <c r="E155" s="36"/>
      <c r="F155" s="36"/>
      <c r="G155" s="36"/>
      <c r="H155" s="37" t="s">
        <v>1048</v>
      </c>
      <c r="I155" s="36"/>
      <c r="J155" s="36"/>
      <c r="K155" s="36"/>
      <c r="L155" s="36"/>
      <c r="M155" s="36"/>
      <c r="N155" s="36"/>
      <c r="O155" s="36"/>
      <c r="P155" s="37" t="s">
        <v>1049</v>
      </c>
      <c r="Q155" s="36"/>
      <c r="R155" s="36"/>
      <c r="S155" s="36"/>
      <c r="T155" s="36"/>
      <c r="U155" s="36"/>
      <c r="V155" s="36"/>
      <c r="W155" s="36"/>
      <c r="X155" s="36"/>
      <c r="Y155" s="36"/>
      <c r="Z155" s="36"/>
      <c r="AA155" s="36"/>
      <c r="AB155" s="36"/>
      <c r="AC155" s="37" t="s">
        <v>528</v>
      </c>
      <c r="AD155" s="36"/>
      <c r="AE155" s="36"/>
      <c r="AF155" s="36"/>
      <c r="AG155" s="36"/>
      <c r="AH155" s="36"/>
      <c r="AI155" s="36"/>
    </row>
    <row r="156" spans="1:35" x14ac:dyDescent="0.3">
      <c r="A156" s="36"/>
      <c r="B156" s="36"/>
      <c r="C156" s="37" t="s">
        <v>1050</v>
      </c>
      <c r="D156" s="36"/>
      <c r="E156" s="36"/>
      <c r="F156" s="36"/>
      <c r="G156" s="36"/>
      <c r="H156" s="37" t="s">
        <v>185</v>
      </c>
      <c r="I156" s="36"/>
      <c r="J156" s="36"/>
      <c r="K156" s="36"/>
      <c r="L156" s="36"/>
      <c r="M156" s="36"/>
      <c r="N156" s="36"/>
      <c r="O156" s="36"/>
      <c r="P156" s="37" t="s">
        <v>1051</v>
      </c>
      <c r="Q156" s="36"/>
      <c r="R156" s="36"/>
      <c r="S156" s="36"/>
      <c r="T156" s="36"/>
      <c r="U156" s="36"/>
      <c r="V156" s="36"/>
      <c r="W156" s="36"/>
      <c r="X156" s="36"/>
      <c r="Y156" s="36"/>
      <c r="Z156" s="36"/>
      <c r="AA156" s="36"/>
      <c r="AB156" s="36"/>
      <c r="AC156" s="37" t="s">
        <v>253</v>
      </c>
      <c r="AD156" s="36"/>
      <c r="AE156" s="36"/>
      <c r="AF156" s="36"/>
      <c r="AG156" s="36"/>
      <c r="AH156" s="36"/>
      <c r="AI156" s="36"/>
    </row>
    <row r="157" spans="1:35" x14ac:dyDescent="0.3">
      <c r="A157" s="36"/>
      <c r="B157" s="36"/>
      <c r="C157" s="37" t="s">
        <v>1052</v>
      </c>
      <c r="D157" s="36"/>
      <c r="E157" s="36"/>
      <c r="F157" s="36"/>
      <c r="G157" s="36"/>
      <c r="H157" s="37" t="s">
        <v>1053</v>
      </c>
      <c r="I157" s="36"/>
      <c r="J157" s="36"/>
      <c r="K157" s="36"/>
      <c r="L157" s="36"/>
      <c r="M157" s="36"/>
      <c r="N157" s="36"/>
      <c r="O157" s="36"/>
      <c r="P157" s="37" t="s">
        <v>1054</v>
      </c>
      <c r="Q157" s="36"/>
      <c r="R157" s="36"/>
      <c r="S157" s="36"/>
      <c r="T157" s="36"/>
      <c r="U157" s="36"/>
      <c r="V157" s="36"/>
      <c r="W157" s="36"/>
      <c r="X157" s="36"/>
      <c r="Y157" s="36"/>
      <c r="Z157" s="36"/>
      <c r="AA157" s="36"/>
      <c r="AB157" s="36"/>
      <c r="AC157" s="37" t="s">
        <v>143</v>
      </c>
      <c r="AD157" s="36"/>
      <c r="AE157" s="36"/>
      <c r="AF157" s="36"/>
      <c r="AG157" s="36"/>
      <c r="AH157" s="36"/>
      <c r="AI157" s="36"/>
    </row>
    <row r="158" spans="1:35" x14ac:dyDescent="0.3">
      <c r="A158" s="36"/>
      <c r="B158" s="36"/>
      <c r="C158" s="37" t="s">
        <v>1055</v>
      </c>
      <c r="D158" s="36"/>
      <c r="E158" s="36"/>
      <c r="F158" s="36"/>
      <c r="G158" s="36"/>
      <c r="H158" s="37" t="s">
        <v>172</v>
      </c>
      <c r="I158" s="36"/>
      <c r="J158" s="36"/>
      <c r="K158" s="36"/>
      <c r="L158" s="36"/>
      <c r="M158" s="36"/>
      <c r="N158" s="36"/>
      <c r="O158" s="36"/>
      <c r="P158" s="37" t="s">
        <v>964</v>
      </c>
      <c r="Q158" s="36"/>
      <c r="R158" s="36"/>
      <c r="S158" s="36"/>
      <c r="T158" s="36"/>
      <c r="U158" s="36"/>
      <c r="V158" s="36"/>
      <c r="W158" s="36"/>
      <c r="X158" s="36"/>
      <c r="Y158" s="36"/>
      <c r="Z158" s="36"/>
      <c r="AA158" s="36"/>
      <c r="AB158" s="36"/>
      <c r="AC158" s="37" t="s">
        <v>1056</v>
      </c>
      <c r="AD158" s="36"/>
      <c r="AE158" s="36"/>
      <c r="AF158" s="36"/>
      <c r="AG158" s="36"/>
      <c r="AH158" s="36"/>
      <c r="AI158" s="36"/>
    </row>
    <row r="159" spans="1:35" x14ac:dyDescent="0.3">
      <c r="A159" s="36"/>
      <c r="B159" s="36"/>
      <c r="C159" s="37" t="s">
        <v>1057</v>
      </c>
      <c r="D159" s="36"/>
      <c r="E159" s="36"/>
      <c r="F159" s="36"/>
      <c r="G159" s="36"/>
      <c r="H159" s="37" t="s">
        <v>1058</v>
      </c>
      <c r="I159" s="36"/>
      <c r="J159" s="36"/>
      <c r="K159" s="36"/>
      <c r="L159" s="36"/>
      <c r="M159" s="36"/>
      <c r="N159" s="36"/>
      <c r="O159" s="36"/>
      <c r="P159" s="37" t="s">
        <v>1059</v>
      </c>
      <c r="Q159" s="36"/>
      <c r="R159" s="36"/>
      <c r="S159" s="36"/>
      <c r="T159" s="36"/>
      <c r="U159" s="36"/>
      <c r="V159" s="36"/>
      <c r="W159" s="36"/>
      <c r="X159" s="36"/>
      <c r="Y159" s="36"/>
      <c r="Z159" s="36"/>
      <c r="AA159" s="36"/>
      <c r="AB159" s="36"/>
      <c r="AC159" s="37" t="s">
        <v>1060</v>
      </c>
      <c r="AD159" s="36"/>
      <c r="AE159" s="36"/>
      <c r="AF159" s="36"/>
      <c r="AG159" s="36"/>
      <c r="AH159" s="36"/>
      <c r="AI159" s="36"/>
    </row>
    <row r="160" spans="1:35" x14ac:dyDescent="0.3">
      <c r="A160" s="36"/>
      <c r="B160" s="36"/>
      <c r="C160" s="37" t="s">
        <v>1061</v>
      </c>
      <c r="D160" s="36"/>
      <c r="E160" s="36"/>
      <c r="F160" s="36"/>
      <c r="G160" s="36"/>
      <c r="H160" s="37" t="s">
        <v>1062</v>
      </c>
      <c r="I160" s="36"/>
      <c r="J160" s="36"/>
      <c r="K160" s="36"/>
      <c r="L160" s="36"/>
      <c r="M160" s="36"/>
      <c r="N160" s="36"/>
      <c r="O160" s="36"/>
      <c r="P160" s="37" t="s">
        <v>979</v>
      </c>
      <c r="Q160" s="36"/>
      <c r="R160" s="36"/>
      <c r="S160" s="36"/>
      <c r="T160" s="36"/>
      <c r="U160" s="36"/>
      <c r="V160" s="36"/>
      <c r="W160" s="36"/>
      <c r="X160" s="36"/>
      <c r="Y160" s="36"/>
      <c r="Z160" s="36"/>
      <c r="AA160" s="36"/>
      <c r="AB160" s="36"/>
      <c r="AC160" s="37" t="s">
        <v>287</v>
      </c>
      <c r="AD160" s="36"/>
      <c r="AE160" s="36"/>
      <c r="AF160" s="36"/>
      <c r="AG160" s="36"/>
      <c r="AH160" s="36"/>
      <c r="AI160" s="36"/>
    </row>
    <row r="161" spans="1:35" x14ac:dyDescent="0.3">
      <c r="A161" s="36"/>
      <c r="B161" s="36"/>
      <c r="C161" s="37" t="s">
        <v>1063</v>
      </c>
      <c r="D161" s="36"/>
      <c r="E161" s="36"/>
      <c r="F161" s="36"/>
      <c r="G161" s="36"/>
      <c r="H161" s="37" t="s">
        <v>1064</v>
      </c>
      <c r="I161" s="36"/>
      <c r="J161" s="36"/>
      <c r="K161" s="36"/>
      <c r="L161" s="36"/>
      <c r="M161" s="36"/>
      <c r="N161" s="36"/>
      <c r="O161" s="36"/>
      <c r="P161" s="37" t="s">
        <v>850</v>
      </c>
      <c r="Q161" s="36"/>
      <c r="R161" s="36"/>
      <c r="S161" s="36"/>
      <c r="T161" s="36"/>
      <c r="U161" s="36"/>
      <c r="V161" s="36"/>
      <c r="W161" s="36"/>
      <c r="X161" s="36"/>
      <c r="Y161" s="36"/>
      <c r="Z161" s="36"/>
      <c r="AA161" s="36"/>
      <c r="AB161" s="36"/>
      <c r="AC161" s="37" t="s">
        <v>1065</v>
      </c>
      <c r="AD161" s="36"/>
      <c r="AE161" s="36"/>
      <c r="AF161" s="36"/>
      <c r="AG161" s="36"/>
      <c r="AH161" s="36"/>
      <c r="AI161" s="36"/>
    </row>
    <row r="162" spans="1:35" x14ac:dyDescent="0.3">
      <c r="A162" s="36"/>
      <c r="B162" s="36"/>
      <c r="C162" s="37" t="s">
        <v>140</v>
      </c>
      <c r="D162" s="36"/>
      <c r="E162" s="36"/>
      <c r="F162" s="36"/>
      <c r="G162" s="36"/>
      <c r="H162" s="37" t="s">
        <v>1066</v>
      </c>
      <c r="I162" s="36"/>
      <c r="J162" s="36"/>
      <c r="K162" s="36"/>
      <c r="L162" s="36"/>
      <c r="M162" s="36"/>
      <c r="N162" s="36"/>
      <c r="O162" s="36"/>
      <c r="P162" s="37" t="s">
        <v>506</v>
      </c>
      <c r="Q162" s="36"/>
      <c r="R162" s="36"/>
      <c r="S162" s="36"/>
      <c r="T162" s="36"/>
      <c r="U162" s="36"/>
      <c r="V162" s="36"/>
      <c r="W162" s="36"/>
      <c r="X162" s="36"/>
      <c r="Y162" s="36"/>
      <c r="Z162" s="36"/>
      <c r="AA162" s="36"/>
      <c r="AB162" s="36"/>
      <c r="AC162" s="37" t="s">
        <v>83</v>
      </c>
      <c r="AD162" s="36"/>
      <c r="AE162" s="36"/>
      <c r="AF162" s="36"/>
      <c r="AG162" s="36"/>
      <c r="AH162" s="36"/>
      <c r="AI162" s="36"/>
    </row>
    <row r="163" spans="1:35" x14ac:dyDescent="0.3">
      <c r="A163" s="36"/>
      <c r="B163" s="36"/>
      <c r="C163" s="37" t="s">
        <v>1067</v>
      </c>
      <c r="D163" s="36"/>
      <c r="E163" s="36"/>
      <c r="F163" s="36"/>
      <c r="G163" s="36"/>
      <c r="H163" s="37" t="s">
        <v>1068</v>
      </c>
      <c r="I163" s="36"/>
      <c r="J163" s="36"/>
      <c r="K163" s="36"/>
      <c r="L163" s="36"/>
      <c r="M163" s="36"/>
      <c r="N163" s="36"/>
      <c r="O163" s="36"/>
      <c r="P163" s="37" t="s">
        <v>1069</v>
      </c>
      <c r="Q163" s="36"/>
      <c r="R163" s="36"/>
      <c r="S163" s="36"/>
      <c r="T163" s="36"/>
      <c r="U163" s="36"/>
      <c r="V163" s="36"/>
      <c r="W163" s="36"/>
      <c r="X163" s="36"/>
      <c r="Y163" s="36"/>
      <c r="Z163" s="36"/>
      <c r="AA163" s="36"/>
      <c r="AB163" s="36"/>
      <c r="AC163" s="37" t="s">
        <v>1070</v>
      </c>
      <c r="AD163" s="36"/>
      <c r="AE163" s="36"/>
      <c r="AF163" s="36"/>
      <c r="AG163" s="36"/>
      <c r="AH163" s="36"/>
      <c r="AI163" s="36"/>
    </row>
    <row r="164" spans="1:35" x14ac:dyDescent="0.3">
      <c r="A164" s="36"/>
      <c r="B164" s="36"/>
      <c r="C164" s="37" t="s">
        <v>1071</v>
      </c>
      <c r="D164" s="36"/>
      <c r="E164" s="36"/>
      <c r="F164" s="36"/>
      <c r="G164" s="36"/>
      <c r="H164" s="37" t="s">
        <v>1072</v>
      </c>
      <c r="I164" s="36"/>
      <c r="J164" s="36"/>
      <c r="K164" s="36"/>
      <c r="L164" s="36"/>
      <c r="M164" s="36"/>
      <c r="N164" s="36"/>
      <c r="O164" s="36"/>
      <c r="P164" s="37" t="s">
        <v>1073</v>
      </c>
      <c r="Q164" s="36"/>
      <c r="R164" s="36"/>
      <c r="S164" s="36"/>
      <c r="T164" s="36"/>
      <c r="U164" s="36"/>
      <c r="V164" s="36"/>
      <c r="W164" s="36"/>
      <c r="X164" s="36"/>
      <c r="Y164" s="36"/>
      <c r="Z164" s="36"/>
      <c r="AA164" s="36"/>
      <c r="AB164" s="36"/>
      <c r="AC164" s="37" t="s">
        <v>1074</v>
      </c>
      <c r="AD164" s="36"/>
      <c r="AE164" s="36"/>
      <c r="AF164" s="36"/>
      <c r="AG164" s="36"/>
      <c r="AH164" s="36"/>
      <c r="AI164" s="36"/>
    </row>
    <row r="165" spans="1:35" x14ac:dyDescent="0.3">
      <c r="A165" s="36"/>
      <c r="B165" s="36"/>
      <c r="C165" s="37" t="s">
        <v>1075</v>
      </c>
      <c r="D165" s="36"/>
      <c r="E165" s="36"/>
      <c r="F165" s="36"/>
      <c r="G165" s="36"/>
      <c r="H165" s="37" t="s">
        <v>1076</v>
      </c>
      <c r="I165" s="36"/>
      <c r="J165" s="36"/>
      <c r="K165" s="36"/>
      <c r="L165" s="36"/>
      <c r="M165" s="36"/>
      <c r="N165" s="36"/>
      <c r="O165" s="36"/>
      <c r="P165" s="37" t="s">
        <v>1077</v>
      </c>
      <c r="Q165" s="36"/>
      <c r="R165" s="36"/>
      <c r="S165" s="36"/>
      <c r="T165" s="36"/>
      <c r="U165" s="36"/>
      <c r="V165" s="36"/>
      <c r="W165" s="36"/>
      <c r="X165" s="36"/>
      <c r="Y165" s="36"/>
      <c r="Z165" s="36"/>
      <c r="AA165" s="36"/>
      <c r="AB165" s="36"/>
      <c r="AC165" s="37" t="s">
        <v>1078</v>
      </c>
      <c r="AD165" s="36"/>
      <c r="AE165" s="36"/>
      <c r="AF165" s="36"/>
      <c r="AG165" s="36"/>
      <c r="AH165" s="36"/>
      <c r="AI165" s="36"/>
    </row>
    <row r="166" spans="1:35" x14ac:dyDescent="0.3">
      <c r="A166" s="36"/>
      <c r="B166" s="36"/>
      <c r="C166" s="37" t="s">
        <v>1079</v>
      </c>
      <c r="D166" s="36"/>
      <c r="E166" s="36"/>
      <c r="F166" s="36"/>
      <c r="G166" s="36"/>
      <c r="H166" s="37" t="s">
        <v>1080</v>
      </c>
      <c r="I166" s="36"/>
      <c r="J166" s="36"/>
      <c r="K166" s="36"/>
      <c r="L166" s="36"/>
      <c r="M166" s="36"/>
      <c r="N166" s="36"/>
      <c r="O166" s="36"/>
      <c r="P166" s="37" t="s">
        <v>1081</v>
      </c>
      <c r="Q166" s="36"/>
      <c r="R166" s="36"/>
      <c r="S166" s="36"/>
      <c r="T166" s="36"/>
      <c r="U166" s="36"/>
      <c r="V166" s="36"/>
      <c r="W166" s="36"/>
      <c r="X166" s="36"/>
      <c r="Y166" s="36"/>
      <c r="Z166" s="36"/>
      <c r="AA166" s="36"/>
      <c r="AB166" s="36"/>
      <c r="AC166" s="37" t="s">
        <v>288</v>
      </c>
      <c r="AD166" s="36"/>
      <c r="AE166" s="36"/>
      <c r="AF166" s="36"/>
      <c r="AG166" s="36"/>
      <c r="AH166" s="36"/>
      <c r="AI166" s="36"/>
    </row>
    <row r="167" spans="1:35" x14ac:dyDescent="0.3">
      <c r="A167" s="36"/>
      <c r="B167" s="36"/>
      <c r="C167" s="37" t="s">
        <v>141</v>
      </c>
      <c r="D167" s="36"/>
      <c r="E167" s="36"/>
      <c r="F167" s="36"/>
      <c r="G167" s="36"/>
      <c r="H167" s="37" t="s">
        <v>1082</v>
      </c>
      <c r="I167" s="36"/>
      <c r="J167" s="36"/>
      <c r="K167" s="36"/>
      <c r="L167" s="36"/>
      <c r="M167" s="36"/>
      <c r="N167" s="36"/>
      <c r="O167" s="36"/>
      <c r="P167" s="37" t="s">
        <v>1083</v>
      </c>
      <c r="Q167" s="36"/>
      <c r="R167" s="36"/>
      <c r="S167" s="36"/>
      <c r="T167" s="36"/>
      <c r="U167" s="36"/>
      <c r="V167" s="36"/>
      <c r="W167" s="36"/>
      <c r="X167" s="36"/>
      <c r="Y167" s="36"/>
      <c r="Z167" s="36"/>
      <c r="AA167" s="36"/>
      <c r="AB167" s="36"/>
      <c r="AC167" s="37" t="s">
        <v>1084</v>
      </c>
      <c r="AD167" s="36"/>
      <c r="AE167" s="36"/>
      <c r="AF167" s="36"/>
      <c r="AG167" s="36"/>
      <c r="AH167" s="36"/>
      <c r="AI167" s="36"/>
    </row>
    <row r="168" spans="1:35" x14ac:dyDescent="0.3">
      <c r="A168" s="36"/>
      <c r="B168" s="36"/>
      <c r="C168" s="37" t="s">
        <v>573</v>
      </c>
      <c r="D168" s="36"/>
      <c r="E168" s="36"/>
      <c r="F168" s="36"/>
      <c r="G168" s="36"/>
      <c r="H168" s="37" t="s">
        <v>1085</v>
      </c>
      <c r="I168" s="36"/>
      <c r="J168" s="36"/>
      <c r="K168" s="36"/>
      <c r="L168" s="36"/>
      <c r="M168" s="36"/>
      <c r="N168" s="36"/>
      <c r="O168" s="36"/>
      <c r="P168" s="37" t="s">
        <v>1086</v>
      </c>
      <c r="Q168" s="36"/>
      <c r="R168" s="36"/>
      <c r="S168" s="36"/>
      <c r="T168" s="36"/>
      <c r="U168" s="36"/>
      <c r="V168" s="36"/>
      <c r="W168" s="36"/>
      <c r="X168" s="36"/>
      <c r="Y168" s="36"/>
      <c r="Z168" s="36"/>
      <c r="AA168" s="36"/>
      <c r="AB168" s="36"/>
      <c r="AC168" s="37" t="s">
        <v>237</v>
      </c>
      <c r="AD168" s="36"/>
      <c r="AE168" s="36"/>
      <c r="AF168" s="36"/>
      <c r="AG168" s="36"/>
      <c r="AH168" s="36"/>
      <c r="AI168" s="36"/>
    </row>
    <row r="169" spans="1:35" x14ac:dyDescent="0.3">
      <c r="A169" s="36"/>
      <c r="B169" s="36"/>
      <c r="C169" s="37" t="s">
        <v>1087</v>
      </c>
      <c r="D169" s="36"/>
      <c r="E169" s="36"/>
      <c r="F169" s="36"/>
      <c r="G169" s="36"/>
      <c r="H169" s="37" t="s">
        <v>1088</v>
      </c>
      <c r="I169" s="36"/>
      <c r="J169" s="36"/>
      <c r="K169" s="36"/>
      <c r="L169" s="36"/>
      <c r="M169" s="36"/>
      <c r="N169" s="36"/>
      <c r="O169" s="36"/>
      <c r="P169" s="37" t="s">
        <v>229</v>
      </c>
      <c r="Q169" s="36"/>
      <c r="R169" s="36"/>
      <c r="S169" s="36"/>
      <c r="T169" s="36"/>
      <c r="U169" s="36"/>
      <c r="V169" s="36"/>
      <c r="W169" s="36"/>
      <c r="X169" s="36"/>
      <c r="Y169" s="36"/>
      <c r="Z169" s="36"/>
      <c r="AA169" s="36"/>
      <c r="AB169" s="36"/>
      <c r="AC169" s="37" t="s">
        <v>1089</v>
      </c>
      <c r="AD169" s="36"/>
      <c r="AE169" s="36"/>
      <c r="AF169" s="36"/>
      <c r="AG169" s="36"/>
      <c r="AH169" s="36"/>
      <c r="AI169" s="36"/>
    </row>
    <row r="170" spans="1:35" x14ac:dyDescent="0.3">
      <c r="A170" s="36"/>
      <c r="B170" s="36"/>
      <c r="C170" s="37" t="s">
        <v>1090</v>
      </c>
      <c r="D170" s="36"/>
      <c r="E170" s="36"/>
      <c r="F170" s="36"/>
      <c r="G170" s="36"/>
      <c r="H170" s="37" t="s">
        <v>1091</v>
      </c>
      <c r="I170" s="36"/>
      <c r="J170" s="36"/>
      <c r="K170" s="36"/>
      <c r="L170" s="36"/>
      <c r="M170" s="36"/>
      <c r="N170" s="36"/>
      <c r="O170" s="36"/>
      <c r="P170" s="37" t="s">
        <v>1092</v>
      </c>
      <c r="Q170" s="36"/>
      <c r="R170" s="36"/>
      <c r="S170" s="36"/>
      <c r="T170" s="36"/>
      <c r="U170" s="36"/>
      <c r="V170" s="36"/>
      <c r="W170" s="36"/>
      <c r="X170" s="36"/>
      <c r="Y170" s="36"/>
      <c r="Z170" s="36"/>
      <c r="AA170" s="36"/>
      <c r="AB170" s="36"/>
      <c r="AC170" s="36"/>
      <c r="AD170" s="36"/>
      <c r="AE170" s="36"/>
      <c r="AF170" s="36"/>
      <c r="AG170" s="36"/>
      <c r="AH170" s="36"/>
      <c r="AI170" s="36"/>
    </row>
    <row r="171" spans="1:35" x14ac:dyDescent="0.3">
      <c r="A171" s="36"/>
      <c r="B171" s="36"/>
      <c r="C171" s="37" t="s">
        <v>1093</v>
      </c>
      <c r="D171" s="36"/>
      <c r="E171" s="36"/>
      <c r="F171" s="36"/>
      <c r="G171" s="36"/>
      <c r="H171" s="37" t="s">
        <v>818</v>
      </c>
      <c r="I171" s="36"/>
      <c r="J171" s="36"/>
      <c r="K171" s="36"/>
      <c r="L171" s="36"/>
      <c r="M171" s="36"/>
      <c r="N171" s="36"/>
      <c r="O171" s="36"/>
      <c r="P171" s="37" t="s">
        <v>1094</v>
      </c>
      <c r="Q171" s="36"/>
      <c r="R171" s="36"/>
      <c r="S171" s="36"/>
      <c r="T171" s="36"/>
      <c r="U171" s="36"/>
      <c r="V171" s="36"/>
      <c r="W171" s="36"/>
      <c r="X171" s="36"/>
      <c r="Y171" s="36"/>
      <c r="Z171" s="36"/>
      <c r="AA171" s="36"/>
      <c r="AB171" s="36"/>
      <c r="AC171" s="36"/>
      <c r="AD171" s="36"/>
      <c r="AE171" s="36"/>
      <c r="AF171" s="36"/>
      <c r="AG171" s="36"/>
      <c r="AH171" s="36"/>
      <c r="AI171" s="36"/>
    </row>
    <row r="172" spans="1:35" x14ac:dyDescent="0.3">
      <c r="A172" s="36"/>
      <c r="B172" s="36"/>
      <c r="C172" s="37" t="s">
        <v>768</v>
      </c>
      <c r="D172" s="36"/>
      <c r="E172" s="36"/>
      <c r="F172" s="36"/>
      <c r="G172" s="36"/>
      <c r="H172" s="37" t="s">
        <v>173</v>
      </c>
      <c r="I172" s="36"/>
      <c r="J172" s="36"/>
      <c r="K172" s="36"/>
      <c r="L172" s="36"/>
      <c r="M172" s="36"/>
      <c r="N172" s="36"/>
      <c r="O172" s="36"/>
      <c r="P172" s="37" t="s">
        <v>1095</v>
      </c>
      <c r="Q172" s="36"/>
      <c r="R172" s="36"/>
      <c r="S172" s="36"/>
      <c r="T172" s="36"/>
      <c r="U172" s="36"/>
      <c r="V172" s="36"/>
      <c r="W172" s="36"/>
      <c r="X172" s="36"/>
      <c r="Y172" s="36"/>
      <c r="Z172" s="36"/>
      <c r="AA172" s="36"/>
      <c r="AB172" s="36"/>
      <c r="AC172" s="36"/>
      <c r="AD172" s="36"/>
      <c r="AE172" s="36"/>
      <c r="AF172" s="36"/>
      <c r="AG172" s="36"/>
      <c r="AH172" s="36"/>
      <c r="AI172" s="36"/>
    </row>
    <row r="173" spans="1:35" x14ac:dyDescent="0.3">
      <c r="A173" s="36"/>
      <c r="B173" s="36"/>
      <c r="C173" s="37" t="s">
        <v>506</v>
      </c>
      <c r="D173" s="36"/>
      <c r="E173" s="36"/>
      <c r="F173" s="36"/>
      <c r="G173" s="36"/>
      <c r="H173" s="37" t="s">
        <v>1096</v>
      </c>
      <c r="I173" s="36"/>
      <c r="J173" s="36"/>
      <c r="K173" s="36"/>
      <c r="L173" s="36"/>
      <c r="M173" s="36"/>
      <c r="N173" s="36"/>
      <c r="O173" s="36"/>
      <c r="P173" s="37" t="s">
        <v>1097</v>
      </c>
      <c r="Q173" s="36"/>
      <c r="R173" s="36"/>
      <c r="S173" s="36"/>
      <c r="T173" s="36"/>
      <c r="U173" s="36"/>
      <c r="V173" s="36"/>
      <c r="W173" s="36"/>
      <c r="X173" s="36"/>
      <c r="Y173" s="36"/>
      <c r="Z173" s="36"/>
      <c r="AA173" s="36"/>
      <c r="AB173" s="36"/>
      <c r="AC173" s="36"/>
      <c r="AD173" s="36"/>
      <c r="AE173" s="36"/>
      <c r="AF173" s="36"/>
      <c r="AG173" s="36"/>
      <c r="AH173" s="36"/>
      <c r="AI173" s="36"/>
    </row>
    <row r="174" spans="1:35" x14ac:dyDescent="0.3">
      <c r="A174" s="36"/>
      <c r="B174" s="36"/>
      <c r="C174" s="37" t="s">
        <v>1098</v>
      </c>
      <c r="D174" s="36"/>
      <c r="E174" s="36"/>
      <c r="F174" s="36"/>
      <c r="G174" s="36"/>
      <c r="H174" s="37" t="s">
        <v>1099</v>
      </c>
      <c r="I174" s="36"/>
      <c r="J174" s="36"/>
      <c r="K174" s="36"/>
      <c r="L174" s="36"/>
      <c r="M174" s="36"/>
      <c r="N174" s="36"/>
      <c r="O174" s="36"/>
      <c r="P174" s="37" t="s">
        <v>1100</v>
      </c>
      <c r="Q174" s="36"/>
      <c r="R174" s="36"/>
      <c r="S174" s="36"/>
      <c r="T174" s="36"/>
      <c r="U174" s="36"/>
      <c r="V174" s="36"/>
      <c r="W174" s="36"/>
      <c r="X174" s="36"/>
      <c r="Y174" s="36"/>
      <c r="Z174" s="36"/>
      <c r="AA174" s="36"/>
      <c r="AB174" s="36"/>
      <c r="AC174" s="36"/>
      <c r="AD174" s="36"/>
      <c r="AE174" s="36"/>
      <c r="AF174" s="36"/>
      <c r="AG174" s="36"/>
      <c r="AH174" s="36"/>
      <c r="AI174" s="36"/>
    </row>
    <row r="175" spans="1:35" x14ac:dyDescent="0.3">
      <c r="A175" s="36"/>
      <c r="B175" s="36"/>
      <c r="C175" s="37" t="s">
        <v>1101</v>
      </c>
      <c r="D175" s="36"/>
      <c r="E175" s="36"/>
      <c r="F175" s="36"/>
      <c r="G175" s="36"/>
      <c r="H175" s="37" t="s">
        <v>1102</v>
      </c>
      <c r="I175" s="36"/>
      <c r="J175" s="36"/>
      <c r="K175" s="36"/>
      <c r="L175" s="36"/>
      <c r="M175" s="36"/>
      <c r="N175" s="36"/>
      <c r="O175" s="36"/>
      <c r="P175" s="37" t="s">
        <v>1103</v>
      </c>
      <c r="Q175" s="36"/>
      <c r="R175" s="36"/>
      <c r="S175" s="36"/>
      <c r="T175" s="36"/>
      <c r="U175" s="36"/>
      <c r="V175" s="36"/>
      <c r="W175" s="36"/>
      <c r="X175" s="36"/>
      <c r="Y175" s="36"/>
      <c r="Z175" s="36"/>
      <c r="AA175" s="36"/>
      <c r="AB175" s="36"/>
      <c r="AC175" s="36"/>
      <c r="AD175" s="36"/>
      <c r="AE175" s="36"/>
      <c r="AF175" s="36"/>
      <c r="AG175" s="36"/>
      <c r="AH175" s="36"/>
      <c r="AI175" s="36"/>
    </row>
    <row r="176" spans="1:35" x14ac:dyDescent="0.3">
      <c r="A176" s="36"/>
      <c r="B176" s="36"/>
      <c r="C176" s="37" t="s">
        <v>1104</v>
      </c>
      <c r="D176" s="36"/>
      <c r="E176" s="36"/>
      <c r="F176" s="36"/>
      <c r="G176" s="36"/>
      <c r="H176" s="37" t="s">
        <v>1105</v>
      </c>
      <c r="I176" s="36"/>
      <c r="J176" s="36"/>
      <c r="K176" s="36"/>
      <c r="L176" s="36"/>
      <c r="M176" s="36"/>
      <c r="N176" s="36"/>
      <c r="O176" s="36"/>
      <c r="P176" s="37" t="s">
        <v>1106</v>
      </c>
      <c r="Q176" s="36"/>
      <c r="R176" s="36"/>
      <c r="S176" s="36"/>
      <c r="T176" s="36"/>
      <c r="U176" s="36"/>
      <c r="V176" s="36"/>
      <c r="W176" s="36"/>
      <c r="X176" s="36"/>
      <c r="Y176" s="36"/>
      <c r="Z176" s="36"/>
      <c r="AA176" s="36"/>
      <c r="AB176" s="36"/>
      <c r="AC176" s="36"/>
      <c r="AD176" s="36"/>
      <c r="AE176" s="36"/>
      <c r="AF176" s="36"/>
      <c r="AG176" s="36"/>
      <c r="AH176" s="36"/>
      <c r="AI176" s="36"/>
    </row>
    <row r="177" spans="1:35" x14ac:dyDescent="0.3">
      <c r="A177" s="36"/>
      <c r="B177" s="36"/>
      <c r="C177" s="37" t="s">
        <v>923</v>
      </c>
      <c r="D177" s="36"/>
      <c r="E177" s="36"/>
      <c r="F177" s="36"/>
      <c r="G177" s="36"/>
      <c r="H177" s="37" t="s">
        <v>174</v>
      </c>
      <c r="I177" s="36"/>
      <c r="J177" s="36"/>
      <c r="K177" s="36"/>
      <c r="L177" s="36"/>
      <c r="M177" s="36"/>
      <c r="N177" s="36"/>
      <c r="O177" s="36"/>
      <c r="P177" s="37" t="s">
        <v>1107</v>
      </c>
      <c r="Q177" s="36"/>
      <c r="R177" s="36"/>
      <c r="S177" s="36"/>
      <c r="T177" s="36"/>
      <c r="U177" s="36"/>
      <c r="V177" s="36"/>
      <c r="W177" s="36"/>
      <c r="X177" s="36"/>
      <c r="Y177" s="36"/>
      <c r="Z177" s="36"/>
      <c r="AA177" s="36"/>
      <c r="AB177" s="36"/>
      <c r="AC177" s="36"/>
      <c r="AD177" s="36"/>
      <c r="AE177" s="36"/>
      <c r="AF177" s="36"/>
      <c r="AG177" s="36"/>
      <c r="AH177" s="36"/>
      <c r="AI177" s="36"/>
    </row>
    <row r="178" spans="1:35" x14ac:dyDescent="0.3">
      <c r="A178" s="36"/>
      <c r="B178" s="36"/>
      <c r="C178" s="37" t="s">
        <v>732</v>
      </c>
      <c r="D178" s="36"/>
      <c r="E178" s="36"/>
      <c r="F178" s="36"/>
      <c r="G178" s="36"/>
      <c r="H178" s="37" t="s">
        <v>1108</v>
      </c>
      <c r="I178" s="36"/>
      <c r="J178" s="36"/>
      <c r="K178" s="36"/>
      <c r="L178" s="36"/>
      <c r="M178" s="36"/>
      <c r="N178" s="36"/>
      <c r="O178" s="36"/>
      <c r="P178" s="37" t="s">
        <v>1109</v>
      </c>
      <c r="Q178" s="36"/>
      <c r="R178" s="36"/>
      <c r="S178" s="36"/>
      <c r="T178" s="36"/>
      <c r="U178" s="36"/>
      <c r="V178" s="36"/>
      <c r="W178" s="36"/>
      <c r="X178" s="36"/>
      <c r="Y178" s="36"/>
      <c r="Z178" s="36"/>
      <c r="AA178" s="36"/>
      <c r="AB178" s="36"/>
      <c r="AC178" s="36"/>
      <c r="AD178" s="36"/>
      <c r="AE178" s="36"/>
      <c r="AF178" s="36"/>
      <c r="AG178" s="36"/>
      <c r="AH178" s="36"/>
      <c r="AI178" s="36"/>
    </row>
    <row r="179" spans="1:35" x14ac:dyDescent="0.3">
      <c r="A179" s="36"/>
      <c r="B179" s="36"/>
      <c r="C179" s="37" t="s">
        <v>1110</v>
      </c>
      <c r="D179" s="36"/>
      <c r="E179" s="36"/>
      <c r="F179" s="36"/>
      <c r="G179" s="36"/>
      <c r="H179" s="37" t="s">
        <v>175</v>
      </c>
      <c r="I179" s="36"/>
      <c r="J179" s="36"/>
      <c r="K179" s="36"/>
      <c r="L179" s="36"/>
      <c r="M179" s="36"/>
      <c r="N179" s="36"/>
      <c r="O179" s="36"/>
      <c r="P179" s="37" t="s">
        <v>1111</v>
      </c>
      <c r="Q179" s="36"/>
      <c r="R179" s="36"/>
      <c r="S179" s="36"/>
      <c r="T179" s="36"/>
      <c r="U179" s="36"/>
      <c r="V179" s="36"/>
      <c r="W179" s="36"/>
      <c r="X179" s="36"/>
      <c r="Y179" s="36"/>
      <c r="Z179" s="36"/>
      <c r="AA179" s="36"/>
      <c r="AB179" s="36"/>
      <c r="AC179" s="36"/>
      <c r="AD179" s="36"/>
      <c r="AE179" s="36"/>
      <c r="AF179" s="36"/>
      <c r="AG179" s="36"/>
      <c r="AH179" s="36"/>
      <c r="AI179" s="36"/>
    </row>
    <row r="180" spans="1:35" x14ac:dyDescent="0.3">
      <c r="A180" s="36"/>
      <c r="B180" s="36"/>
      <c r="C180" s="37" t="s">
        <v>1112</v>
      </c>
      <c r="D180" s="36"/>
      <c r="E180" s="36"/>
      <c r="F180" s="36"/>
      <c r="G180" s="36"/>
      <c r="H180" s="37" t="s">
        <v>176</v>
      </c>
      <c r="I180" s="36"/>
      <c r="J180" s="36"/>
      <c r="K180" s="36"/>
      <c r="L180" s="36"/>
      <c r="M180" s="36"/>
      <c r="N180" s="36"/>
      <c r="O180" s="36"/>
      <c r="P180" s="37" t="s">
        <v>1113</v>
      </c>
      <c r="Q180" s="36"/>
      <c r="R180" s="36"/>
      <c r="S180" s="36"/>
      <c r="T180" s="36"/>
      <c r="U180" s="36"/>
      <c r="V180" s="36"/>
      <c r="W180" s="36"/>
      <c r="X180" s="36"/>
      <c r="Y180" s="36"/>
      <c r="Z180" s="36"/>
      <c r="AA180" s="36"/>
      <c r="AB180" s="36"/>
      <c r="AC180" s="36"/>
      <c r="AD180" s="36"/>
      <c r="AE180" s="36"/>
      <c r="AF180" s="36"/>
      <c r="AG180" s="36"/>
      <c r="AH180" s="36"/>
      <c r="AI180" s="36"/>
    </row>
    <row r="181" spans="1:35" x14ac:dyDescent="0.3">
      <c r="A181" s="36"/>
      <c r="B181" s="36"/>
      <c r="C181" s="37" t="s">
        <v>1114</v>
      </c>
      <c r="D181" s="36"/>
      <c r="E181" s="36"/>
      <c r="F181" s="36"/>
      <c r="G181" s="36"/>
      <c r="H181" s="37" t="s">
        <v>1115</v>
      </c>
      <c r="I181" s="36"/>
      <c r="J181" s="36"/>
      <c r="K181" s="36"/>
      <c r="L181" s="36"/>
      <c r="M181" s="36"/>
      <c r="N181" s="36"/>
      <c r="O181" s="36"/>
      <c r="P181" s="37" t="s">
        <v>1116</v>
      </c>
      <c r="Q181" s="36"/>
      <c r="R181" s="36"/>
      <c r="S181" s="36"/>
      <c r="T181" s="36"/>
      <c r="U181" s="36"/>
      <c r="V181" s="36"/>
      <c r="W181" s="36"/>
      <c r="X181" s="36"/>
      <c r="Y181" s="36"/>
      <c r="Z181" s="36"/>
      <c r="AA181" s="36"/>
      <c r="AB181" s="36"/>
      <c r="AC181" s="36"/>
      <c r="AD181" s="36"/>
      <c r="AE181" s="36"/>
      <c r="AF181" s="36"/>
      <c r="AG181" s="36"/>
      <c r="AH181" s="36"/>
      <c r="AI181" s="36"/>
    </row>
    <row r="182" spans="1:35" x14ac:dyDescent="0.3">
      <c r="A182" s="36"/>
      <c r="B182" s="36"/>
      <c r="C182" s="37" t="s">
        <v>1117</v>
      </c>
      <c r="D182" s="36"/>
      <c r="E182" s="36"/>
      <c r="F182" s="36"/>
      <c r="G182" s="36"/>
      <c r="H182" s="37" t="s">
        <v>1118</v>
      </c>
      <c r="I182" s="36"/>
      <c r="J182" s="36"/>
      <c r="K182" s="36"/>
      <c r="L182" s="36"/>
      <c r="M182" s="36"/>
      <c r="N182" s="36"/>
      <c r="O182" s="36"/>
      <c r="P182" s="37" t="s">
        <v>1119</v>
      </c>
      <c r="Q182" s="36"/>
      <c r="R182" s="36"/>
      <c r="S182" s="36"/>
      <c r="T182" s="36"/>
      <c r="U182" s="36"/>
      <c r="V182" s="36"/>
      <c r="W182" s="36"/>
      <c r="X182" s="36"/>
      <c r="Y182" s="36"/>
      <c r="Z182" s="36"/>
      <c r="AA182" s="36"/>
      <c r="AB182" s="36"/>
      <c r="AC182" s="36"/>
      <c r="AD182" s="36"/>
      <c r="AE182" s="36"/>
      <c r="AF182" s="36"/>
      <c r="AG182" s="36"/>
      <c r="AH182" s="36"/>
      <c r="AI182" s="36"/>
    </row>
    <row r="183" spans="1:35" x14ac:dyDescent="0.3">
      <c r="A183" s="36"/>
      <c r="B183" s="36"/>
      <c r="C183" s="37" t="s">
        <v>143</v>
      </c>
      <c r="D183" s="36"/>
      <c r="E183" s="36"/>
      <c r="F183" s="36"/>
      <c r="G183" s="36"/>
      <c r="H183" s="37" t="s">
        <v>1120</v>
      </c>
      <c r="I183" s="36"/>
      <c r="J183" s="36"/>
      <c r="K183" s="36"/>
      <c r="L183" s="36"/>
      <c r="M183" s="36"/>
      <c r="N183" s="36"/>
      <c r="O183" s="36"/>
      <c r="P183" s="37" t="s">
        <v>1121</v>
      </c>
      <c r="Q183" s="36"/>
      <c r="R183" s="36"/>
      <c r="S183" s="36"/>
      <c r="T183" s="36"/>
      <c r="U183" s="36"/>
      <c r="V183" s="36"/>
      <c r="W183" s="36"/>
      <c r="X183" s="36"/>
      <c r="Y183" s="36"/>
      <c r="Z183" s="36"/>
      <c r="AA183" s="36"/>
      <c r="AB183" s="36"/>
      <c r="AC183" s="36"/>
      <c r="AD183" s="36"/>
      <c r="AE183" s="36"/>
      <c r="AF183" s="36"/>
      <c r="AG183" s="36"/>
      <c r="AH183" s="36"/>
      <c r="AI183" s="36"/>
    </row>
    <row r="184" spans="1:35" x14ac:dyDescent="0.3">
      <c r="A184" s="36"/>
      <c r="B184" s="36"/>
      <c r="C184" s="37" t="s">
        <v>144</v>
      </c>
      <c r="D184" s="36"/>
      <c r="E184" s="36"/>
      <c r="F184" s="36"/>
      <c r="G184" s="36"/>
      <c r="H184" s="37" t="s">
        <v>1122</v>
      </c>
      <c r="I184" s="36"/>
      <c r="J184" s="36"/>
      <c r="K184" s="36"/>
      <c r="L184" s="36"/>
      <c r="M184" s="36"/>
      <c r="N184" s="36"/>
      <c r="O184" s="36"/>
      <c r="P184" s="37" t="s">
        <v>1123</v>
      </c>
      <c r="Q184" s="36"/>
      <c r="R184" s="36"/>
      <c r="S184" s="36"/>
      <c r="T184" s="36"/>
      <c r="U184" s="36"/>
      <c r="V184" s="36"/>
      <c r="W184" s="36"/>
      <c r="X184" s="36"/>
      <c r="Y184" s="36"/>
      <c r="Z184" s="36"/>
      <c r="AA184" s="36"/>
      <c r="AB184" s="36"/>
      <c r="AC184" s="36"/>
      <c r="AD184" s="36"/>
      <c r="AE184" s="36"/>
      <c r="AF184" s="36"/>
      <c r="AG184" s="36"/>
      <c r="AH184" s="36"/>
      <c r="AI184" s="36"/>
    </row>
    <row r="185" spans="1:35" x14ac:dyDescent="0.3">
      <c r="A185" s="36"/>
      <c r="B185" s="36"/>
      <c r="C185" s="37" t="s">
        <v>1124</v>
      </c>
      <c r="D185" s="36"/>
      <c r="E185" s="36"/>
      <c r="F185" s="36"/>
      <c r="G185" s="36"/>
      <c r="H185" s="37" t="s">
        <v>1125</v>
      </c>
      <c r="I185" s="36"/>
      <c r="J185" s="36"/>
      <c r="K185" s="36"/>
      <c r="L185" s="36"/>
      <c r="M185" s="36"/>
      <c r="N185" s="36"/>
      <c r="O185" s="36"/>
      <c r="P185" s="37" t="s">
        <v>1126</v>
      </c>
      <c r="Q185" s="36"/>
      <c r="R185" s="36"/>
      <c r="S185" s="36"/>
      <c r="T185" s="36"/>
      <c r="U185" s="36"/>
      <c r="V185" s="36"/>
      <c r="W185" s="36"/>
      <c r="X185" s="36"/>
      <c r="Y185" s="36"/>
      <c r="Z185" s="36"/>
      <c r="AA185" s="36"/>
      <c r="AB185" s="36"/>
      <c r="AC185" s="36"/>
      <c r="AD185" s="36"/>
      <c r="AE185" s="36"/>
      <c r="AF185" s="36"/>
      <c r="AG185" s="36"/>
      <c r="AH185" s="36"/>
      <c r="AI185" s="36"/>
    </row>
    <row r="186" spans="1:35" x14ac:dyDescent="0.3">
      <c r="A186" s="36"/>
      <c r="B186" s="36"/>
      <c r="C186" s="37" t="s">
        <v>1127</v>
      </c>
      <c r="D186" s="36"/>
      <c r="E186" s="36"/>
      <c r="F186" s="36"/>
      <c r="G186" s="36"/>
      <c r="H186" s="37" t="s">
        <v>1128</v>
      </c>
      <c r="I186" s="36"/>
      <c r="J186" s="36"/>
      <c r="K186" s="36"/>
      <c r="L186" s="36"/>
      <c r="M186" s="36"/>
      <c r="N186" s="36"/>
      <c r="O186" s="36"/>
      <c r="P186" s="37" t="s">
        <v>1129</v>
      </c>
      <c r="Q186" s="36"/>
      <c r="R186" s="36"/>
      <c r="S186" s="36"/>
      <c r="T186" s="36"/>
      <c r="U186" s="36"/>
      <c r="V186" s="36"/>
      <c r="W186" s="36"/>
      <c r="X186" s="36"/>
      <c r="Y186" s="36"/>
      <c r="Z186" s="36"/>
      <c r="AA186" s="36"/>
      <c r="AB186" s="36"/>
      <c r="AC186" s="36"/>
      <c r="AD186" s="36"/>
      <c r="AE186" s="36"/>
      <c r="AF186" s="36"/>
      <c r="AG186" s="36"/>
      <c r="AH186" s="36"/>
      <c r="AI186" s="36"/>
    </row>
    <row r="187" spans="1:35" x14ac:dyDescent="0.3">
      <c r="A187" s="36"/>
      <c r="B187" s="36"/>
      <c r="C187" s="37" t="s">
        <v>147</v>
      </c>
      <c r="D187" s="36"/>
      <c r="E187" s="36"/>
      <c r="F187" s="36"/>
      <c r="G187" s="36"/>
      <c r="H187" s="37" t="s">
        <v>1130</v>
      </c>
      <c r="I187" s="36"/>
      <c r="J187" s="36"/>
      <c r="K187" s="36"/>
      <c r="L187" s="36"/>
      <c r="M187" s="36"/>
      <c r="N187" s="36"/>
      <c r="O187" s="36"/>
      <c r="P187" s="37" t="s">
        <v>1131</v>
      </c>
      <c r="Q187" s="36"/>
      <c r="R187" s="36"/>
      <c r="S187" s="36"/>
      <c r="T187" s="36"/>
      <c r="U187" s="36"/>
      <c r="V187" s="36"/>
      <c r="W187" s="36"/>
      <c r="X187" s="36"/>
      <c r="Y187" s="36"/>
      <c r="Z187" s="36"/>
      <c r="AA187" s="36"/>
      <c r="AB187" s="36"/>
      <c r="AC187" s="36"/>
      <c r="AD187" s="36"/>
      <c r="AE187" s="36"/>
      <c r="AF187" s="36"/>
      <c r="AG187" s="36"/>
      <c r="AH187" s="36"/>
      <c r="AI187" s="36"/>
    </row>
    <row r="188" spans="1:35" x14ac:dyDescent="0.3">
      <c r="A188" s="36"/>
      <c r="B188" s="36"/>
      <c r="C188" s="37" t="s">
        <v>148</v>
      </c>
      <c r="D188" s="36"/>
      <c r="E188" s="36"/>
      <c r="F188" s="36"/>
      <c r="G188" s="36"/>
      <c r="H188" s="37" t="s">
        <v>1132</v>
      </c>
      <c r="I188" s="36"/>
      <c r="J188" s="36"/>
      <c r="K188" s="36"/>
      <c r="L188" s="36"/>
      <c r="M188" s="36"/>
      <c r="N188" s="36"/>
      <c r="O188" s="36"/>
      <c r="P188" s="37" t="s">
        <v>1133</v>
      </c>
      <c r="Q188" s="36"/>
      <c r="R188" s="36"/>
      <c r="S188" s="36"/>
      <c r="T188" s="36"/>
      <c r="U188" s="36"/>
      <c r="V188" s="36"/>
      <c r="W188" s="36"/>
      <c r="X188" s="36"/>
      <c r="Y188" s="36"/>
      <c r="Z188" s="36"/>
      <c r="AA188" s="36"/>
      <c r="AB188" s="36"/>
      <c r="AC188" s="36"/>
      <c r="AD188" s="36"/>
      <c r="AE188" s="36"/>
      <c r="AF188" s="36"/>
      <c r="AG188" s="36"/>
      <c r="AH188" s="36"/>
      <c r="AI188" s="36"/>
    </row>
    <row r="189" spans="1:35" x14ac:dyDescent="0.3">
      <c r="A189" s="36"/>
      <c r="B189" s="36"/>
      <c r="C189" s="37" t="s">
        <v>149</v>
      </c>
      <c r="D189" s="36"/>
      <c r="E189" s="36"/>
      <c r="F189" s="36"/>
      <c r="G189" s="36"/>
      <c r="H189" s="37" t="s">
        <v>1134</v>
      </c>
      <c r="I189" s="36"/>
      <c r="J189" s="36"/>
      <c r="K189" s="36"/>
      <c r="L189" s="36"/>
      <c r="M189" s="36"/>
      <c r="N189" s="36"/>
      <c r="O189" s="36"/>
      <c r="P189" s="37" t="s">
        <v>1135</v>
      </c>
      <c r="Q189" s="36"/>
      <c r="R189" s="36"/>
      <c r="S189" s="36"/>
      <c r="T189" s="36"/>
      <c r="U189" s="36"/>
      <c r="V189" s="36"/>
      <c r="W189" s="36"/>
      <c r="X189" s="36"/>
      <c r="Y189" s="36"/>
      <c r="Z189" s="36"/>
      <c r="AA189" s="36"/>
      <c r="AB189" s="36"/>
      <c r="AC189" s="36"/>
      <c r="AD189" s="36"/>
      <c r="AE189" s="36"/>
      <c r="AF189" s="36"/>
      <c r="AG189" s="36"/>
      <c r="AH189" s="36"/>
      <c r="AI189" s="36"/>
    </row>
    <row r="190" spans="1:35" x14ac:dyDescent="0.3">
      <c r="A190" s="36"/>
      <c r="B190" s="36"/>
      <c r="C190" s="37" t="s">
        <v>150</v>
      </c>
      <c r="D190" s="36"/>
      <c r="E190" s="36"/>
      <c r="F190" s="36"/>
      <c r="G190" s="36"/>
      <c r="H190" s="37" t="s">
        <v>1136</v>
      </c>
      <c r="I190" s="36"/>
      <c r="J190" s="36"/>
      <c r="K190" s="36"/>
      <c r="L190" s="36"/>
      <c r="M190" s="36"/>
      <c r="N190" s="36"/>
      <c r="O190" s="36"/>
      <c r="P190" s="37" t="s">
        <v>1137</v>
      </c>
      <c r="Q190" s="36"/>
      <c r="R190" s="36"/>
      <c r="S190" s="36"/>
      <c r="T190" s="36"/>
      <c r="U190" s="36"/>
      <c r="V190" s="36"/>
      <c r="W190" s="36"/>
      <c r="X190" s="36"/>
      <c r="Y190" s="36"/>
      <c r="Z190" s="36"/>
      <c r="AA190" s="36"/>
      <c r="AB190" s="36"/>
      <c r="AC190" s="36"/>
      <c r="AD190" s="36"/>
      <c r="AE190" s="36"/>
      <c r="AF190" s="36"/>
      <c r="AG190" s="36"/>
      <c r="AH190" s="36"/>
      <c r="AI190" s="36"/>
    </row>
    <row r="191" spans="1:35" x14ac:dyDescent="0.3">
      <c r="A191" s="36"/>
      <c r="B191" s="36"/>
      <c r="C191" s="37" t="s">
        <v>1138</v>
      </c>
      <c r="D191" s="36"/>
      <c r="E191" s="36"/>
      <c r="F191" s="36"/>
      <c r="G191" s="36"/>
      <c r="H191" s="37" t="s">
        <v>1139</v>
      </c>
      <c r="I191" s="36"/>
      <c r="J191" s="36"/>
      <c r="K191" s="36"/>
      <c r="L191" s="36"/>
      <c r="M191" s="36"/>
      <c r="N191" s="36"/>
      <c r="O191" s="36"/>
      <c r="P191" s="37" t="s">
        <v>1140</v>
      </c>
      <c r="Q191" s="36"/>
      <c r="R191" s="36"/>
      <c r="S191" s="36"/>
      <c r="T191" s="36"/>
      <c r="U191" s="36"/>
      <c r="V191" s="36"/>
      <c r="W191" s="36"/>
      <c r="X191" s="36"/>
      <c r="Y191" s="36"/>
      <c r="Z191" s="36"/>
      <c r="AA191" s="36"/>
      <c r="AB191" s="36"/>
      <c r="AC191" s="36"/>
      <c r="AD191" s="36"/>
      <c r="AE191" s="36"/>
      <c r="AF191" s="36"/>
      <c r="AG191" s="36"/>
      <c r="AH191" s="36"/>
      <c r="AI191" s="36"/>
    </row>
    <row r="192" spans="1:35" x14ac:dyDescent="0.3">
      <c r="A192" s="36"/>
      <c r="B192" s="36"/>
      <c r="C192" s="37" t="s">
        <v>1141</v>
      </c>
      <c r="D192" s="36"/>
      <c r="E192" s="36"/>
      <c r="F192" s="36"/>
      <c r="G192" s="36"/>
      <c r="H192" s="37" t="s">
        <v>1142</v>
      </c>
      <c r="I192" s="36"/>
      <c r="J192" s="36"/>
      <c r="K192" s="36"/>
      <c r="L192" s="36"/>
      <c r="M192" s="36"/>
      <c r="N192" s="36"/>
      <c r="O192" s="36"/>
      <c r="P192" s="37" t="s">
        <v>1143</v>
      </c>
      <c r="Q192" s="36"/>
      <c r="R192" s="36"/>
      <c r="S192" s="36"/>
      <c r="T192" s="36"/>
      <c r="U192" s="36"/>
      <c r="V192" s="36"/>
      <c r="W192" s="36"/>
      <c r="X192" s="36"/>
      <c r="Y192" s="36"/>
      <c r="Z192" s="36"/>
      <c r="AA192" s="36"/>
      <c r="AB192" s="36"/>
      <c r="AC192" s="36"/>
      <c r="AD192" s="36"/>
      <c r="AE192" s="36"/>
      <c r="AF192" s="36"/>
      <c r="AG192" s="36"/>
      <c r="AH192" s="36"/>
      <c r="AI192" s="36"/>
    </row>
    <row r="193" spans="1:35" x14ac:dyDescent="0.3">
      <c r="A193" s="36"/>
      <c r="B193" s="36"/>
      <c r="C193" s="37" t="s">
        <v>151</v>
      </c>
      <c r="D193" s="36"/>
      <c r="E193" s="36"/>
      <c r="F193" s="36"/>
      <c r="G193" s="36"/>
      <c r="H193" s="37" t="s">
        <v>1144</v>
      </c>
      <c r="I193" s="36"/>
      <c r="J193" s="36"/>
      <c r="K193" s="36"/>
      <c r="L193" s="36"/>
      <c r="M193" s="36"/>
      <c r="N193" s="36"/>
      <c r="O193" s="36"/>
      <c r="P193" s="37" t="s">
        <v>1145</v>
      </c>
      <c r="Q193" s="36"/>
      <c r="R193" s="36"/>
      <c r="S193" s="36"/>
      <c r="T193" s="36"/>
      <c r="U193" s="36"/>
      <c r="V193" s="36"/>
      <c r="W193" s="36"/>
      <c r="X193" s="36"/>
      <c r="Y193" s="36"/>
      <c r="Z193" s="36"/>
      <c r="AA193" s="36"/>
      <c r="AB193" s="36"/>
      <c r="AC193" s="36"/>
      <c r="AD193" s="36"/>
      <c r="AE193" s="36"/>
      <c r="AF193" s="36"/>
      <c r="AG193" s="36"/>
      <c r="AH193" s="36"/>
      <c r="AI193" s="36"/>
    </row>
    <row r="194" spans="1:35" x14ac:dyDescent="0.3">
      <c r="A194" s="36"/>
      <c r="B194" s="36"/>
      <c r="C194" s="37" t="s">
        <v>899</v>
      </c>
      <c r="D194" s="36"/>
      <c r="E194" s="36"/>
      <c r="F194" s="36"/>
      <c r="G194" s="36"/>
      <c r="H194" s="37" t="s">
        <v>1146</v>
      </c>
      <c r="I194" s="36"/>
      <c r="J194" s="36"/>
      <c r="K194" s="36"/>
      <c r="L194" s="36"/>
      <c r="M194" s="36"/>
      <c r="N194" s="36"/>
      <c r="O194" s="36"/>
      <c r="P194" s="37" t="s">
        <v>231</v>
      </c>
      <c r="Q194" s="36"/>
      <c r="R194" s="36"/>
      <c r="S194" s="36"/>
      <c r="T194" s="36"/>
      <c r="U194" s="36"/>
      <c r="V194" s="36"/>
      <c r="W194" s="36"/>
      <c r="X194" s="36"/>
      <c r="Y194" s="36"/>
      <c r="Z194" s="36"/>
      <c r="AA194" s="36"/>
      <c r="AB194" s="36"/>
      <c r="AC194" s="36"/>
      <c r="AD194" s="36"/>
      <c r="AE194" s="36"/>
      <c r="AF194" s="36"/>
      <c r="AG194" s="36"/>
      <c r="AH194" s="36"/>
      <c r="AI194" s="36"/>
    </row>
    <row r="195" spans="1:35" x14ac:dyDescent="0.3">
      <c r="A195" s="36"/>
      <c r="B195" s="36"/>
      <c r="C195" s="37" t="s">
        <v>307</v>
      </c>
      <c r="D195" s="36"/>
      <c r="E195" s="36"/>
      <c r="F195" s="36"/>
      <c r="G195" s="36"/>
      <c r="H195" s="37" t="s">
        <v>1147</v>
      </c>
      <c r="I195" s="36"/>
      <c r="J195" s="36"/>
      <c r="K195" s="36"/>
      <c r="L195" s="36"/>
      <c r="M195" s="36"/>
      <c r="N195" s="36"/>
      <c r="O195" s="36"/>
      <c r="P195" s="37" t="s">
        <v>1148</v>
      </c>
      <c r="Q195" s="36"/>
      <c r="R195" s="36"/>
      <c r="S195" s="36"/>
      <c r="T195" s="36"/>
      <c r="U195" s="36"/>
      <c r="V195" s="36"/>
      <c r="W195" s="36"/>
      <c r="X195" s="36"/>
      <c r="Y195" s="36"/>
      <c r="Z195" s="36"/>
      <c r="AA195" s="36"/>
      <c r="AB195" s="36"/>
      <c r="AC195" s="36"/>
      <c r="AD195" s="36"/>
      <c r="AE195" s="36"/>
      <c r="AF195" s="36"/>
      <c r="AG195" s="36"/>
      <c r="AH195" s="36"/>
      <c r="AI195" s="36"/>
    </row>
    <row r="196" spans="1:35" x14ac:dyDescent="0.3">
      <c r="A196" s="36"/>
      <c r="B196" s="36"/>
      <c r="C196" s="37" t="s">
        <v>1149</v>
      </c>
      <c r="D196" s="36"/>
      <c r="E196" s="36"/>
      <c r="F196" s="36"/>
      <c r="G196" s="36"/>
      <c r="H196" s="37" t="s">
        <v>1150</v>
      </c>
      <c r="I196" s="36"/>
      <c r="J196" s="36"/>
      <c r="K196" s="36"/>
      <c r="L196" s="36"/>
      <c r="M196" s="36"/>
      <c r="N196" s="36"/>
      <c r="O196" s="36"/>
      <c r="P196" s="37" t="s">
        <v>1151</v>
      </c>
      <c r="Q196" s="36"/>
      <c r="R196" s="36"/>
      <c r="S196" s="36"/>
      <c r="T196" s="36"/>
      <c r="U196" s="36"/>
      <c r="V196" s="36"/>
      <c r="W196" s="36"/>
      <c r="X196" s="36"/>
      <c r="Y196" s="36"/>
      <c r="Z196" s="36"/>
      <c r="AA196" s="36"/>
      <c r="AB196" s="36"/>
      <c r="AC196" s="36"/>
      <c r="AD196" s="36"/>
      <c r="AE196" s="36"/>
      <c r="AF196" s="36"/>
      <c r="AG196" s="36"/>
      <c r="AH196" s="36"/>
      <c r="AI196" s="36"/>
    </row>
    <row r="197" spans="1:35" x14ac:dyDescent="0.3">
      <c r="A197" s="36"/>
      <c r="B197" s="36"/>
      <c r="C197" s="37" t="s">
        <v>152</v>
      </c>
      <c r="D197" s="36"/>
      <c r="E197" s="36"/>
      <c r="F197" s="36"/>
      <c r="G197" s="36"/>
      <c r="H197" s="37" t="s">
        <v>1152</v>
      </c>
      <c r="I197" s="36"/>
      <c r="J197" s="36"/>
      <c r="K197" s="36"/>
      <c r="L197" s="36"/>
      <c r="M197" s="36"/>
      <c r="N197" s="36"/>
      <c r="O197" s="36"/>
      <c r="P197" s="37" t="s">
        <v>1153</v>
      </c>
      <c r="Q197" s="36"/>
      <c r="R197" s="36"/>
      <c r="S197" s="36"/>
      <c r="T197" s="36"/>
      <c r="U197" s="36"/>
      <c r="V197" s="36"/>
      <c r="W197" s="36"/>
      <c r="X197" s="36"/>
      <c r="Y197" s="36"/>
      <c r="Z197" s="36"/>
      <c r="AA197" s="36"/>
      <c r="AB197" s="36"/>
      <c r="AC197" s="36"/>
      <c r="AD197" s="36"/>
      <c r="AE197" s="36"/>
      <c r="AF197" s="36"/>
      <c r="AG197" s="36"/>
      <c r="AH197" s="36"/>
      <c r="AI197" s="36"/>
    </row>
    <row r="198" spans="1:35" x14ac:dyDescent="0.3">
      <c r="A198" s="36"/>
      <c r="B198" s="36"/>
      <c r="C198" s="37" t="s">
        <v>1154</v>
      </c>
      <c r="D198" s="36"/>
      <c r="E198" s="36"/>
      <c r="F198" s="36"/>
      <c r="G198" s="36"/>
      <c r="H198" s="37" t="s">
        <v>1155</v>
      </c>
      <c r="I198" s="36"/>
      <c r="J198" s="36"/>
      <c r="K198" s="36"/>
      <c r="L198" s="36"/>
      <c r="M198" s="36"/>
      <c r="N198" s="36"/>
      <c r="O198" s="36"/>
      <c r="P198" s="37" t="s">
        <v>232</v>
      </c>
      <c r="Q198" s="36"/>
      <c r="R198" s="36"/>
      <c r="S198" s="36"/>
      <c r="T198" s="36"/>
      <c r="U198" s="36"/>
      <c r="V198" s="36"/>
      <c r="W198" s="36"/>
      <c r="X198" s="36"/>
      <c r="Y198" s="36"/>
      <c r="Z198" s="36"/>
      <c r="AA198" s="36"/>
      <c r="AB198" s="36"/>
      <c r="AC198" s="36"/>
      <c r="AD198" s="36"/>
      <c r="AE198" s="36"/>
      <c r="AF198" s="36"/>
      <c r="AG198" s="36"/>
      <c r="AH198" s="36"/>
      <c r="AI198" s="36"/>
    </row>
    <row r="199" spans="1:35" x14ac:dyDescent="0.3">
      <c r="A199" s="36"/>
      <c r="B199" s="36"/>
      <c r="C199" s="37" t="s">
        <v>629</v>
      </c>
      <c r="D199" s="36"/>
      <c r="E199" s="36"/>
      <c r="F199" s="36"/>
      <c r="G199" s="36"/>
      <c r="H199" s="37" t="s">
        <v>1156</v>
      </c>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row>
    <row r="200" spans="1:35" x14ac:dyDescent="0.3">
      <c r="A200" s="36"/>
      <c r="B200" s="36"/>
      <c r="C200" s="37" t="s">
        <v>1157</v>
      </c>
      <c r="D200" s="36"/>
      <c r="E200" s="36"/>
      <c r="F200" s="36"/>
      <c r="G200" s="36"/>
      <c r="H200" s="37" t="s">
        <v>1158</v>
      </c>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row>
    <row r="201" spans="1:35" x14ac:dyDescent="0.3">
      <c r="A201" s="36"/>
      <c r="B201" s="36"/>
      <c r="C201" s="37" t="s">
        <v>1021</v>
      </c>
      <c r="D201" s="36"/>
      <c r="E201" s="36"/>
      <c r="F201" s="36"/>
      <c r="G201" s="36"/>
      <c r="H201" s="37" t="s">
        <v>1159</v>
      </c>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row>
    <row r="202" spans="1:35" x14ac:dyDescent="0.3">
      <c r="A202" s="36"/>
      <c r="B202" s="36"/>
      <c r="C202" s="37" t="s">
        <v>1160</v>
      </c>
      <c r="D202" s="36"/>
      <c r="E202" s="36"/>
      <c r="F202" s="36"/>
      <c r="G202" s="36"/>
      <c r="H202" s="37" t="s">
        <v>1161</v>
      </c>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row>
    <row r="203" spans="1:35" x14ac:dyDescent="0.3">
      <c r="A203" s="36"/>
      <c r="B203" s="36"/>
      <c r="C203" s="37" t="s">
        <v>1162</v>
      </c>
      <c r="D203" s="36"/>
      <c r="E203" s="36"/>
      <c r="F203" s="36"/>
      <c r="G203" s="36"/>
      <c r="H203" s="37" t="s">
        <v>1163</v>
      </c>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row>
    <row r="204" spans="1:35" x14ac:dyDescent="0.3">
      <c r="A204" s="36"/>
      <c r="B204" s="36"/>
      <c r="C204" s="37" t="s">
        <v>153</v>
      </c>
      <c r="D204" s="36"/>
      <c r="E204" s="36"/>
      <c r="F204" s="36"/>
      <c r="G204" s="36"/>
      <c r="H204" s="37" t="s">
        <v>1164</v>
      </c>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row>
    <row r="205" spans="1:35" x14ac:dyDescent="0.3">
      <c r="A205" s="36"/>
      <c r="B205" s="36"/>
      <c r="C205" s="37" t="s">
        <v>154</v>
      </c>
      <c r="D205" s="36"/>
      <c r="E205" s="36"/>
      <c r="F205" s="36"/>
      <c r="G205" s="36"/>
      <c r="H205" s="37" t="s">
        <v>1165</v>
      </c>
      <c r="I205" s="36"/>
      <c r="J205" s="36"/>
      <c r="K205" s="36"/>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row>
    <row r="206" spans="1:35" x14ac:dyDescent="0.3">
      <c r="A206" s="36"/>
      <c r="B206" s="36"/>
      <c r="C206" s="37" t="s">
        <v>1166</v>
      </c>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row>
    <row r="207" spans="1:35" x14ac:dyDescent="0.3">
      <c r="A207" s="36"/>
      <c r="B207" s="36"/>
      <c r="C207" s="37" t="s">
        <v>1167</v>
      </c>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row>
  </sheetData>
  <sheetProtection algorithmName="SHA-512" hashValue="Ve8gh0VhjRHoxKaPopMwuLtnxI65RLJdrVK66FsgBexGdsGQQP81erTWmtohAsHyCt4FRwwHBo+nufL8bck7eg==" saltValue="tngpMLtfmFw7FeIf2XGEBA==" spinCount="100000" sheet="1" objects="1" scenarios="1"/>
  <sortState ref="G2:G12">
    <sortCondition ref="G2:G12"/>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172"/>
  <sheetViews>
    <sheetView showGridLines="0" tabSelected="1" topLeftCell="B1" zoomScaleNormal="100" zoomScaleSheetLayoutView="100" workbookViewId="0">
      <selection activeCell="Q1" sqref="Q1:U1"/>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1321</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t="s">
        <v>54</v>
      </c>
      <c r="D6" s="577"/>
      <c r="E6" s="578"/>
      <c r="F6" s="149"/>
      <c r="G6" s="579" t="s">
        <v>1223</v>
      </c>
      <c r="H6" s="579"/>
      <c r="I6" s="579"/>
      <c r="J6" s="575"/>
      <c r="K6" s="597" t="s">
        <v>1322</v>
      </c>
      <c r="L6" s="598"/>
      <c r="M6" s="598"/>
      <c r="N6" s="599"/>
      <c r="O6" s="150"/>
      <c r="P6" s="579" t="s">
        <v>1221</v>
      </c>
      <c r="Q6" s="575"/>
      <c r="R6" s="583" t="s">
        <v>1171</v>
      </c>
      <c r="S6" s="584"/>
      <c r="T6" s="584"/>
      <c r="U6" s="585"/>
    </row>
    <row r="7" spans="1:23" ht="21" customHeight="1" thickBot="1" x14ac:dyDescent="0.3">
      <c r="A7" s="574" t="s">
        <v>1</v>
      </c>
      <c r="B7" s="575"/>
      <c r="C7" s="586">
        <v>2022</v>
      </c>
      <c r="D7" s="587"/>
      <c r="E7" s="588"/>
      <c r="F7" s="149"/>
      <c r="G7" s="579" t="s">
        <v>1219</v>
      </c>
      <c r="H7" s="579"/>
      <c r="I7" s="579"/>
      <c r="J7" s="575"/>
      <c r="K7" s="580" t="s">
        <v>137</v>
      </c>
      <c r="L7" s="581"/>
      <c r="M7" s="581"/>
      <c r="N7" s="582"/>
      <c r="O7" s="150"/>
      <c r="P7" s="579" t="s">
        <v>1224</v>
      </c>
      <c r="Q7" s="575"/>
      <c r="R7" s="583" t="s">
        <v>1184</v>
      </c>
      <c r="S7" s="584"/>
      <c r="T7" s="584"/>
      <c r="U7" s="585"/>
    </row>
    <row r="8" spans="1:23" ht="21" customHeight="1" thickBot="1" x14ac:dyDescent="0.3">
      <c r="A8" s="574" t="s">
        <v>2</v>
      </c>
      <c r="B8" s="575"/>
      <c r="C8" s="576" t="s">
        <v>52</v>
      </c>
      <c r="D8" s="577"/>
      <c r="E8" s="578"/>
      <c r="F8" s="149"/>
      <c r="G8" s="579" t="s">
        <v>1220</v>
      </c>
      <c r="H8" s="579"/>
      <c r="I8" s="579"/>
      <c r="J8" s="575"/>
      <c r="K8" s="580" t="s">
        <v>99</v>
      </c>
      <c r="L8" s="581"/>
      <c r="M8" s="581"/>
      <c r="N8" s="582"/>
      <c r="O8" s="150"/>
      <c r="P8" s="579" t="s">
        <v>1225</v>
      </c>
      <c r="Q8" s="575"/>
      <c r="R8" s="583" t="s">
        <v>1186</v>
      </c>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v>128</v>
      </c>
      <c r="I11" s="550"/>
      <c r="J11" s="551">
        <v>22</v>
      </c>
      <c r="K11" s="550"/>
      <c r="L11" s="551"/>
      <c r="M11" s="550"/>
      <c r="N11" s="551"/>
      <c r="O11" s="550"/>
      <c r="P11" s="551"/>
      <c r="Q11" s="550"/>
      <c r="R11" s="551"/>
      <c r="S11" s="361"/>
      <c r="T11" s="544">
        <f t="shared" ref="T11:T19" si="0">SUM(H11:S11)</f>
        <v>150</v>
      </c>
      <c r="U11" s="545"/>
      <c r="V11" s="57"/>
      <c r="W11" s="21"/>
    </row>
    <row r="12" spans="1:23" s="58" customFormat="1" ht="21" customHeight="1" x14ac:dyDescent="0.25">
      <c r="A12" s="532" t="s">
        <v>1299</v>
      </c>
      <c r="B12" s="533"/>
      <c r="C12" s="533"/>
      <c r="D12" s="533"/>
      <c r="E12" s="533"/>
      <c r="F12" s="533"/>
      <c r="G12" s="534"/>
      <c r="H12" s="328">
        <v>1</v>
      </c>
      <c r="I12" s="535"/>
      <c r="J12" s="536">
        <v>0</v>
      </c>
      <c r="K12" s="535"/>
      <c r="L12" s="536"/>
      <c r="M12" s="535"/>
      <c r="N12" s="536"/>
      <c r="O12" s="535"/>
      <c r="P12" s="536"/>
      <c r="Q12" s="535"/>
      <c r="R12" s="536"/>
      <c r="S12" s="535"/>
      <c r="T12" s="537">
        <f t="shared" si="0"/>
        <v>1</v>
      </c>
      <c r="U12" s="538"/>
      <c r="V12" s="57"/>
      <c r="W12" s="21"/>
    </row>
    <row r="13" spans="1:23" s="58" customFormat="1" ht="21" customHeight="1" x14ac:dyDescent="0.25">
      <c r="A13" s="532" t="s">
        <v>1305</v>
      </c>
      <c r="B13" s="533"/>
      <c r="C13" s="533"/>
      <c r="D13" s="533"/>
      <c r="E13" s="533"/>
      <c r="F13" s="533"/>
      <c r="G13" s="534"/>
      <c r="H13" s="328">
        <v>0</v>
      </c>
      <c r="I13" s="535"/>
      <c r="J13" s="536">
        <v>0</v>
      </c>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v>0</v>
      </c>
      <c r="I14" s="535"/>
      <c r="J14" s="536">
        <v>0</v>
      </c>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v>0</v>
      </c>
      <c r="I15" s="531"/>
      <c r="J15" s="517">
        <v>0</v>
      </c>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129</v>
      </c>
      <c r="I16" s="309"/>
      <c r="J16" s="308">
        <f t="shared" ref="J16" si="1">(J11+J12+J13)-(J14+J15)</f>
        <v>22</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151</v>
      </c>
      <c r="U16" s="545"/>
      <c r="V16" s="57"/>
      <c r="W16" s="21"/>
    </row>
    <row r="17" spans="1:23" s="58" customFormat="1" ht="21" customHeight="1" thickBot="1" x14ac:dyDescent="0.3">
      <c r="A17" s="546" t="s">
        <v>1301</v>
      </c>
      <c r="B17" s="547"/>
      <c r="C17" s="547"/>
      <c r="D17" s="547"/>
      <c r="E17" s="547"/>
      <c r="F17" s="547"/>
      <c r="G17" s="548"/>
      <c r="H17" s="555">
        <v>20</v>
      </c>
      <c r="I17" s="543"/>
      <c r="J17" s="542">
        <v>8</v>
      </c>
      <c r="K17" s="543"/>
      <c r="L17" s="542"/>
      <c r="M17" s="543"/>
      <c r="N17" s="542"/>
      <c r="O17" s="543"/>
      <c r="P17" s="542"/>
      <c r="Q17" s="543"/>
      <c r="R17" s="542"/>
      <c r="S17" s="543"/>
      <c r="T17" s="544">
        <f t="shared" si="0"/>
        <v>28</v>
      </c>
      <c r="U17" s="545"/>
      <c r="V17" s="57"/>
      <c r="W17" s="21"/>
    </row>
    <row r="18" spans="1:23" s="58" customFormat="1" ht="21" customHeight="1" thickBot="1" x14ac:dyDescent="0.3">
      <c r="A18" s="363" t="s">
        <v>1302</v>
      </c>
      <c r="B18" s="364"/>
      <c r="C18" s="364"/>
      <c r="D18" s="364"/>
      <c r="E18" s="364"/>
      <c r="F18" s="364"/>
      <c r="G18" s="365"/>
      <c r="H18" s="322">
        <f>H16-H17</f>
        <v>109</v>
      </c>
      <c r="I18" s="309">
        <f>(K13+K14)-K15</f>
        <v>0</v>
      </c>
      <c r="J18" s="308">
        <f>J16-J17</f>
        <v>14</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123</v>
      </c>
      <c r="U18" s="545"/>
      <c r="V18" s="57"/>
      <c r="W18" s="21"/>
    </row>
    <row r="19" spans="1:23" s="58" customFormat="1" ht="21" customHeight="1" thickBot="1" x14ac:dyDescent="0.3">
      <c r="A19" s="552" t="s">
        <v>1304</v>
      </c>
      <c r="B19" s="553"/>
      <c r="C19" s="553"/>
      <c r="D19" s="553"/>
      <c r="E19" s="553"/>
      <c r="F19" s="553"/>
      <c r="G19" s="554"/>
      <c r="H19" s="555">
        <v>0</v>
      </c>
      <c r="I19" s="543"/>
      <c r="J19" s="542">
        <v>0</v>
      </c>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v>10</v>
      </c>
      <c r="I21" s="550"/>
      <c r="J21" s="551">
        <v>5</v>
      </c>
      <c r="K21" s="550"/>
      <c r="L21" s="551"/>
      <c r="M21" s="550"/>
      <c r="N21" s="551"/>
      <c r="O21" s="550"/>
      <c r="P21" s="551"/>
      <c r="Q21" s="550"/>
      <c r="R21" s="551"/>
      <c r="S21" s="361"/>
      <c r="T21" s="544">
        <f>SUM(H21:S21)</f>
        <v>15</v>
      </c>
      <c r="U21" s="545"/>
      <c r="V21" s="57"/>
      <c r="W21" s="21"/>
    </row>
    <row r="22" spans="1:23" s="58" customFormat="1" ht="20.25" customHeight="1" x14ac:dyDescent="0.25">
      <c r="A22" s="532" t="s">
        <v>1308</v>
      </c>
      <c r="B22" s="533"/>
      <c r="C22" s="533"/>
      <c r="D22" s="533"/>
      <c r="E22" s="533"/>
      <c r="F22" s="533"/>
      <c r="G22" s="534"/>
      <c r="H22" s="328">
        <v>0</v>
      </c>
      <c r="I22" s="535"/>
      <c r="J22" s="536">
        <v>0</v>
      </c>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v>0</v>
      </c>
      <c r="I23" s="531"/>
      <c r="J23" s="517">
        <v>0</v>
      </c>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v>0</v>
      </c>
      <c r="G28" s="141">
        <v>3</v>
      </c>
      <c r="H28" s="511" t="s">
        <v>1310</v>
      </c>
      <c r="I28" s="512"/>
      <c r="J28" s="512"/>
      <c r="K28" s="512"/>
      <c r="L28" s="512"/>
      <c r="M28" s="512"/>
      <c r="N28" s="512"/>
      <c r="O28" s="512"/>
      <c r="P28" s="512"/>
      <c r="Q28" s="512"/>
      <c r="R28" s="512"/>
      <c r="S28" s="513"/>
      <c r="T28" s="141"/>
      <c r="U28" s="142">
        <v>33</v>
      </c>
    </row>
    <row r="29" spans="1:23" s="59" customFormat="1" ht="21" customHeight="1" thickBot="1" x14ac:dyDescent="0.3">
      <c r="A29" s="514" t="s">
        <v>1311</v>
      </c>
      <c r="B29" s="515"/>
      <c r="C29" s="515"/>
      <c r="D29" s="515"/>
      <c r="E29" s="516"/>
      <c r="F29" s="143">
        <f>SUM(D56,F56)</f>
        <v>0</v>
      </c>
      <c r="G29" s="144">
        <f>SUM(E56,G56)</f>
        <v>1</v>
      </c>
      <c r="H29" s="514" t="s">
        <v>1311</v>
      </c>
      <c r="I29" s="515"/>
      <c r="J29" s="515"/>
      <c r="K29" s="515"/>
      <c r="L29" s="515"/>
      <c r="M29" s="515"/>
      <c r="N29" s="515"/>
      <c r="O29" s="515"/>
      <c r="P29" s="515"/>
      <c r="Q29" s="515"/>
      <c r="R29" s="515"/>
      <c r="S29" s="516"/>
      <c r="T29" s="143">
        <f>SUM(N56,P56,R56,T56)</f>
        <v>0</v>
      </c>
      <c r="U29" s="144">
        <f>SUM(O56,Q56,S56,U56)</f>
        <v>17</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0" t="s">
        <v>1290</v>
      </c>
      <c r="O33" s="278" t="s">
        <v>91</v>
      </c>
      <c r="P33" s="278" t="s">
        <v>1290</v>
      </c>
      <c r="Q33" s="279" t="s">
        <v>91</v>
      </c>
      <c r="R33" s="280" t="s">
        <v>1290</v>
      </c>
      <c r="S33" s="278" t="s">
        <v>91</v>
      </c>
      <c r="T33" s="278" t="s">
        <v>1290</v>
      </c>
      <c r="U33" s="279"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v>1</v>
      </c>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v>1</v>
      </c>
      <c r="T43" s="120"/>
      <c r="U43" s="122"/>
    </row>
    <row r="44" spans="1:21" s="59" customFormat="1" x14ac:dyDescent="0.25">
      <c r="A44" s="469"/>
      <c r="B44" s="453" t="s">
        <v>108</v>
      </c>
      <c r="C44" s="453"/>
      <c r="D44" s="113"/>
      <c r="E44" s="113">
        <v>1</v>
      </c>
      <c r="F44" s="113"/>
      <c r="G44" s="112"/>
      <c r="H44" s="456"/>
      <c r="I44" s="457"/>
      <c r="J44" s="462" t="s">
        <v>116</v>
      </c>
      <c r="K44" s="463"/>
      <c r="L44" s="463"/>
      <c r="M44" s="463"/>
      <c r="N44" s="110"/>
      <c r="O44" s="111"/>
      <c r="P44" s="111"/>
      <c r="Q44" s="112"/>
      <c r="R44" s="113"/>
      <c r="S44" s="111">
        <v>7</v>
      </c>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v>7</v>
      </c>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v>1</v>
      </c>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1</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1</v>
      </c>
      <c r="R56" s="145">
        <f t="shared" si="7"/>
        <v>0</v>
      </c>
      <c r="S56" s="147">
        <f t="shared" si="7"/>
        <v>16</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73"/>
      <c r="Q60" s="82"/>
      <c r="R60" s="273"/>
      <c r="S60" s="82"/>
      <c r="T60" s="273"/>
      <c r="U60" s="281"/>
      <c r="V60" s="26"/>
    </row>
    <row r="61" spans="1:22" s="59" customFormat="1" ht="15.75" thickBot="1" x14ac:dyDescent="0.3">
      <c r="A61" s="415"/>
      <c r="B61" s="416"/>
      <c r="C61" s="390"/>
      <c r="D61" s="390"/>
      <c r="E61" s="390"/>
      <c r="F61" s="390"/>
      <c r="G61" s="390"/>
      <c r="H61" s="390"/>
      <c r="I61" s="390"/>
      <c r="J61" s="391"/>
      <c r="K61" s="411"/>
      <c r="L61" s="412"/>
      <c r="M61" s="284"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77" t="s">
        <v>1290</v>
      </c>
      <c r="N62" s="81"/>
      <c r="O62" s="82"/>
      <c r="P62" s="273"/>
      <c r="Q62" s="82"/>
      <c r="R62" s="273"/>
      <c r="S62" s="82"/>
      <c r="T62" s="273"/>
      <c r="U62" s="281"/>
      <c r="V62" s="26"/>
    </row>
    <row r="63" spans="1:22" s="59" customFormat="1" ht="15.75" thickBot="1" x14ac:dyDescent="0.3">
      <c r="A63" s="417"/>
      <c r="B63" s="418"/>
      <c r="C63" s="384"/>
      <c r="D63" s="384"/>
      <c r="E63" s="384"/>
      <c r="F63" s="384"/>
      <c r="G63" s="384"/>
      <c r="H63" s="384"/>
      <c r="I63" s="384"/>
      <c r="J63" s="386"/>
      <c r="K63" s="411"/>
      <c r="L63" s="412"/>
      <c r="M63" s="284"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2</v>
      </c>
      <c r="K66" s="404"/>
      <c r="L66" s="405"/>
      <c r="M66" s="405"/>
      <c r="N66" s="405"/>
      <c r="O66" s="405"/>
      <c r="P66" s="406"/>
      <c r="Q66" s="162" t="s">
        <v>1297</v>
      </c>
      <c r="R66" s="164" t="s">
        <v>1290</v>
      </c>
      <c r="S66" s="165">
        <f>SUM(M70:U70)</f>
        <v>0</v>
      </c>
      <c r="T66" s="164" t="s">
        <v>91</v>
      </c>
      <c r="U66" s="166">
        <f>SUM(M71:U71)</f>
        <v>16</v>
      </c>
      <c r="V66" s="26"/>
    </row>
    <row r="67" spans="1:23" s="59" customFormat="1" ht="41.25" thickBot="1" x14ac:dyDescent="0.3">
      <c r="A67" s="283"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82"/>
      <c r="N69" s="56"/>
      <c r="O69" s="56"/>
      <c r="P69" s="282"/>
      <c r="Q69" s="56"/>
      <c r="R69" s="282"/>
      <c r="S69" s="56"/>
      <c r="T69" s="282"/>
      <c r="U69" s="276"/>
      <c r="V69" s="26"/>
    </row>
    <row r="70" spans="1:23" s="59" customFormat="1" ht="15" x14ac:dyDescent="0.25">
      <c r="A70" s="393" t="s">
        <v>91</v>
      </c>
      <c r="B70" s="383"/>
      <c r="C70" s="383"/>
      <c r="D70" s="383"/>
      <c r="E70" s="383">
        <v>1</v>
      </c>
      <c r="F70" s="383">
        <v>1</v>
      </c>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v>5</v>
      </c>
      <c r="N71" s="48"/>
      <c r="O71" s="48">
        <v>6</v>
      </c>
      <c r="P71" s="47">
        <v>4</v>
      </c>
      <c r="Q71" s="48"/>
      <c r="R71" s="47"/>
      <c r="S71" s="48">
        <v>1</v>
      </c>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v>1</v>
      </c>
      <c r="I75" s="94"/>
      <c r="J75" s="94"/>
      <c r="K75" s="94"/>
      <c r="L75" s="94"/>
      <c r="M75" s="94"/>
      <c r="N75" s="94"/>
      <c r="O75" s="94"/>
      <c r="P75" s="94"/>
      <c r="Q75" s="94"/>
      <c r="R75" s="94"/>
      <c r="S75" s="94"/>
      <c r="T75" s="376">
        <f>SUM(F75:S75)</f>
        <v>1</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286" t="s">
        <v>1265</v>
      </c>
      <c r="M79" s="286" t="s">
        <v>1266</v>
      </c>
      <c r="N79" s="286" t="s">
        <v>1267</v>
      </c>
      <c r="O79" s="286" t="s">
        <v>1268</v>
      </c>
      <c r="P79" s="286" t="s">
        <v>1269</v>
      </c>
      <c r="Q79" s="286" t="s">
        <v>1270</v>
      </c>
      <c r="R79" s="286" t="s">
        <v>1271</v>
      </c>
      <c r="S79" s="285"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274"/>
      <c r="M81" s="274"/>
      <c r="N81" s="274"/>
      <c r="O81" s="274"/>
      <c r="P81" s="274"/>
      <c r="Q81" s="274"/>
      <c r="R81" s="274"/>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274"/>
      <c r="M83" s="274"/>
      <c r="N83" s="274"/>
      <c r="O83" s="274"/>
      <c r="P83" s="274"/>
      <c r="Q83" s="274"/>
      <c r="R83" s="274"/>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275">
        <f>SUM(L80:L84)</f>
        <v>0</v>
      </c>
      <c r="M85" s="275">
        <f t="shared" ref="M85:U85" si="9">SUM(M80:M84)</f>
        <v>0</v>
      </c>
      <c r="N85" s="275">
        <f t="shared" si="9"/>
        <v>0</v>
      </c>
      <c r="O85" s="275">
        <f t="shared" si="9"/>
        <v>0</v>
      </c>
      <c r="P85" s="275">
        <f t="shared" si="9"/>
        <v>0</v>
      </c>
      <c r="Q85" s="275">
        <f t="shared" si="9"/>
        <v>0</v>
      </c>
      <c r="R85" s="275">
        <f t="shared" si="9"/>
        <v>0</v>
      </c>
      <c r="S85" s="272">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286" t="s">
        <v>22</v>
      </c>
      <c r="O87" s="286" t="s">
        <v>1274</v>
      </c>
      <c r="P87" s="286" t="s">
        <v>1275</v>
      </c>
      <c r="Q87" s="286" t="s">
        <v>1276</v>
      </c>
      <c r="R87" s="286" t="s">
        <v>1277</v>
      </c>
      <c r="S87" s="285"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274"/>
      <c r="O89" s="274"/>
      <c r="P89" s="274"/>
      <c r="Q89" s="274"/>
      <c r="R89" s="274"/>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274"/>
      <c r="O91" s="274"/>
      <c r="P91" s="274"/>
      <c r="Q91" s="274"/>
      <c r="R91" s="274"/>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275">
        <f t="shared" ref="N93:S93" si="14">SUM(N88:N92)</f>
        <v>0</v>
      </c>
      <c r="O93" s="275">
        <f t="shared" si="14"/>
        <v>0</v>
      </c>
      <c r="P93" s="275">
        <f t="shared" si="14"/>
        <v>0</v>
      </c>
      <c r="Q93" s="275">
        <f t="shared" si="14"/>
        <v>0</v>
      </c>
      <c r="R93" s="275">
        <f t="shared" si="14"/>
        <v>0</v>
      </c>
      <c r="S93" s="272">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t="s">
        <v>1322</v>
      </c>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t="s">
        <v>1322</v>
      </c>
      <c r="I105" s="590"/>
      <c r="J105" s="590"/>
      <c r="K105" s="590"/>
      <c r="L105" s="590"/>
      <c r="M105" s="590"/>
    </row>
    <row r="106" spans="1:23" s="305" customFormat="1" x14ac:dyDescent="0.25">
      <c r="A106" s="306" t="s">
        <v>1318</v>
      </c>
      <c r="C106" s="591">
        <v>44900</v>
      </c>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A4:U4"/>
    <mergeCell ref="A5:U5"/>
    <mergeCell ref="A6:B6"/>
    <mergeCell ref="C6:E6"/>
    <mergeCell ref="G6:J6"/>
    <mergeCell ref="K6:N6"/>
    <mergeCell ref="P6:Q6"/>
    <mergeCell ref="R6:U6"/>
    <mergeCell ref="A9:U9"/>
    <mergeCell ref="A10:G10"/>
    <mergeCell ref="H10:I10"/>
    <mergeCell ref="J10:K10"/>
    <mergeCell ref="L10:M10"/>
    <mergeCell ref="N10:O10"/>
    <mergeCell ref="P10:Q10"/>
    <mergeCell ref="R10:S10"/>
    <mergeCell ref="T10:U10"/>
    <mergeCell ref="R11:S11"/>
    <mergeCell ref="T11:U11"/>
    <mergeCell ref="A12:G12"/>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R101:S101"/>
    <mergeCell ref="T101:U101"/>
    <mergeCell ref="A102:E102"/>
    <mergeCell ref="F102:N102"/>
    <mergeCell ref="O102:U102"/>
    <mergeCell ref="A103:U103"/>
    <mergeCell ref="A101:D101"/>
    <mergeCell ref="E101:G101"/>
    <mergeCell ref="H101:J101"/>
    <mergeCell ref="K101:M101"/>
    <mergeCell ref="N101:O101"/>
    <mergeCell ref="P101:Q101"/>
  </mergeCells>
  <conditionalFormatting sqref="F29:G29">
    <cfRule type="cellIs" dxfId="675" priority="24" operator="equal">
      <formula>0</formula>
    </cfRule>
  </conditionalFormatting>
  <conditionalFormatting sqref="T29:U29">
    <cfRule type="cellIs" dxfId="674" priority="23" operator="equal">
      <formula>0</formula>
    </cfRule>
  </conditionalFormatting>
  <conditionalFormatting sqref="F28">
    <cfRule type="cellIs" dxfId="673" priority="22" operator="equal">
      <formula>0</formula>
    </cfRule>
    <cfRule type="cellIs" dxfId="672" priority="25" operator="notEqual">
      <formula>SUM($F$29,$J$65)</formula>
    </cfRule>
    <cfRule type="cellIs" dxfId="671" priority="26" operator="equal">
      <formula>SUM($F$29,$J$65)</formula>
    </cfRule>
  </conditionalFormatting>
  <conditionalFormatting sqref="G28">
    <cfRule type="cellIs" dxfId="670" priority="19" operator="equal">
      <formula>0</formula>
    </cfRule>
    <cfRule type="cellIs" dxfId="669" priority="20" operator="notEqual">
      <formula>SUM($G$29,$J$66)</formula>
    </cfRule>
    <cfRule type="cellIs" dxfId="668" priority="21" operator="equal">
      <formula>SUM($G$29,$J$66)</formula>
    </cfRule>
  </conditionalFormatting>
  <conditionalFormatting sqref="D56 F56 J65">
    <cfRule type="expression" dxfId="667" priority="2">
      <formula>($F$28)=0</formula>
    </cfRule>
    <cfRule type="expression" dxfId="666" priority="17">
      <formula>SUM($D$56,$F$56,$J$65)&lt;&gt;$F$28</formula>
    </cfRule>
    <cfRule type="expression" dxfId="665" priority="18">
      <formula>SUM($D$56,$F$56,$J$65)=$F$28</formula>
    </cfRule>
  </conditionalFormatting>
  <conditionalFormatting sqref="E56 G56 J66">
    <cfRule type="expression" dxfId="664" priority="1">
      <formula>($G$28)=0</formula>
    </cfRule>
    <cfRule type="expression" dxfId="663" priority="15">
      <formula>SUM($E$56,$G$56,$J$66)&lt;&gt;$G$28</formula>
    </cfRule>
    <cfRule type="expression" dxfId="662" priority="16">
      <formula>SUM($E$56,$G$56,$J$66)=$G$28</formula>
    </cfRule>
  </conditionalFormatting>
  <conditionalFormatting sqref="T28">
    <cfRule type="cellIs" dxfId="661" priority="12" operator="equal">
      <formula>0</formula>
    </cfRule>
    <cfRule type="cellIs" dxfId="660" priority="13" operator="notEqual">
      <formula>SUM($T$29,$S$65,$S$66)</formula>
    </cfRule>
    <cfRule type="cellIs" dxfId="659" priority="14" operator="equal">
      <formula>SUM($T$29,$S$65,$S$66)</formula>
    </cfRule>
  </conditionalFormatting>
  <conditionalFormatting sqref="U28">
    <cfRule type="cellIs" dxfId="658" priority="9" operator="equal">
      <formula>0</formula>
    </cfRule>
    <cfRule type="cellIs" dxfId="657" priority="10" operator="notEqual">
      <formula>SUM($U$29,$U$65,$U$66)</formula>
    </cfRule>
    <cfRule type="cellIs" dxfId="656" priority="11" operator="equal">
      <formula>SUM($U$29,$U$65,$U$66)</formula>
    </cfRule>
  </conditionalFormatting>
  <conditionalFormatting sqref="N56 P56 R56 T56 S65:S66">
    <cfRule type="expression" dxfId="655" priority="8">
      <formula>SUM($N$56,$P$56,$R$56,$T$56,$S$65,$S$66)=$T$28</formula>
    </cfRule>
  </conditionalFormatting>
  <conditionalFormatting sqref="N56 P56 R56 T56 S65:S66">
    <cfRule type="expression" dxfId="654" priority="7">
      <formula>SUM($N$56,$P$56,$R$56,$T$56,$S$65,$S$66)&lt;&gt;$T$28</formula>
    </cfRule>
  </conditionalFormatting>
  <conditionalFormatting sqref="O56 Q56 S56 U56 U65:U66">
    <cfRule type="expression" dxfId="653" priority="6">
      <formula>SUM($O$56,$Q$56,$S$56,$U$56,$U$65,$U$66)=$U$28</formula>
    </cfRule>
  </conditionalFormatting>
  <conditionalFormatting sqref="O56 Q56 S56 U56 U65:U66">
    <cfRule type="expression" dxfId="652" priority="5">
      <formula>SUM($O$56,$Q$56,$S$56,$U$56,$U$65,$U$66)&lt;&gt;$U$28</formula>
    </cfRule>
  </conditionalFormatting>
  <conditionalFormatting sqref="N56 P56 R56 T56 S65:S66">
    <cfRule type="expression" dxfId="651" priority="4">
      <formula>($T$28)=0</formula>
    </cfRule>
  </conditionalFormatting>
  <conditionalFormatting sqref="O56 Q56 S56 U56 U65:U66">
    <cfRule type="expression" dxfId="650" priority="3">
      <formula>($U$28)=0</formula>
    </cfRule>
  </conditionalFormatting>
  <dataValidations count="13">
    <dataValidation type="whole" allowBlank="1" showInputMessage="1" showErrorMessage="1" error="Escriba un número entero entre 0 y 1.000.000" sqref="T28:U28 H17:S17 H19:S19 H21:S23 F28:G28 H11:S15" xr:uid="{00000000-0002-0000-01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100-000001000000}">
      <formula1>0</formula1>
      <formula2>10000</formula2>
    </dataValidation>
    <dataValidation type="whole" allowBlank="1" showInputMessage="1" showErrorMessage="1" error="Escriba solamente números enteros entre 1 y 1.000.000" sqref="N56:U56 D56:G56" xr:uid="{00000000-0002-0000-0100-000002000000}">
      <formula1>0</formula1>
      <formula2>1000000</formula2>
    </dataValidation>
    <dataValidation type="whole" allowBlank="1" showInputMessage="1" showErrorMessage="1" error="Escriba el año entre 2020 y 2050" sqref="C7:E7" xr:uid="{00000000-0002-0000-0100-000003000000}">
      <formula1>2020</formula1>
      <formula2>2050</formula2>
    </dataValidation>
    <dataValidation type="list" allowBlank="1" showInputMessage="1" showErrorMessage="1" sqref="K7:L7" xr:uid="{00000000-0002-0000-0100-000004000000}">
      <formula1>INDIRECT($C$6)</formula1>
    </dataValidation>
    <dataValidation type="whole" allowBlank="1" showInputMessage="1" showErrorMessage="1" sqref="F29:G29 T29:U29" xr:uid="{00000000-0002-0000-0100-000005000000}">
      <formula1>0</formula1>
      <formula2>10000</formula2>
    </dataValidation>
    <dataValidation type="list" allowBlank="1" showInputMessage="1" showErrorMessage="1" sqref="C6" xr:uid="{00000000-0002-0000-01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0100-000007000000}">
      <formula1>0</formula1>
      <formula2>100000</formula2>
    </dataValidation>
    <dataValidation type="list" allowBlank="1" showInputMessage="1" showErrorMessage="1" sqref="R6" xr:uid="{00000000-0002-0000-0100-000008000000}">
      <formula1>PROGRAMAS</formula1>
    </dataValidation>
    <dataValidation type="list" allowBlank="1" showInputMessage="1" showErrorMessage="1" sqref="R7" xr:uid="{00000000-0002-0000-0100-000009000000}">
      <formula1>AREA</formula1>
    </dataValidation>
    <dataValidation type="list" allowBlank="1" showInputMessage="1" showErrorMessage="1" sqref="R8" xr:uid="{00000000-0002-0000-0100-00000A000000}">
      <formula1>SUB_AREA</formula1>
    </dataValidation>
    <dataValidation type="whole" allowBlank="1" showInputMessage="1" showErrorMessage="1" sqref="K64 K57" xr:uid="{00000000-0002-0000-01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100-00000C000000}">
      <formula1>43831</formula1>
      <formula2>55153</formula2>
    </dataValidation>
  </dataValidations>
  <printOptions horizontalCentered="1"/>
  <pageMargins left="0.19685039370078741" right="0.19685039370078741" top="0.39370078740157483" bottom="0.39370078740157483" header="0.39370078740157483" footer="0.3543307086614173"/>
  <pageSetup paperSize="5" scale="37" fitToWidth="0"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D000000}">
          <x14:formula1>
            <xm:f>Hoja1!$D$2:$D$13</xm:f>
          </x14:formula1>
          <xm:sqref>C8</xm:sqref>
        </x14:dataValidation>
        <x14:dataValidation type="list" allowBlank="1" showInputMessage="1" showErrorMessage="1" xr:uid="{00000000-0002-0000-0100-00000E000000}">
          <x14:formula1>
            <xm:f>Hoja1!$F$2:$F$5</xm:f>
          </x14:formula1>
          <xm:sqref>K8:L8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72"/>
  <sheetViews>
    <sheetView showGridLines="0" topLeftCell="A67"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649" priority="24" operator="equal">
      <formula>0</formula>
    </cfRule>
  </conditionalFormatting>
  <conditionalFormatting sqref="T29:U29">
    <cfRule type="cellIs" dxfId="648" priority="23" operator="equal">
      <formula>0</formula>
    </cfRule>
  </conditionalFormatting>
  <conditionalFormatting sqref="F28">
    <cfRule type="cellIs" dxfId="647" priority="22" operator="equal">
      <formula>0</formula>
    </cfRule>
    <cfRule type="cellIs" dxfId="646" priority="25" operator="notEqual">
      <formula>SUM($F$29,$J$65)</formula>
    </cfRule>
    <cfRule type="cellIs" dxfId="645" priority="26" operator="equal">
      <formula>SUM($F$29,$J$65)</formula>
    </cfRule>
  </conditionalFormatting>
  <conditionalFormatting sqref="G28">
    <cfRule type="cellIs" dxfId="644" priority="19" operator="equal">
      <formula>0</formula>
    </cfRule>
    <cfRule type="cellIs" dxfId="643" priority="20" operator="notEqual">
      <formula>SUM($G$29,$J$66)</formula>
    </cfRule>
    <cfRule type="cellIs" dxfId="642" priority="21" operator="equal">
      <formula>SUM($G$29,$J$66)</formula>
    </cfRule>
  </conditionalFormatting>
  <conditionalFormatting sqref="D56 F56 J65">
    <cfRule type="expression" dxfId="641" priority="2">
      <formula>($F$28)=0</formula>
    </cfRule>
    <cfRule type="expression" dxfId="640" priority="17">
      <formula>SUM($D$56,$F$56,$J$65)&lt;&gt;$F$28</formula>
    </cfRule>
    <cfRule type="expression" dxfId="639" priority="18">
      <formula>SUM($D$56,$F$56,$J$65)=$F$28</formula>
    </cfRule>
  </conditionalFormatting>
  <conditionalFormatting sqref="E56 G56 J66">
    <cfRule type="expression" dxfId="638" priority="1">
      <formula>($G$28)=0</formula>
    </cfRule>
    <cfRule type="expression" dxfId="637" priority="15">
      <formula>SUM($E$56,$G$56,$J$66)&lt;&gt;$G$28</formula>
    </cfRule>
    <cfRule type="expression" dxfId="636" priority="16">
      <formula>SUM($E$56,$G$56,$J$66)=$G$28</formula>
    </cfRule>
  </conditionalFormatting>
  <conditionalFormatting sqref="T28">
    <cfRule type="cellIs" dxfId="635" priority="12" operator="equal">
      <formula>0</formula>
    </cfRule>
    <cfRule type="cellIs" dxfId="634" priority="13" operator="notEqual">
      <formula>SUM($T$29,$S$65,$S$66)</formula>
    </cfRule>
    <cfRule type="cellIs" dxfId="633" priority="14" operator="equal">
      <formula>SUM($T$29,$S$65,$S$66)</formula>
    </cfRule>
  </conditionalFormatting>
  <conditionalFormatting sqref="U28">
    <cfRule type="cellIs" dxfId="632" priority="9" operator="equal">
      <formula>0</formula>
    </cfRule>
    <cfRule type="cellIs" dxfId="631" priority="10" operator="notEqual">
      <formula>SUM($U$29,$U$65,$U$66)</formula>
    </cfRule>
    <cfRule type="cellIs" dxfId="630" priority="11" operator="equal">
      <formula>SUM($U$29,$U$65,$U$66)</formula>
    </cfRule>
  </conditionalFormatting>
  <conditionalFormatting sqref="N56 P56 R56 T56 S65:S66">
    <cfRule type="expression" dxfId="629" priority="8">
      <formula>SUM($N$56,$P$56,$R$56,$T$56,$S$65,$S$66)=$T$28</formula>
    </cfRule>
  </conditionalFormatting>
  <conditionalFormatting sqref="N56 P56 R56 T56 S65:S66">
    <cfRule type="expression" dxfId="628" priority="7">
      <formula>SUM($N$56,$P$56,$R$56,$T$56,$S$65,$S$66)&lt;&gt;$T$28</formula>
    </cfRule>
  </conditionalFormatting>
  <conditionalFormatting sqref="O56 Q56 S56 U56 U65:U66">
    <cfRule type="expression" dxfId="627" priority="6">
      <formula>SUM($O$56,$Q$56,$S$56,$U$56,$U$65,$U$66)=$U$28</formula>
    </cfRule>
  </conditionalFormatting>
  <conditionalFormatting sqref="O56 Q56 S56 U56 U65:U66">
    <cfRule type="expression" dxfId="626" priority="5">
      <formula>SUM($O$56,$Q$56,$S$56,$U$56,$U$65,$U$66)&lt;&gt;$U$28</formula>
    </cfRule>
  </conditionalFormatting>
  <conditionalFormatting sqref="N56 P56 R56 T56 S65:S66">
    <cfRule type="expression" dxfId="625" priority="4">
      <formula>($T$28)=0</formula>
    </cfRule>
  </conditionalFormatting>
  <conditionalFormatting sqref="O56 Q56 S56 U56 U65:U66">
    <cfRule type="expression" dxfId="624"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200-000000000000}">
      <formula1>43831</formula1>
      <formula2>55153</formula2>
    </dataValidation>
    <dataValidation type="whole" allowBlank="1" showInputMessage="1" showErrorMessage="1" sqref="K64 K57" xr:uid="{00000000-0002-0000-0200-000001000000}">
      <formula1>0</formula1>
      <formula2>1000</formula2>
    </dataValidation>
    <dataValidation type="list" allowBlank="1" showInputMessage="1" showErrorMessage="1" sqref="R8" xr:uid="{00000000-0002-0000-0200-000002000000}">
      <formula1>SUB_AREA</formula1>
    </dataValidation>
    <dataValidation type="list" allowBlank="1" showInputMessage="1" showErrorMessage="1" sqref="R7" xr:uid="{00000000-0002-0000-0200-000003000000}">
      <formula1>AREA</formula1>
    </dataValidation>
    <dataValidation type="list" allowBlank="1" showInputMessage="1" showErrorMessage="1" sqref="R6" xr:uid="{00000000-0002-0000-02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0200-000005000000}">
      <formula1>0</formula1>
      <formula2>100000</formula2>
    </dataValidation>
    <dataValidation type="list" allowBlank="1" showInputMessage="1" showErrorMessage="1" sqref="C6" xr:uid="{00000000-0002-0000-0200-000006000000}">
      <formula1>REGIONALES</formula1>
    </dataValidation>
    <dataValidation type="whole" allowBlank="1" showInputMessage="1" showErrorMessage="1" sqref="F29:G29 T29:U29" xr:uid="{00000000-0002-0000-0200-000007000000}">
      <formula1>0</formula1>
      <formula2>10000</formula2>
    </dataValidation>
    <dataValidation type="list" allowBlank="1" showInputMessage="1" showErrorMessage="1" sqref="K7:L7" xr:uid="{00000000-0002-0000-0200-000008000000}">
      <formula1>INDIRECT($C$6)</formula1>
    </dataValidation>
    <dataValidation type="whole" allowBlank="1" showInputMessage="1" showErrorMessage="1" error="Escriba el año entre 2020 y 2050" sqref="C7:E7" xr:uid="{00000000-0002-0000-0200-000009000000}">
      <formula1>2020</formula1>
      <formula2>2050</formula2>
    </dataValidation>
    <dataValidation type="whole" allowBlank="1" showInputMessage="1" showErrorMessage="1" error="Escriba solamente números enteros entre 1 y 1.000.000" sqref="N56:U56 D56:G56" xr:uid="{00000000-0002-0000-02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200-00000B000000}">
      <formula1>0</formula1>
      <formula2>10000</formula2>
    </dataValidation>
    <dataValidation type="whole" allowBlank="1" showInputMessage="1" showErrorMessage="1" error="Escriba un número entero entre 0 y 1.000.000" sqref="T28:U28 H17:S17 H19:S19 H21:S23 F28:G28 H11:S15" xr:uid="{00000000-0002-0000-02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D000000}">
          <x14:formula1>
            <xm:f>Hoja1!$F$2:$F$5</xm:f>
          </x14:formula1>
          <xm:sqref>K8:L8</xm:sqref>
        </x14:dataValidation>
        <x14:dataValidation type="list" allowBlank="1" showInputMessage="1" showErrorMessage="1" xr:uid="{00000000-0002-0000-0200-00000E000000}">
          <x14:formula1>
            <xm:f>Hoja1!$D$2:$D$13</xm:f>
          </x14:formula1>
          <xm:sqref>C8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623" priority="24" operator="equal">
      <formula>0</formula>
    </cfRule>
  </conditionalFormatting>
  <conditionalFormatting sqref="T29:U29">
    <cfRule type="cellIs" dxfId="622" priority="23" operator="equal">
      <formula>0</formula>
    </cfRule>
  </conditionalFormatting>
  <conditionalFormatting sqref="F28">
    <cfRule type="cellIs" dxfId="621" priority="22" operator="equal">
      <formula>0</formula>
    </cfRule>
    <cfRule type="cellIs" dxfId="620" priority="25" operator="notEqual">
      <formula>SUM($F$29,$J$65)</formula>
    </cfRule>
    <cfRule type="cellIs" dxfId="619" priority="26" operator="equal">
      <formula>SUM($F$29,$J$65)</formula>
    </cfRule>
  </conditionalFormatting>
  <conditionalFormatting sqref="G28">
    <cfRule type="cellIs" dxfId="618" priority="19" operator="equal">
      <formula>0</formula>
    </cfRule>
    <cfRule type="cellIs" dxfId="617" priority="20" operator="notEqual">
      <formula>SUM($G$29,$J$66)</formula>
    </cfRule>
    <cfRule type="cellIs" dxfId="616" priority="21" operator="equal">
      <formula>SUM($G$29,$J$66)</formula>
    </cfRule>
  </conditionalFormatting>
  <conditionalFormatting sqref="D56 F56 J65">
    <cfRule type="expression" dxfId="615" priority="2">
      <formula>($F$28)=0</formula>
    </cfRule>
    <cfRule type="expression" dxfId="614" priority="17">
      <formula>SUM($D$56,$F$56,$J$65)&lt;&gt;$F$28</formula>
    </cfRule>
    <cfRule type="expression" dxfId="613" priority="18">
      <formula>SUM($D$56,$F$56,$J$65)=$F$28</formula>
    </cfRule>
  </conditionalFormatting>
  <conditionalFormatting sqref="E56 G56 J66">
    <cfRule type="expression" dxfId="612" priority="1">
      <formula>($G$28)=0</formula>
    </cfRule>
    <cfRule type="expression" dxfId="611" priority="15">
      <formula>SUM($E$56,$G$56,$J$66)&lt;&gt;$G$28</formula>
    </cfRule>
    <cfRule type="expression" dxfId="610" priority="16">
      <formula>SUM($E$56,$G$56,$J$66)=$G$28</formula>
    </cfRule>
  </conditionalFormatting>
  <conditionalFormatting sqref="T28">
    <cfRule type="cellIs" dxfId="609" priority="12" operator="equal">
      <formula>0</formula>
    </cfRule>
    <cfRule type="cellIs" dxfId="608" priority="13" operator="notEqual">
      <formula>SUM($T$29,$S$65,$S$66)</formula>
    </cfRule>
    <cfRule type="cellIs" dxfId="607" priority="14" operator="equal">
      <formula>SUM($T$29,$S$65,$S$66)</formula>
    </cfRule>
  </conditionalFormatting>
  <conditionalFormatting sqref="U28">
    <cfRule type="cellIs" dxfId="606" priority="9" operator="equal">
      <formula>0</formula>
    </cfRule>
    <cfRule type="cellIs" dxfId="605" priority="10" operator="notEqual">
      <formula>SUM($U$29,$U$65,$U$66)</formula>
    </cfRule>
    <cfRule type="cellIs" dxfId="604" priority="11" operator="equal">
      <formula>SUM($U$29,$U$65,$U$66)</formula>
    </cfRule>
  </conditionalFormatting>
  <conditionalFormatting sqref="N56 P56 R56 T56 S65:S66">
    <cfRule type="expression" dxfId="603" priority="8">
      <formula>SUM($N$56,$P$56,$R$56,$T$56,$S$65,$S$66)=$T$28</formula>
    </cfRule>
  </conditionalFormatting>
  <conditionalFormatting sqref="N56 P56 R56 T56 S65:S66">
    <cfRule type="expression" dxfId="602" priority="7">
      <formula>SUM($N$56,$P$56,$R$56,$T$56,$S$65,$S$66)&lt;&gt;$T$28</formula>
    </cfRule>
  </conditionalFormatting>
  <conditionalFormatting sqref="O56 Q56 S56 U56 U65:U66">
    <cfRule type="expression" dxfId="601" priority="6">
      <formula>SUM($O$56,$Q$56,$S$56,$U$56,$U$65,$U$66)=$U$28</formula>
    </cfRule>
  </conditionalFormatting>
  <conditionalFormatting sqref="O56 Q56 S56 U56 U65:U66">
    <cfRule type="expression" dxfId="600" priority="5">
      <formula>SUM($O$56,$Q$56,$S$56,$U$56,$U$65,$U$66)&lt;&gt;$U$28</formula>
    </cfRule>
  </conditionalFormatting>
  <conditionalFormatting sqref="N56 P56 R56 T56 S65:S66">
    <cfRule type="expression" dxfId="599" priority="4">
      <formula>($T$28)=0</formula>
    </cfRule>
  </conditionalFormatting>
  <conditionalFormatting sqref="O56 Q56 S56 U56 U65:U66">
    <cfRule type="expression" dxfId="598" priority="3">
      <formula>($U$28)=0</formula>
    </cfRule>
  </conditionalFormatting>
  <dataValidations count="13">
    <dataValidation type="whole" allowBlank="1" showInputMessage="1" showErrorMessage="1" error="Escriba un número entero entre 0 y 1.000.000" sqref="T28:U28 H17:S17 H19:S19 H21:S23 F28:G28 H11:S15" xr:uid="{00000000-0002-0000-03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300-000001000000}">
      <formula1>0</formula1>
      <formula2>10000</formula2>
    </dataValidation>
    <dataValidation type="whole" allowBlank="1" showInputMessage="1" showErrorMessage="1" error="Escriba solamente números enteros entre 1 y 1.000.000" sqref="N56:U56 D56:G56" xr:uid="{00000000-0002-0000-0300-000002000000}">
      <formula1>0</formula1>
      <formula2>1000000</formula2>
    </dataValidation>
    <dataValidation type="whole" allowBlank="1" showInputMessage="1" showErrorMessage="1" error="Escriba el año entre 2020 y 2050" sqref="C7:E7" xr:uid="{00000000-0002-0000-0300-000003000000}">
      <formula1>2020</formula1>
      <formula2>2050</formula2>
    </dataValidation>
    <dataValidation type="list" allowBlank="1" showInputMessage="1" showErrorMessage="1" sqref="K7:L7" xr:uid="{00000000-0002-0000-0300-000004000000}">
      <formula1>INDIRECT($C$6)</formula1>
    </dataValidation>
    <dataValidation type="whole" allowBlank="1" showInputMessage="1" showErrorMessage="1" sqref="F29:G29 T29:U29" xr:uid="{00000000-0002-0000-0300-000005000000}">
      <formula1>0</formula1>
      <formula2>10000</formula2>
    </dataValidation>
    <dataValidation type="list" allowBlank="1" showInputMessage="1" showErrorMessage="1" sqref="C6" xr:uid="{00000000-0002-0000-03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0300-000007000000}">
      <formula1>0</formula1>
      <formula2>100000</formula2>
    </dataValidation>
    <dataValidation type="list" allowBlank="1" showInputMessage="1" showErrorMessage="1" sqref="R6" xr:uid="{00000000-0002-0000-0300-000008000000}">
      <formula1>PROGRAMAS</formula1>
    </dataValidation>
    <dataValidation type="list" allowBlank="1" showInputMessage="1" showErrorMessage="1" sqref="R7" xr:uid="{00000000-0002-0000-0300-000009000000}">
      <formula1>AREA</formula1>
    </dataValidation>
    <dataValidation type="list" allowBlank="1" showInputMessage="1" showErrorMessage="1" sqref="R8" xr:uid="{00000000-0002-0000-0300-00000A000000}">
      <formula1>SUB_AREA</formula1>
    </dataValidation>
    <dataValidation type="whole" allowBlank="1" showInputMessage="1" showErrorMessage="1" sqref="K64 K57" xr:uid="{00000000-0002-0000-03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3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D000000}">
          <x14:formula1>
            <xm:f>Hoja1!$D$2:$D$13</xm:f>
          </x14:formula1>
          <xm:sqref>C8</xm:sqref>
        </x14:dataValidation>
        <x14:dataValidation type="list" allowBlank="1" showInputMessage="1" showErrorMessage="1" xr:uid="{00000000-0002-0000-0300-00000E000000}">
          <x14:formula1>
            <xm:f>Hoja1!$F$2:$F$5</xm:f>
          </x14:formula1>
          <xm:sqref>K8:L8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597" priority="24" operator="equal">
      <formula>0</formula>
    </cfRule>
  </conditionalFormatting>
  <conditionalFormatting sqref="T29:U29">
    <cfRule type="cellIs" dxfId="596" priority="23" operator="equal">
      <formula>0</formula>
    </cfRule>
  </conditionalFormatting>
  <conditionalFormatting sqref="F28">
    <cfRule type="cellIs" dxfId="595" priority="22" operator="equal">
      <formula>0</formula>
    </cfRule>
    <cfRule type="cellIs" dxfId="594" priority="25" operator="notEqual">
      <formula>SUM($F$29,$J$65)</formula>
    </cfRule>
    <cfRule type="cellIs" dxfId="593" priority="26" operator="equal">
      <formula>SUM($F$29,$J$65)</formula>
    </cfRule>
  </conditionalFormatting>
  <conditionalFormatting sqref="G28">
    <cfRule type="cellIs" dxfId="592" priority="19" operator="equal">
      <formula>0</formula>
    </cfRule>
    <cfRule type="cellIs" dxfId="591" priority="20" operator="notEqual">
      <formula>SUM($G$29,$J$66)</formula>
    </cfRule>
    <cfRule type="cellIs" dxfId="590" priority="21" operator="equal">
      <formula>SUM($G$29,$J$66)</formula>
    </cfRule>
  </conditionalFormatting>
  <conditionalFormatting sqref="D56 F56 J65">
    <cfRule type="expression" dxfId="589" priority="2">
      <formula>($F$28)=0</formula>
    </cfRule>
    <cfRule type="expression" dxfId="588" priority="17">
      <formula>SUM($D$56,$F$56,$J$65)&lt;&gt;$F$28</formula>
    </cfRule>
    <cfRule type="expression" dxfId="587" priority="18">
      <formula>SUM($D$56,$F$56,$J$65)=$F$28</formula>
    </cfRule>
  </conditionalFormatting>
  <conditionalFormatting sqref="E56 G56 J66">
    <cfRule type="expression" dxfId="586" priority="1">
      <formula>($G$28)=0</formula>
    </cfRule>
    <cfRule type="expression" dxfId="585" priority="15">
      <formula>SUM($E$56,$G$56,$J$66)&lt;&gt;$G$28</formula>
    </cfRule>
    <cfRule type="expression" dxfId="584" priority="16">
      <formula>SUM($E$56,$G$56,$J$66)=$G$28</formula>
    </cfRule>
  </conditionalFormatting>
  <conditionalFormatting sqref="T28">
    <cfRule type="cellIs" dxfId="583" priority="12" operator="equal">
      <formula>0</formula>
    </cfRule>
    <cfRule type="cellIs" dxfId="582" priority="13" operator="notEqual">
      <formula>SUM($T$29,$S$65,$S$66)</formula>
    </cfRule>
    <cfRule type="cellIs" dxfId="581" priority="14" operator="equal">
      <formula>SUM($T$29,$S$65,$S$66)</formula>
    </cfRule>
  </conditionalFormatting>
  <conditionalFormatting sqref="U28">
    <cfRule type="cellIs" dxfId="580" priority="9" operator="equal">
      <formula>0</formula>
    </cfRule>
    <cfRule type="cellIs" dxfId="579" priority="10" operator="notEqual">
      <formula>SUM($U$29,$U$65,$U$66)</formula>
    </cfRule>
    <cfRule type="cellIs" dxfId="578" priority="11" operator="equal">
      <formula>SUM($U$29,$U$65,$U$66)</formula>
    </cfRule>
  </conditionalFormatting>
  <conditionalFormatting sqref="N56 P56 R56 T56 S65:S66">
    <cfRule type="expression" dxfId="577" priority="8">
      <formula>SUM($N$56,$P$56,$R$56,$T$56,$S$65,$S$66)=$T$28</formula>
    </cfRule>
  </conditionalFormatting>
  <conditionalFormatting sqref="N56 P56 R56 T56 S65:S66">
    <cfRule type="expression" dxfId="576" priority="7">
      <formula>SUM($N$56,$P$56,$R$56,$T$56,$S$65,$S$66)&lt;&gt;$T$28</formula>
    </cfRule>
  </conditionalFormatting>
  <conditionalFormatting sqref="O56 Q56 S56 U56 U65:U66">
    <cfRule type="expression" dxfId="575" priority="6">
      <formula>SUM($O$56,$Q$56,$S$56,$U$56,$U$65,$U$66)=$U$28</formula>
    </cfRule>
  </conditionalFormatting>
  <conditionalFormatting sqref="O56 Q56 S56 U56 U65:U66">
    <cfRule type="expression" dxfId="574" priority="5">
      <formula>SUM($O$56,$Q$56,$S$56,$U$56,$U$65,$U$66)&lt;&gt;$U$28</formula>
    </cfRule>
  </conditionalFormatting>
  <conditionalFormatting sqref="N56 P56 R56 T56 S65:S66">
    <cfRule type="expression" dxfId="573" priority="4">
      <formula>($T$28)=0</formula>
    </cfRule>
  </conditionalFormatting>
  <conditionalFormatting sqref="O56 Q56 S56 U56 U65:U66">
    <cfRule type="expression" dxfId="572" priority="3">
      <formula>($U$28)=0</formula>
    </cfRule>
  </conditionalFormatting>
  <dataValidations count="13">
    <dataValidation type="whole" allowBlank="1" showInputMessage="1" showErrorMessage="1" error="Escriba un número entero entre 0 y 1.000.000" sqref="T28:U28 H17:S17 H19:S19 H21:S23 F28:G28 H11:S15" xr:uid="{00000000-0002-0000-04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400-000001000000}">
      <formula1>0</formula1>
      <formula2>10000</formula2>
    </dataValidation>
    <dataValidation type="whole" allowBlank="1" showInputMessage="1" showErrorMessage="1" error="Escriba solamente números enteros entre 1 y 1.000.000" sqref="N56:U56 D56:G56" xr:uid="{00000000-0002-0000-0400-000002000000}">
      <formula1>0</formula1>
      <formula2>1000000</formula2>
    </dataValidation>
    <dataValidation type="whole" allowBlank="1" showInputMessage="1" showErrorMessage="1" error="Escriba el año entre 2020 y 2050" sqref="C7:E7" xr:uid="{00000000-0002-0000-0400-000003000000}">
      <formula1>2020</formula1>
      <formula2>2050</formula2>
    </dataValidation>
    <dataValidation type="list" allowBlank="1" showInputMessage="1" showErrorMessage="1" sqref="K7:L7" xr:uid="{00000000-0002-0000-0400-000004000000}">
      <formula1>INDIRECT($C$6)</formula1>
    </dataValidation>
    <dataValidation type="whole" allowBlank="1" showInputMessage="1" showErrorMessage="1" sqref="F29:G29 T29:U29" xr:uid="{00000000-0002-0000-0400-000005000000}">
      <formula1>0</formula1>
      <formula2>10000</formula2>
    </dataValidation>
    <dataValidation type="list" allowBlank="1" showInputMessage="1" showErrorMessage="1" sqref="C6" xr:uid="{00000000-0002-0000-04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0400-000007000000}">
      <formula1>0</formula1>
      <formula2>100000</formula2>
    </dataValidation>
    <dataValidation type="list" allowBlank="1" showInputMessage="1" showErrorMessage="1" sqref="R6" xr:uid="{00000000-0002-0000-0400-000008000000}">
      <formula1>PROGRAMAS</formula1>
    </dataValidation>
    <dataValidation type="list" allowBlank="1" showInputMessage="1" showErrorMessage="1" sqref="R7" xr:uid="{00000000-0002-0000-0400-000009000000}">
      <formula1>AREA</formula1>
    </dataValidation>
    <dataValidation type="list" allowBlank="1" showInputMessage="1" showErrorMessage="1" sqref="R8" xr:uid="{00000000-0002-0000-0400-00000A000000}">
      <formula1>SUB_AREA</formula1>
    </dataValidation>
    <dataValidation type="whole" allowBlank="1" showInputMessage="1" showErrorMessage="1" sqref="K64 K57" xr:uid="{00000000-0002-0000-04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4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D000000}">
          <x14:formula1>
            <xm:f>Hoja1!$D$2:$D$13</xm:f>
          </x14:formula1>
          <xm:sqref>C8</xm:sqref>
        </x14:dataValidation>
        <x14:dataValidation type="list" allowBlank="1" showInputMessage="1" showErrorMessage="1" xr:uid="{00000000-0002-0000-0400-00000E000000}">
          <x14:formula1>
            <xm:f>Hoja1!$F$2:$F$5</xm:f>
          </x14:formula1>
          <xm:sqref>K8:L8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172"/>
  <sheetViews>
    <sheetView showGridLines="0" zoomScaleNormal="100" zoomScaleSheetLayoutView="100" workbookViewId="0">
      <selection sqref="A1:B3"/>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571" priority="24" operator="equal">
      <formula>0</formula>
    </cfRule>
  </conditionalFormatting>
  <conditionalFormatting sqref="T29:U29">
    <cfRule type="cellIs" dxfId="570" priority="23" operator="equal">
      <formula>0</formula>
    </cfRule>
  </conditionalFormatting>
  <conditionalFormatting sqref="F28">
    <cfRule type="cellIs" dxfId="569" priority="22" operator="equal">
      <formula>0</formula>
    </cfRule>
    <cfRule type="cellIs" dxfId="568" priority="25" operator="notEqual">
      <formula>SUM($F$29,$J$65)</formula>
    </cfRule>
    <cfRule type="cellIs" dxfId="567" priority="26" operator="equal">
      <formula>SUM($F$29,$J$65)</formula>
    </cfRule>
  </conditionalFormatting>
  <conditionalFormatting sqref="G28">
    <cfRule type="cellIs" dxfId="566" priority="19" operator="equal">
      <formula>0</formula>
    </cfRule>
    <cfRule type="cellIs" dxfId="565" priority="20" operator="notEqual">
      <formula>SUM($G$29,$J$66)</formula>
    </cfRule>
    <cfRule type="cellIs" dxfId="564" priority="21" operator="equal">
      <formula>SUM($G$29,$J$66)</formula>
    </cfRule>
  </conditionalFormatting>
  <conditionalFormatting sqref="D56 F56 J65">
    <cfRule type="expression" dxfId="563" priority="2">
      <formula>($F$28)=0</formula>
    </cfRule>
    <cfRule type="expression" dxfId="562" priority="17">
      <formula>SUM($D$56,$F$56,$J$65)&lt;&gt;$F$28</formula>
    </cfRule>
    <cfRule type="expression" dxfId="561" priority="18">
      <formula>SUM($D$56,$F$56,$J$65)=$F$28</formula>
    </cfRule>
  </conditionalFormatting>
  <conditionalFormatting sqref="E56 G56 J66">
    <cfRule type="expression" dxfId="560" priority="1">
      <formula>($G$28)=0</formula>
    </cfRule>
    <cfRule type="expression" dxfId="559" priority="15">
      <formula>SUM($E$56,$G$56,$J$66)&lt;&gt;$G$28</formula>
    </cfRule>
    <cfRule type="expression" dxfId="558" priority="16">
      <formula>SUM($E$56,$G$56,$J$66)=$G$28</formula>
    </cfRule>
  </conditionalFormatting>
  <conditionalFormatting sqref="T28">
    <cfRule type="cellIs" dxfId="557" priority="12" operator="equal">
      <formula>0</formula>
    </cfRule>
    <cfRule type="cellIs" dxfId="556" priority="13" operator="notEqual">
      <formula>SUM($T$29,$S$65,$S$66)</formula>
    </cfRule>
    <cfRule type="cellIs" dxfId="555" priority="14" operator="equal">
      <formula>SUM($T$29,$S$65,$S$66)</formula>
    </cfRule>
  </conditionalFormatting>
  <conditionalFormatting sqref="U28">
    <cfRule type="cellIs" dxfId="554" priority="9" operator="equal">
      <formula>0</formula>
    </cfRule>
    <cfRule type="cellIs" dxfId="553" priority="10" operator="notEqual">
      <formula>SUM($U$29,$U$65,$U$66)</formula>
    </cfRule>
    <cfRule type="cellIs" dxfId="552" priority="11" operator="equal">
      <formula>SUM($U$29,$U$65,$U$66)</formula>
    </cfRule>
  </conditionalFormatting>
  <conditionalFormatting sqref="N56 P56 R56 T56 S65:S66">
    <cfRule type="expression" dxfId="551" priority="8">
      <formula>SUM($N$56,$P$56,$R$56,$T$56,$S$65,$S$66)=$T$28</formula>
    </cfRule>
  </conditionalFormatting>
  <conditionalFormatting sqref="N56 P56 R56 T56 S65:S66">
    <cfRule type="expression" dxfId="550" priority="7">
      <formula>SUM($N$56,$P$56,$R$56,$T$56,$S$65,$S$66)&lt;&gt;$T$28</formula>
    </cfRule>
  </conditionalFormatting>
  <conditionalFormatting sqref="O56 Q56 S56 U56 U65:U66">
    <cfRule type="expression" dxfId="549" priority="6">
      <formula>SUM($O$56,$Q$56,$S$56,$U$56,$U$65,$U$66)=$U$28</formula>
    </cfRule>
  </conditionalFormatting>
  <conditionalFormatting sqref="O56 Q56 S56 U56 U65:U66">
    <cfRule type="expression" dxfId="548" priority="5">
      <formula>SUM($O$56,$Q$56,$S$56,$U$56,$U$65,$U$66)&lt;&gt;$U$28</formula>
    </cfRule>
  </conditionalFormatting>
  <conditionalFormatting sqref="N56 P56 R56 T56 S65:S66">
    <cfRule type="expression" dxfId="547" priority="4">
      <formula>($T$28)=0</formula>
    </cfRule>
  </conditionalFormatting>
  <conditionalFormatting sqref="O56 Q56 S56 U56 U65:U66">
    <cfRule type="expression" dxfId="546"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500-000000000000}">
      <formula1>43831</formula1>
      <formula2>55153</formula2>
    </dataValidation>
    <dataValidation type="whole" allowBlank="1" showInputMessage="1" showErrorMessage="1" sqref="K64 K57" xr:uid="{00000000-0002-0000-0500-000001000000}">
      <formula1>0</formula1>
      <formula2>1000</formula2>
    </dataValidation>
    <dataValidation type="list" allowBlank="1" showInputMessage="1" showErrorMessage="1" sqref="R8" xr:uid="{00000000-0002-0000-0500-000002000000}">
      <formula1>SUB_AREA</formula1>
    </dataValidation>
    <dataValidation type="list" allowBlank="1" showInputMessage="1" showErrorMessage="1" sqref="R7" xr:uid="{00000000-0002-0000-0500-000003000000}">
      <formula1>AREA</formula1>
    </dataValidation>
    <dataValidation type="list" allowBlank="1" showInputMessage="1" showErrorMessage="1" sqref="R6" xr:uid="{00000000-0002-0000-05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0500-000005000000}">
      <formula1>0</formula1>
      <formula2>100000</formula2>
    </dataValidation>
    <dataValidation type="list" allowBlank="1" showInputMessage="1" showErrorMessage="1" sqref="C6" xr:uid="{00000000-0002-0000-0500-000006000000}">
      <formula1>REGIONALES</formula1>
    </dataValidation>
    <dataValidation type="whole" allowBlank="1" showInputMessage="1" showErrorMessage="1" sqref="F29:G29 T29:U29" xr:uid="{00000000-0002-0000-0500-000007000000}">
      <formula1>0</formula1>
      <formula2>10000</formula2>
    </dataValidation>
    <dataValidation type="list" allowBlank="1" showInputMessage="1" showErrorMessage="1" sqref="K7:L7" xr:uid="{00000000-0002-0000-0500-000008000000}">
      <formula1>INDIRECT($C$6)</formula1>
    </dataValidation>
    <dataValidation type="whole" allowBlank="1" showInputMessage="1" showErrorMessage="1" error="Escriba el año entre 2020 y 2050" sqref="C7:E7" xr:uid="{00000000-0002-0000-0500-000009000000}">
      <formula1>2020</formula1>
      <formula2>2050</formula2>
    </dataValidation>
    <dataValidation type="whole" allowBlank="1" showInputMessage="1" showErrorMessage="1" error="Escriba solamente números enteros entre 1 y 1.000.000" sqref="N56:U56 D56:G56" xr:uid="{00000000-0002-0000-05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500-00000B000000}">
      <formula1>0</formula1>
      <formula2>10000</formula2>
    </dataValidation>
    <dataValidation type="whole" allowBlank="1" showInputMessage="1" showErrorMessage="1" error="Escriba un número entero entre 0 y 1.000.000" sqref="T28:U28 H17:S17 H19:S19 H21:S23 F28:G28 H11:S15" xr:uid="{00000000-0002-0000-05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D000000}">
          <x14:formula1>
            <xm:f>Hoja1!$F$2:$F$5</xm:f>
          </x14:formula1>
          <xm:sqref>K8:L8</xm:sqref>
        </x14:dataValidation>
        <x14:dataValidation type="list" allowBlank="1" showInputMessage="1" showErrorMessage="1" xr:uid="{00000000-0002-0000-0500-00000E000000}">
          <x14:formula1>
            <xm:f>Hoja1!$D$2:$D$13</xm:f>
          </x14:formula1>
          <xm:sqref>C8</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545" priority="24" operator="equal">
      <formula>0</formula>
    </cfRule>
  </conditionalFormatting>
  <conditionalFormatting sqref="T29:U29">
    <cfRule type="cellIs" dxfId="544" priority="23" operator="equal">
      <formula>0</formula>
    </cfRule>
  </conditionalFormatting>
  <conditionalFormatting sqref="F28">
    <cfRule type="cellIs" dxfId="543" priority="22" operator="equal">
      <formula>0</formula>
    </cfRule>
    <cfRule type="cellIs" dxfId="542" priority="25" operator="notEqual">
      <formula>SUM($F$29,$J$65)</formula>
    </cfRule>
    <cfRule type="cellIs" dxfId="541" priority="26" operator="equal">
      <formula>SUM($F$29,$J$65)</formula>
    </cfRule>
  </conditionalFormatting>
  <conditionalFormatting sqref="G28">
    <cfRule type="cellIs" dxfId="540" priority="19" operator="equal">
      <formula>0</formula>
    </cfRule>
    <cfRule type="cellIs" dxfId="539" priority="20" operator="notEqual">
      <formula>SUM($G$29,$J$66)</formula>
    </cfRule>
    <cfRule type="cellIs" dxfId="538" priority="21" operator="equal">
      <formula>SUM($G$29,$J$66)</formula>
    </cfRule>
  </conditionalFormatting>
  <conditionalFormatting sqref="D56 F56 J65">
    <cfRule type="expression" dxfId="537" priority="2">
      <formula>($F$28)=0</formula>
    </cfRule>
    <cfRule type="expression" dxfId="536" priority="17">
      <formula>SUM($D$56,$F$56,$J$65)&lt;&gt;$F$28</formula>
    </cfRule>
    <cfRule type="expression" dxfId="535" priority="18">
      <formula>SUM($D$56,$F$56,$J$65)=$F$28</formula>
    </cfRule>
  </conditionalFormatting>
  <conditionalFormatting sqref="E56 G56 J66">
    <cfRule type="expression" dxfId="534" priority="1">
      <formula>($G$28)=0</formula>
    </cfRule>
    <cfRule type="expression" dxfId="533" priority="15">
      <formula>SUM($E$56,$G$56,$J$66)&lt;&gt;$G$28</formula>
    </cfRule>
    <cfRule type="expression" dxfId="532" priority="16">
      <formula>SUM($E$56,$G$56,$J$66)=$G$28</formula>
    </cfRule>
  </conditionalFormatting>
  <conditionalFormatting sqref="T28">
    <cfRule type="cellIs" dxfId="531" priority="12" operator="equal">
      <formula>0</formula>
    </cfRule>
    <cfRule type="cellIs" dxfId="530" priority="13" operator="notEqual">
      <formula>SUM($T$29,$S$65,$S$66)</formula>
    </cfRule>
    <cfRule type="cellIs" dxfId="529" priority="14" operator="equal">
      <formula>SUM($T$29,$S$65,$S$66)</formula>
    </cfRule>
  </conditionalFormatting>
  <conditionalFormatting sqref="U28">
    <cfRule type="cellIs" dxfId="528" priority="9" operator="equal">
      <formula>0</formula>
    </cfRule>
    <cfRule type="cellIs" dxfId="527" priority="10" operator="notEqual">
      <formula>SUM($U$29,$U$65,$U$66)</formula>
    </cfRule>
    <cfRule type="cellIs" dxfId="526" priority="11" operator="equal">
      <formula>SUM($U$29,$U$65,$U$66)</formula>
    </cfRule>
  </conditionalFormatting>
  <conditionalFormatting sqref="N56 P56 R56 T56 S65:S66">
    <cfRule type="expression" dxfId="525" priority="8">
      <formula>SUM($N$56,$P$56,$R$56,$T$56,$S$65,$S$66)=$T$28</formula>
    </cfRule>
  </conditionalFormatting>
  <conditionalFormatting sqref="N56 P56 R56 T56 S65:S66">
    <cfRule type="expression" dxfId="524" priority="7">
      <formula>SUM($N$56,$P$56,$R$56,$T$56,$S$65,$S$66)&lt;&gt;$T$28</formula>
    </cfRule>
  </conditionalFormatting>
  <conditionalFormatting sqref="O56 Q56 S56 U56 U65:U66">
    <cfRule type="expression" dxfId="523" priority="6">
      <formula>SUM($O$56,$Q$56,$S$56,$U$56,$U$65,$U$66)=$U$28</formula>
    </cfRule>
  </conditionalFormatting>
  <conditionalFormatting sqref="O56 Q56 S56 U56 U65:U66">
    <cfRule type="expression" dxfId="522" priority="5">
      <formula>SUM($O$56,$Q$56,$S$56,$U$56,$U$65,$U$66)&lt;&gt;$U$28</formula>
    </cfRule>
  </conditionalFormatting>
  <conditionalFormatting sqref="N56 P56 R56 T56 S65:S66">
    <cfRule type="expression" dxfId="521" priority="4">
      <formula>($T$28)=0</formula>
    </cfRule>
  </conditionalFormatting>
  <conditionalFormatting sqref="O56 Q56 S56 U56 U65:U66">
    <cfRule type="expression" dxfId="520" priority="3">
      <formula>($U$28)=0</formula>
    </cfRule>
  </conditionalFormatting>
  <dataValidations count="13">
    <dataValidation type="whole" allowBlank="1" showInputMessage="1" showErrorMessage="1" error="Escriba un número entero entre 0 y 1.000.000" sqref="T28:U28 H17:S17 H19:S19 H21:S23 F28:G28 H11:S15" xr:uid="{00000000-0002-0000-06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600-000001000000}">
      <formula1>0</formula1>
      <formula2>10000</formula2>
    </dataValidation>
    <dataValidation type="whole" allowBlank="1" showInputMessage="1" showErrorMessage="1" error="Escriba solamente números enteros entre 1 y 1.000.000" sqref="N56:U56 D56:G56" xr:uid="{00000000-0002-0000-0600-000002000000}">
      <formula1>0</formula1>
      <formula2>1000000</formula2>
    </dataValidation>
    <dataValidation type="whole" allowBlank="1" showInputMessage="1" showErrorMessage="1" error="Escriba el año entre 2020 y 2050" sqref="C7:E7" xr:uid="{00000000-0002-0000-0600-000003000000}">
      <formula1>2020</formula1>
      <formula2>2050</formula2>
    </dataValidation>
    <dataValidation type="list" allowBlank="1" showInputMessage="1" showErrorMessage="1" sqref="K7:L7" xr:uid="{00000000-0002-0000-0600-000004000000}">
      <formula1>INDIRECT($C$6)</formula1>
    </dataValidation>
    <dataValidation type="whole" allowBlank="1" showInputMessage="1" showErrorMessage="1" sqref="F29:G29 T29:U29" xr:uid="{00000000-0002-0000-0600-000005000000}">
      <formula1>0</formula1>
      <formula2>10000</formula2>
    </dataValidation>
    <dataValidation type="list" allowBlank="1" showInputMessage="1" showErrorMessage="1" sqref="C6" xr:uid="{00000000-0002-0000-06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0600-000007000000}">
      <formula1>0</formula1>
      <formula2>100000</formula2>
    </dataValidation>
    <dataValidation type="list" allowBlank="1" showInputMessage="1" showErrorMessage="1" sqref="R6" xr:uid="{00000000-0002-0000-0600-000008000000}">
      <formula1>PROGRAMAS</formula1>
    </dataValidation>
    <dataValidation type="list" allowBlank="1" showInputMessage="1" showErrorMessage="1" sqref="R7" xr:uid="{00000000-0002-0000-0600-000009000000}">
      <formula1>AREA</formula1>
    </dataValidation>
    <dataValidation type="list" allowBlank="1" showInputMessage="1" showErrorMessage="1" sqref="R8" xr:uid="{00000000-0002-0000-0600-00000A000000}">
      <formula1>SUB_AREA</formula1>
    </dataValidation>
    <dataValidation type="whole" allowBlank="1" showInputMessage="1" showErrorMessage="1" sqref="K64 K57" xr:uid="{00000000-0002-0000-06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6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D000000}">
          <x14:formula1>
            <xm:f>Hoja1!$D$2:$D$13</xm:f>
          </x14:formula1>
          <xm:sqref>C8</xm:sqref>
        </x14:dataValidation>
        <x14:dataValidation type="list" allowBlank="1" showInputMessage="1" showErrorMessage="1" xr:uid="{00000000-0002-0000-0600-00000E000000}">
          <x14:formula1>
            <xm:f>Hoja1!$F$2:$F$5</xm:f>
          </x14:formula1>
          <xm:sqref>K8:L8</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519" priority="24" operator="equal">
      <formula>0</formula>
    </cfRule>
  </conditionalFormatting>
  <conditionalFormatting sqref="T29:U29">
    <cfRule type="cellIs" dxfId="518" priority="23" operator="equal">
      <formula>0</formula>
    </cfRule>
  </conditionalFormatting>
  <conditionalFormatting sqref="F28">
    <cfRule type="cellIs" dxfId="517" priority="22" operator="equal">
      <formula>0</formula>
    </cfRule>
    <cfRule type="cellIs" dxfId="516" priority="25" operator="notEqual">
      <formula>SUM($F$29,$J$65)</formula>
    </cfRule>
    <cfRule type="cellIs" dxfId="515" priority="26" operator="equal">
      <formula>SUM($F$29,$J$65)</formula>
    </cfRule>
  </conditionalFormatting>
  <conditionalFormatting sqref="G28">
    <cfRule type="cellIs" dxfId="514" priority="19" operator="equal">
      <formula>0</formula>
    </cfRule>
    <cfRule type="cellIs" dxfId="513" priority="20" operator="notEqual">
      <formula>SUM($G$29,$J$66)</formula>
    </cfRule>
    <cfRule type="cellIs" dxfId="512" priority="21" operator="equal">
      <formula>SUM($G$29,$J$66)</formula>
    </cfRule>
  </conditionalFormatting>
  <conditionalFormatting sqref="D56 F56 J65">
    <cfRule type="expression" dxfId="511" priority="2">
      <formula>($F$28)=0</formula>
    </cfRule>
    <cfRule type="expression" dxfId="510" priority="17">
      <formula>SUM($D$56,$F$56,$J$65)&lt;&gt;$F$28</formula>
    </cfRule>
    <cfRule type="expression" dxfId="509" priority="18">
      <formula>SUM($D$56,$F$56,$J$65)=$F$28</formula>
    </cfRule>
  </conditionalFormatting>
  <conditionalFormatting sqref="E56 G56 J66">
    <cfRule type="expression" dxfId="508" priority="1">
      <formula>($G$28)=0</formula>
    </cfRule>
    <cfRule type="expression" dxfId="507" priority="15">
      <formula>SUM($E$56,$G$56,$J$66)&lt;&gt;$G$28</formula>
    </cfRule>
    <cfRule type="expression" dxfId="506" priority="16">
      <formula>SUM($E$56,$G$56,$J$66)=$G$28</formula>
    </cfRule>
  </conditionalFormatting>
  <conditionalFormatting sqref="T28">
    <cfRule type="cellIs" dxfId="505" priority="12" operator="equal">
      <formula>0</formula>
    </cfRule>
    <cfRule type="cellIs" dxfId="504" priority="13" operator="notEqual">
      <formula>SUM($T$29,$S$65,$S$66)</formula>
    </cfRule>
    <cfRule type="cellIs" dxfId="503" priority="14" operator="equal">
      <formula>SUM($T$29,$S$65,$S$66)</formula>
    </cfRule>
  </conditionalFormatting>
  <conditionalFormatting sqref="U28">
    <cfRule type="cellIs" dxfId="502" priority="9" operator="equal">
      <formula>0</formula>
    </cfRule>
    <cfRule type="cellIs" dxfId="501" priority="10" operator="notEqual">
      <formula>SUM($U$29,$U$65,$U$66)</formula>
    </cfRule>
    <cfRule type="cellIs" dxfId="500" priority="11" operator="equal">
      <formula>SUM($U$29,$U$65,$U$66)</formula>
    </cfRule>
  </conditionalFormatting>
  <conditionalFormatting sqref="N56 P56 R56 T56 S65:S66">
    <cfRule type="expression" dxfId="499" priority="8">
      <formula>SUM($N$56,$P$56,$R$56,$T$56,$S$65,$S$66)=$T$28</formula>
    </cfRule>
  </conditionalFormatting>
  <conditionalFormatting sqref="N56 P56 R56 T56 S65:S66">
    <cfRule type="expression" dxfId="498" priority="7">
      <formula>SUM($N$56,$P$56,$R$56,$T$56,$S$65,$S$66)&lt;&gt;$T$28</formula>
    </cfRule>
  </conditionalFormatting>
  <conditionalFormatting sqref="O56 Q56 S56 U56 U65:U66">
    <cfRule type="expression" dxfId="497" priority="6">
      <formula>SUM($O$56,$Q$56,$S$56,$U$56,$U$65,$U$66)=$U$28</formula>
    </cfRule>
  </conditionalFormatting>
  <conditionalFormatting sqref="O56 Q56 S56 U56 U65:U66">
    <cfRule type="expression" dxfId="496" priority="5">
      <formula>SUM($O$56,$Q$56,$S$56,$U$56,$U$65,$U$66)&lt;&gt;$U$28</formula>
    </cfRule>
  </conditionalFormatting>
  <conditionalFormatting sqref="N56 P56 R56 T56 S65:S66">
    <cfRule type="expression" dxfId="495" priority="4">
      <formula>($T$28)=0</formula>
    </cfRule>
  </conditionalFormatting>
  <conditionalFormatting sqref="O56 Q56 S56 U56 U65:U66">
    <cfRule type="expression" dxfId="494"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700-000000000000}">
      <formula1>43831</formula1>
      <formula2>55153</formula2>
    </dataValidation>
    <dataValidation type="whole" allowBlank="1" showInputMessage="1" showErrorMessage="1" sqref="K64 K57" xr:uid="{00000000-0002-0000-0700-000001000000}">
      <formula1>0</formula1>
      <formula2>1000</formula2>
    </dataValidation>
    <dataValidation type="list" allowBlank="1" showInputMessage="1" showErrorMessage="1" sqref="R8" xr:uid="{00000000-0002-0000-0700-000002000000}">
      <formula1>SUB_AREA</formula1>
    </dataValidation>
    <dataValidation type="list" allowBlank="1" showInputMessage="1" showErrorMessage="1" sqref="R7" xr:uid="{00000000-0002-0000-0700-000003000000}">
      <formula1>AREA</formula1>
    </dataValidation>
    <dataValidation type="list" allowBlank="1" showInputMessage="1" showErrorMessage="1" sqref="R6" xr:uid="{00000000-0002-0000-07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0700-000005000000}">
      <formula1>0</formula1>
      <formula2>100000</formula2>
    </dataValidation>
    <dataValidation type="list" allowBlank="1" showInputMessage="1" showErrorMessage="1" sqref="C6" xr:uid="{00000000-0002-0000-0700-000006000000}">
      <formula1>REGIONALES</formula1>
    </dataValidation>
    <dataValidation type="whole" allowBlank="1" showInputMessage="1" showErrorMessage="1" sqref="F29:G29 T29:U29" xr:uid="{00000000-0002-0000-0700-000007000000}">
      <formula1>0</formula1>
      <formula2>10000</formula2>
    </dataValidation>
    <dataValidation type="list" allowBlank="1" showInputMessage="1" showErrorMessage="1" sqref="K7:L7" xr:uid="{00000000-0002-0000-0700-000008000000}">
      <formula1>INDIRECT($C$6)</formula1>
    </dataValidation>
    <dataValidation type="whole" allowBlank="1" showInputMessage="1" showErrorMessage="1" error="Escriba el año entre 2020 y 2050" sqref="C7:E7" xr:uid="{00000000-0002-0000-0700-000009000000}">
      <formula1>2020</formula1>
      <formula2>2050</formula2>
    </dataValidation>
    <dataValidation type="whole" allowBlank="1" showInputMessage="1" showErrorMessage="1" error="Escriba solamente números enteros entre 1 y 1.000.000" sqref="N56:U56 D56:G56" xr:uid="{00000000-0002-0000-07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700-00000B000000}">
      <formula1>0</formula1>
      <formula2>10000</formula2>
    </dataValidation>
    <dataValidation type="whole" allowBlank="1" showInputMessage="1" showErrorMessage="1" error="Escriba un número entero entre 0 y 1.000.000" sqref="T28:U28 H17:S17 H19:S19 H21:S23 F28:G28 H11:S15" xr:uid="{00000000-0002-0000-07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D000000}">
          <x14:formula1>
            <xm:f>Hoja1!$F$2:$F$5</xm:f>
          </x14:formula1>
          <xm:sqref>K8:L8</xm:sqref>
        </x14:dataValidation>
        <x14:dataValidation type="list" allowBlank="1" showInputMessage="1" showErrorMessage="1" xr:uid="{00000000-0002-0000-0700-00000E000000}">
          <x14:formula1>
            <xm:f>Hoja1!$D$2:$D$13</xm:f>
          </x14:formula1>
          <xm:sqref>C8</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493" priority="24" operator="equal">
      <formula>0</formula>
    </cfRule>
  </conditionalFormatting>
  <conditionalFormatting sqref="T29:U29">
    <cfRule type="cellIs" dxfId="492" priority="23" operator="equal">
      <formula>0</formula>
    </cfRule>
  </conditionalFormatting>
  <conditionalFormatting sqref="F28">
    <cfRule type="cellIs" dxfId="491" priority="22" operator="equal">
      <formula>0</formula>
    </cfRule>
    <cfRule type="cellIs" dxfId="490" priority="25" operator="notEqual">
      <formula>SUM($F$29,$J$65)</formula>
    </cfRule>
    <cfRule type="cellIs" dxfId="489" priority="26" operator="equal">
      <formula>SUM($F$29,$J$65)</formula>
    </cfRule>
  </conditionalFormatting>
  <conditionalFormatting sqref="G28">
    <cfRule type="cellIs" dxfId="488" priority="19" operator="equal">
      <formula>0</formula>
    </cfRule>
    <cfRule type="cellIs" dxfId="487" priority="20" operator="notEqual">
      <formula>SUM($G$29,$J$66)</formula>
    </cfRule>
    <cfRule type="cellIs" dxfId="486" priority="21" operator="equal">
      <formula>SUM($G$29,$J$66)</formula>
    </cfRule>
  </conditionalFormatting>
  <conditionalFormatting sqref="D56 F56 J65">
    <cfRule type="expression" dxfId="485" priority="2">
      <formula>($F$28)=0</formula>
    </cfRule>
    <cfRule type="expression" dxfId="484" priority="17">
      <formula>SUM($D$56,$F$56,$J$65)&lt;&gt;$F$28</formula>
    </cfRule>
    <cfRule type="expression" dxfId="483" priority="18">
      <formula>SUM($D$56,$F$56,$J$65)=$F$28</formula>
    </cfRule>
  </conditionalFormatting>
  <conditionalFormatting sqref="E56 G56 J66">
    <cfRule type="expression" dxfId="482" priority="1">
      <formula>($G$28)=0</formula>
    </cfRule>
    <cfRule type="expression" dxfId="481" priority="15">
      <formula>SUM($E$56,$G$56,$J$66)&lt;&gt;$G$28</formula>
    </cfRule>
    <cfRule type="expression" dxfId="480" priority="16">
      <formula>SUM($E$56,$G$56,$J$66)=$G$28</formula>
    </cfRule>
  </conditionalFormatting>
  <conditionalFormatting sqref="T28">
    <cfRule type="cellIs" dxfId="479" priority="12" operator="equal">
      <formula>0</formula>
    </cfRule>
    <cfRule type="cellIs" dxfId="478" priority="13" operator="notEqual">
      <formula>SUM($T$29,$S$65,$S$66)</formula>
    </cfRule>
    <cfRule type="cellIs" dxfId="477" priority="14" operator="equal">
      <formula>SUM($T$29,$S$65,$S$66)</formula>
    </cfRule>
  </conditionalFormatting>
  <conditionalFormatting sqref="U28">
    <cfRule type="cellIs" dxfId="476" priority="9" operator="equal">
      <formula>0</formula>
    </cfRule>
    <cfRule type="cellIs" dxfId="475" priority="10" operator="notEqual">
      <formula>SUM($U$29,$U$65,$U$66)</formula>
    </cfRule>
    <cfRule type="cellIs" dxfId="474" priority="11" operator="equal">
      <formula>SUM($U$29,$U$65,$U$66)</formula>
    </cfRule>
  </conditionalFormatting>
  <conditionalFormatting sqref="N56 P56 R56 T56 S65:S66">
    <cfRule type="expression" dxfId="473" priority="8">
      <formula>SUM($N$56,$P$56,$R$56,$T$56,$S$65,$S$66)=$T$28</formula>
    </cfRule>
  </conditionalFormatting>
  <conditionalFormatting sqref="N56 P56 R56 T56 S65:S66">
    <cfRule type="expression" dxfId="472" priority="7">
      <formula>SUM($N$56,$P$56,$R$56,$T$56,$S$65,$S$66)&lt;&gt;$T$28</formula>
    </cfRule>
  </conditionalFormatting>
  <conditionalFormatting sqref="O56 Q56 S56 U56 U65:U66">
    <cfRule type="expression" dxfId="471" priority="6">
      <formula>SUM($O$56,$Q$56,$S$56,$U$56,$U$65,$U$66)=$U$28</formula>
    </cfRule>
  </conditionalFormatting>
  <conditionalFormatting sqref="O56 Q56 S56 U56 U65:U66">
    <cfRule type="expression" dxfId="470" priority="5">
      <formula>SUM($O$56,$Q$56,$S$56,$U$56,$U$65,$U$66)&lt;&gt;$U$28</formula>
    </cfRule>
  </conditionalFormatting>
  <conditionalFormatting sqref="N56 P56 R56 T56 S65:S66">
    <cfRule type="expression" dxfId="469" priority="4">
      <formula>($T$28)=0</formula>
    </cfRule>
  </conditionalFormatting>
  <conditionalFormatting sqref="O56 Q56 S56 U56 U65:U66">
    <cfRule type="expression" dxfId="468"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800-000000000000}">
      <formula1>43831</formula1>
      <formula2>55153</formula2>
    </dataValidation>
    <dataValidation type="whole" allowBlank="1" showInputMessage="1" showErrorMessage="1" sqref="K64 K57" xr:uid="{00000000-0002-0000-0800-000001000000}">
      <formula1>0</formula1>
      <formula2>1000</formula2>
    </dataValidation>
    <dataValidation type="list" allowBlank="1" showInputMessage="1" showErrorMessage="1" sqref="R8" xr:uid="{00000000-0002-0000-0800-000002000000}">
      <formula1>SUB_AREA</formula1>
    </dataValidation>
    <dataValidation type="list" allowBlank="1" showInputMessage="1" showErrorMessage="1" sqref="R7" xr:uid="{00000000-0002-0000-0800-000003000000}">
      <formula1>AREA</formula1>
    </dataValidation>
    <dataValidation type="list" allowBlank="1" showInputMessage="1" showErrorMessage="1" sqref="R6" xr:uid="{00000000-0002-0000-08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0800-000005000000}">
      <formula1>0</formula1>
      <formula2>100000</formula2>
    </dataValidation>
    <dataValidation type="list" allowBlank="1" showInputMessage="1" showErrorMessage="1" sqref="C6" xr:uid="{00000000-0002-0000-0800-000006000000}">
      <formula1>REGIONALES</formula1>
    </dataValidation>
    <dataValidation type="whole" allowBlank="1" showInputMessage="1" showErrorMessage="1" sqref="F29:G29 T29:U29" xr:uid="{00000000-0002-0000-0800-000007000000}">
      <formula1>0</formula1>
      <formula2>10000</formula2>
    </dataValidation>
    <dataValidation type="list" allowBlank="1" showInputMessage="1" showErrorMessage="1" sqref="K7:L7" xr:uid="{00000000-0002-0000-0800-000008000000}">
      <formula1>INDIRECT($C$6)</formula1>
    </dataValidation>
    <dataValidation type="whole" allowBlank="1" showInputMessage="1" showErrorMessage="1" error="Escriba el año entre 2020 y 2050" sqref="C7:E7" xr:uid="{00000000-0002-0000-0800-000009000000}">
      <formula1>2020</formula1>
      <formula2>2050</formula2>
    </dataValidation>
    <dataValidation type="whole" allowBlank="1" showInputMessage="1" showErrorMessage="1" error="Escriba solamente números enteros entre 1 y 1.000.000" sqref="N56:U56 D56:G56" xr:uid="{00000000-0002-0000-08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800-00000B000000}">
      <formula1>0</formula1>
      <formula2>10000</formula2>
    </dataValidation>
    <dataValidation type="whole" allowBlank="1" showInputMessage="1" showErrorMessage="1" error="Escriba un número entero entre 0 y 1.000.000" sqref="T28:U28 H17:S17 H19:S19 H21:S23 F28:G28 H11:S15" xr:uid="{00000000-0002-0000-08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D000000}">
          <x14:formula1>
            <xm:f>Hoja1!$F$2:$F$5</xm:f>
          </x14:formula1>
          <xm:sqref>K8:L8</xm:sqref>
        </x14:dataValidation>
        <x14:dataValidation type="list" allowBlank="1" showInputMessage="1" showErrorMessage="1" xr:uid="{00000000-0002-0000-0800-00000E000000}">
          <x14:formula1>
            <xm:f>Hoja1!$D$2:$D$13</xm:f>
          </x14:formula1>
          <xm:sqref>C8</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172"/>
  <sheetViews>
    <sheetView showGridLines="0" zoomScaleNormal="100" zoomScaleSheetLayoutView="100" workbookViewId="0">
      <selection sqref="A1:B3"/>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467" priority="24" operator="equal">
      <formula>0</formula>
    </cfRule>
  </conditionalFormatting>
  <conditionalFormatting sqref="T29:U29">
    <cfRule type="cellIs" dxfId="466" priority="23" operator="equal">
      <formula>0</formula>
    </cfRule>
  </conditionalFormatting>
  <conditionalFormatting sqref="F28">
    <cfRule type="cellIs" dxfId="465" priority="22" operator="equal">
      <formula>0</formula>
    </cfRule>
    <cfRule type="cellIs" dxfId="464" priority="25" operator="notEqual">
      <formula>SUM($F$29,$J$65)</formula>
    </cfRule>
    <cfRule type="cellIs" dxfId="463" priority="26" operator="equal">
      <formula>SUM($F$29,$J$65)</formula>
    </cfRule>
  </conditionalFormatting>
  <conditionalFormatting sqref="G28">
    <cfRule type="cellIs" dxfId="462" priority="19" operator="equal">
      <formula>0</formula>
    </cfRule>
    <cfRule type="cellIs" dxfId="461" priority="20" operator="notEqual">
      <formula>SUM($G$29,$J$66)</formula>
    </cfRule>
    <cfRule type="cellIs" dxfId="460" priority="21" operator="equal">
      <formula>SUM($G$29,$J$66)</formula>
    </cfRule>
  </conditionalFormatting>
  <conditionalFormatting sqref="D56 F56 J65">
    <cfRule type="expression" dxfId="459" priority="2">
      <formula>($F$28)=0</formula>
    </cfRule>
    <cfRule type="expression" dxfId="458" priority="17">
      <formula>SUM($D$56,$F$56,$J$65)&lt;&gt;$F$28</formula>
    </cfRule>
    <cfRule type="expression" dxfId="457" priority="18">
      <formula>SUM($D$56,$F$56,$J$65)=$F$28</formula>
    </cfRule>
  </conditionalFormatting>
  <conditionalFormatting sqref="E56 G56 J66">
    <cfRule type="expression" dxfId="456" priority="1">
      <formula>($G$28)=0</formula>
    </cfRule>
    <cfRule type="expression" dxfId="455" priority="15">
      <formula>SUM($E$56,$G$56,$J$66)&lt;&gt;$G$28</formula>
    </cfRule>
    <cfRule type="expression" dxfId="454" priority="16">
      <formula>SUM($E$56,$G$56,$J$66)=$G$28</formula>
    </cfRule>
  </conditionalFormatting>
  <conditionalFormatting sqref="T28">
    <cfRule type="cellIs" dxfId="453" priority="12" operator="equal">
      <formula>0</formula>
    </cfRule>
    <cfRule type="cellIs" dxfId="452" priority="13" operator="notEqual">
      <formula>SUM($T$29,$S$65,$S$66)</formula>
    </cfRule>
    <cfRule type="cellIs" dxfId="451" priority="14" operator="equal">
      <formula>SUM($T$29,$S$65,$S$66)</formula>
    </cfRule>
  </conditionalFormatting>
  <conditionalFormatting sqref="U28">
    <cfRule type="cellIs" dxfId="450" priority="9" operator="equal">
      <formula>0</formula>
    </cfRule>
    <cfRule type="cellIs" dxfId="449" priority="10" operator="notEqual">
      <formula>SUM($U$29,$U$65,$U$66)</formula>
    </cfRule>
    <cfRule type="cellIs" dxfId="448" priority="11" operator="equal">
      <formula>SUM($U$29,$U$65,$U$66)</formula>
    </cfRule>
  </conditionalFormatting>
  <conditionalFormatting sqref="N56 P56 R56 T56 S65:S66">
    <cfRule type="expression" dxfId="447" priority="8">
      <formula>SUM($N$56,$P$56,$R$56,$T$56,$S$65,$S$66)=$T$28</formula>
    </cfRule>
  </conditionalFormatting>
  <conditionalFormatting sqref="N56 P56 R56 T56 S65:S66">
    <cfRule type="expression" dxfId="446" priority="7">
      <formula>SUM($N$56,$P$56,$R$56,$T$56,$S$65,$S$66)&lt;&gt;$T$28</formula>
    </cfRule>
  </conditionalFormatting>
  <conditionalFormatting sqref="O56 Q56 S56 U56 U65:U66">
    <cfRule type="expression" dxfId="445" priority="6">
      <formula>SUM($O$56,$Q$56,$S$56,$U$56,$U$65,$U$66)=$U$28</formula>
    </cfRule>
  </conditionalFormatting>
  <conditionalFormatting sqref="O56 Q56 S56 U56 U65:U66">
    <cfRule type="expression" dxfId="444" priority="5">
      <formula>SUM($O$56,$Q$56,$S$56,$U$56,$U$65,$U$66)&lt;&gt;$U$28</formula>
    </cfRule>
  </conditionalFormatting>
  <conditionalFormatting sqref="N56 P56 R56 T56 S65:S66">
    <cfRule type="expression" dxfId="443" priority="4">
      <formula>($T$28)=0</formula>
    </cfRule>
  </conditionalFormatting>
  <conditionalFormatting sqref="O56 Q56 S56 U56 U65:U66">
    <cfRule type="expression" dxfId="442" priority="3">
      <formula>($U$28)=0</formula>
    </cfRule>
  </conditionalFormatting>
  <dataValidations count="13">
    <dataValidation type="whole" allowBlank="1" showInputMessage="1" showErrorMessage="1" error="Escriba un número entero entre 0 y 1.000.000" sqref="T28:U28 H17:S17 H19:S19 H21:S23 F28:G28 H11:S15" xr:uid="{00000000-0002-0000-09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900-000001000000}">
      <formula1>0</formula1>
      <formula2>10000</formula2>
    </dataValidation>
    <dataValidation type="whole" allowBlank="1" showInputMessage="1" showErrorMessage="1" error="Escriba solamente números enteros entre 1 y 1.000.000" sqref="N56:U56 D56:G56" xr:uid="{00000000-0002-0000-0900-000002000000}">
      <formula1>0</formula1>
      <formula2>1000000</formula2>
    </dataValidation>
    <dataValidation type="whole" allowBlank="1" showInputMessage="1" showErrorMessage="1" error="Escriba el año entre 2020 y 2050" sqref="C7:E7" xr:uid="{00000000-0002-0000-0900-000003000000}">
      <formula1>2020</formula1>
      <formula2>2050</formula2>
    </dataValidation>
    <dataValidation type="list" allowBlank="1" showInputMessage="1" showErrorMessage="1" sqref="K7:L7" xr:uid="{00000000-0002-0000-0900-000004000000}">
      <formula1>INDIRECT($C$6)</formula1>
    </dataValidation>
    <dataValidation type="whole" allowBlank="1" showInputMessage="1" showErrorMessage="1" sqref="F29:G29 T29:U29" xr:uid="{00000000-0002-0000-0900-000005000000}">
      <formula1>0</formula1>
      <formula2>10000</formula2>
    </dataValidation>
    <dataValidation type="list" allowBlank="1" showInputMessage="1" showErrorMessage="1" sqref="C6" xr:uid="{00000000-0002-0000-09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0900-000007000000}">
      <formula1>0</formula1>
      <formula2>100000</formula2>
    </dataValidation>
    <dataValidation type="list" allowBlank="1" showInputMessage="1" showErrorMessage="1" sqref="R6" xr:uid="{00000000-0002-0000-0900-000008000000}">
      <formula1>PROGRAMAS</formula1>
    </dataValidation>
    <dataValidation type="list" allowBlank="1" showInputMessage="1" showErrorMessage="1" sqref="R7" xr:uid="{00000000-0002-0000-0900-000009000000}">
      <formula1>AREA</formula1>
    </dataValidation>
    <dataValidation type="list" allowBlank="1" showInputMessage="1" showErrorMessage="1" sqref="R8" xr:uid="{00000000-0002-0000-0900-00000A000000}">
      <formula1>SUB_AREA</formula1>
    </dataValidation>
    <dataValidation type="whole" allowBlank="1" showInputMessage="1" showErrorMessage="1" sqref="K64 K57" xr:uid="{00000000-0002-0000-09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9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D000000}">
          <x14:formula1>
            <xm:f>Hoja1!$D$2:$D$13</xm:f>
          </x14:formula1>
          <xm:sqref>C8</xm:sqref>
        </x14:dataValidation>
        <x14:dataValidation type="list" allowBlank="1" showInputMessage="1" showErrorMessage="1" xr:uid="{00000000-0002-0000-0900-00000E000000}">
          <x14:formula1>
            <xm:f>Hoja1!$F$2:$F$5</xm:f>
          </x14:formula1>
          <xm:sqref>K8:L8</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441" priority="24" operator="equal">
      <formula>0</formula>
    </cfRule>
  </conditionalFormatting>
  <conditionalFormatting sqref="T29:U29">
    <cfRule type="cellIs" dxfId="440" priority="23" operator="equal">
      <formula>0</formula>
    </cfRule>
  </conditionalFormatting>
  <conditionalFormatting sqref="F28">
    <cfRule type="cellIs" dxfId="439" priority="22" operator="equal">
      <formula>0</formula>
    </cfRule>
    <cfRule type="cellIs" dxfId="438" priority="25" operator="notEqual">
      <formula>SUM($F$29,$J$65)</formula>
    </cfRule>
    <cfRule type="cellIs" dxfId="437" priority="26" operator="equal">
      <formula>SUM($F$29,$J$65)</formula>
    </cfRule>
  </conditionalFormatting>
  <conditionalFormatting sqref="G28">
    <cfRule type="cellIs" dxfId="436" priority="19" operator="equal">
      <formula>0</formula>
    </cfRule>
    <cfRule type="cellIs" dxfId="435" priority="20" operator="notEqual">
      <formula>SUM($G$29,$J$66)</formula>
    </cfRule>
    <cfRule type="cellIs" dxfId="434" priority="21" operator="equal">
      <formula>SUM($G$29,$J$66)</formula>
    </cfRule>
  </conditionalFormatting>
  <conditionalFormatting sqref="D56 F56 J65">
    <cfRule type="expression" dxfId="433" priority="2">
      <formula>($F$28)=0</formula>
    </cfRule>
    <cfRule type="expression" dxfId="432" priority="17">
      <formula>SUM($D$56,$F$56,$J$65)&lt;&gt;$F$28</formula>
    </cfRule>
    <cfRule type="expression" dxfId="431" priority="18">
      <formula>SUM($D$56,$F$56,$J$65)=$F$28</formula>
    </cfRule>
  </conditionalFormatting>
  <conditionalFormatting sqref="E56 G56 J66">
    <cfRule type="expression" dxfId="430" priority="1">
      <formula>($G$28)=0</formula>
    </cfRule>
    <cfRule type="expression" dxfId="429" priority="15">
      <formula>SUM($E$56,$G$56,$J$66)&lt;&gt;$G$28</formula>
    </cfRule>
    <cfRule type="expression" dxfId="428" priority="16">
      <formula>SUM($E$56,$G$56,$J$66)=$G$28</formula>
    </cfRule>
  </conditionalFormatting>
  <conditionalFormatting sqref="T28">
    <cfRule type="cellIs" dxfId="427" priority="12" operator="equal">
      <formula>0</formula>
    </cfRule>
    <cfRule type="cellIs" dxfId="426" priority="13" operator="notEqual">
      <formula>SUM($T$29,$S$65,$S$66)</formula>
    </cfRule>
    <cfRule type="cellIs" dxfId="425" priority="14" operator="equal">
      <formula>SUM($T$29,$S$65,$S$66)</formula>
    </cfRule>
  </conditionalFormatting>
  <conditionalFormatting sqref="U28">
    <cfRule type="cellIs" dxfId="424" priority="9" operator="equal">
      <formula>0</formula>
    </cfRule>
    <cfRule type="cellIs" dxfId="423" priority="10" operator="notEqual">
      <formula>SUM($U$29,$U$65,$U$66)</formula>
    </cfRule>
    <cfRule type="cellIs" dxfId="422" priority="11" operator="equal">
      <formula>SUM($U$29,$U$65,$U$66)</formula>
    </cfRule>
  </conditionalFormatting>
  <conditionalFormatting sqref="N56 P56 R56 T56 S65:S66">
    <cfRule type="expression" dxfId="421" priority="8">
      <formula>SUM($N$56,$P$56,$R$56,$T$56,$S$65,$S$66)=$T$28</formula>
    </cfRule>
  </conditionalFormatting>
  <conditionalFormatting sqref="N56 P56 R56 T56 S65:S66">
    <cfRule type="expression" dxfId="420" priority="7">
      <formula>SUM($N$56,$P$56,$R$56,$T$56,$S$65,$S$66)&lt;&gt;$T$28</formula>
    </cfRule>
  </conditionalFormatting>
  <conditionalFormatting sqref="O56 Q56 S56 U56 U65:U66">
    <cfRule type="expression" dxfId="419" priority="6">
      <formula>SUM($O$56,$Q$56,$S$56,$U$56,$U$65,$U$66)=$U$28</formula>
    </cfRule>
  </conditionalFormatting>
  <conditionalFormatting sqref="O56 Q56 S56 U56 U65:U66">
    <cfRule type="expression" dxfId="418" priority="5">
      <formula>SUM($O$56,$Q$56,$S$56,$U$56,$U$65,$U$66)&lt;&gt;$U$28</formula>
    </cfRule>
  </conditionalFormatting>
  <conditionalFormatting sqref="N56 P56 R56 T56 S65:S66">
    <cfRule type="expression" dxfId="417" priority="4">
      <formula>($T$28)=0</formula>
    </cfRule>
  </conditionalFormatting>
  <conditionalFormatting sqref="O56 Q56 S56 U56 U65:U66">
    <cfRule type="expression" dxfId="416" priority="3">
      <formula>($U$28)=0</formula>
    </cfRule>
  </conditionalFormatting>
  <dataValidations count="13">
    <dataValidation type="whole" allowBlank="1" showInputMessage="1" showErrorMessage="1" error="Escriba un número entero entre 0 y 1.000.000" sqref="T28:U28 H17:S17 H19:S19 H21:S23 F28:G28 H11:S15" xr:uid="{00000000-0002-0000-0A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A00-000001000000}">
      <formula1>0</formula1>
      <formula2>10000</formula2>
    </dataValidation>
    <dataValidation type="whole" allowBlank="1" showInputMessage="1" showErrorMessage="1" error="Escriba solamente números enteros entre 1 y 1.000.000" sqref="N56:U56 D56:G56" xr:uid="{00000000-0002-0000-0A00-000002000000}">
      <formula1>0</formula1>
      <formula2>1000000</formula2>
    </dataValidation>
    <dataValidation type="whole" allowBlank="1" showInputMessage="1" showErrorMessage="1" error="Escriba el año entre 2020 y 2050" sqref="C7:E7" xr:uid="{00000000-0002-0000-0A00-000003000000}">
      <formula1>2020</formula1>
      <formula2>2050</formula2>
    </dataValidation>
    <dataValidation type="list" allowBlank="1" showInputMessage="1" showErrorMessage="1" sqref="K7:L7" xr:uid="{00000000-0002-0000-0A00-000004000000}">
      <formula1>INDIRECT($C$6)</formula1>
    </dataValidation>
    <dataValidation type="whole" allowBlank="1" showInputMessage="1" showErrorMessage="1" sqref="F29:G29 T29:U29" xr:uid="{00000000-0002-0000-0A00-000005000000}">
      <formula1>0</formula1>
      <formula2>10000</formula2>
    </dataValidation>
    <dataValidation type="list" allowBlank="1" showInputMessage="1" showErrorMessage="1" sqref="C6" xr:uid="{00000000-0002-0000-0A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0A00-000007000000}">
      <formula1>0</formula1>
      <formula2>100000</formula2>
    </dataValidation>
    <dataValidation type="list" allowBlank="1" showInputMessage="1" showErrorMessage="1" sqref="R6" xr:uid="{00000000-0002-0000-0A00-000008000000}">
      <formula1>PROGRAMAS</formula1>
    </dataValidation>
    <dataValidation type="list" allowBlank="1" showInputMessage="1" showErrorMessage="1" sqref="R7" xr:uid="{00000000-0002-0000-0A00-000009000000}">
      <formula1>AREA</formula1>
    </dataValidation>
    <dataValidation type="list" allowBlank="1" showInputMessage="1" showErrorMessage="1" sqref="R8" xr:uid="{00000000-0002-0000-0A00-00000A000000}">
      <formula1>SUB_AREA</formula1>
    </dataValidation>
    <dataValidation type="whole" allowBlank="1" showInputMessage="1" showErrorMessage="1" sqref="K64 K57" xr:uid="{00000000-0002-0000-0A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A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A00-00000D000000}">
          <x14:formula1>
            <xm:f>Hoja1!$D$2:$D$13</xm:f>
          </x14:formula1>
          <xm:sqref>C8</xm:sqref>
        </x14:dataValidation>
        <x14:dataValidation type="list" allowBlank="1" showInputMessage="1" showErrorMessage="1" xr:uid="{00000000-0002-0000-0A00-00000E000000}">
          <x14:formula1>
            <xm:f>Hoja1!$F$2:$F$5</xm:f>
          </x14:formula1>
          <xm:sqref>K8:L8</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415" priority="24" operator="equal">
      <formula>0</formula>
    </cfRule>
  </conditionalFormatting>
  <conditionalFormatting sqref="T29:U29">
    <cfRule type="cellIs" dxfId="414" priority="23" operator="equal">
      <formula>0</formula>
    </cfRule>
  </conditionalFormatting>
  <conditionalFormatting sqref="F28">
    <cfRule type="cellIs" dxfId="413" priority="22" operator="equal">
      <formula>0</formula>
    </cfRule>
    <cfRule type="cellIs" dxfId="412" priority="25" operator="notEqual">
      <formula>SUM($F$29,$J$65)</formula>
    </cfRule>
    <cfRule type="cellIs" dxfId="411" priority="26" operator="equal">
      <formula>SUM($F$29,$J$65)</formula>
    </cfRule>
  </conditionalFormatting>
  <conditionalFormatting sqref="G28">
    <cfRule type="cellIs" dxfId="410" priority="19" operator="equal">
      <formula>0</formula>
    </cfRule>
    <cfRule type="cellIs" dxfId="409" priority="20" operator="notEqual">
      <formula>SUM($G$29,$J$66)</formula>
    </cfRule>
    <cfRule type="cellIs" dxfId="408" priority="21" operator="equal">
      <formula>SUM($G$29,$J$66)</formula>
    </cfRule>
  </conditionalFormatting>
  <conditionalFormatting sqref="D56 F56 J65">
    <cfRule type="expression" dxfId="407" priority="2">
      <formula>($F$28)=0</formula>
    </cfRule>
    <cfRule type="expression" dxfId="406" priority="17">
      <formula>SUM($D$56,$F$56,$J$65)&lt;&gt;$F$28</formula>
    </cfRule>
    <cfRule type="expression" dxfId="405" priority="18">
      <formula>SUM($D$56,$F$56,$J$65)=$F$28</formula>
    </cfRule>
  </conditionalFormatting>
  <conditionalFormatting sqref="E56 G56 J66">
    <cfRule type="expression" dxfId="404" priority="1">
      <formula>($G$28)=0</formula>
    </cfRule>
    <cfRule type="expression" dxfId="403" priority="15">
      <formula>SUM($E$56,$G$56,$J$66)&lt;&gt;$G$28</formula>
    </cfRule>
    <cfRule type="expression" dxfId="402" priority="16">
      <formula>SUM($E$56,$G$56,$J$66)=$G$28</formula>
    </cfRule>
  </conditionalFormatting>
  <conditionalFormatting sqref="T28">
    <cfRule type="cellIs" dxfId="401" priority="12" operator="equal">
      <formula>0</formula>
    </cfRule>
    <cfRule type="cellIs" dxfId="400" priority="13" operator="notEqual">
      <formula>SUM($T$29,$S$65,$S$66)</formula>
    </cfRule>
    <cfRule type="cellIs" dxfId="399" priority="14" operator="equal">
      <formula>SUM($T$29,$S$65,$S$66)</formula>
    </cfRule>
  </conditionalFormatting>
  <conditionalFormatting sqref="U28">
    <cfRule type="cellIs" dxfId="398" priority="9" operator="equal">
      <formula>0</formula>
    </cfRule>
    <cfRule type="cellIs" dxfId="397" priority="10" operator="notEqual">
      <formula>SUM($U$29,$U$65,$U$66)</formula>
    </cfRule>
    <cfRule type="cellIs" dxfId="396" priority="11" operator="equal">
      <formula>SUM($U$29,$U$65,$U$66)</formula>
    </cfRule>
  </conditionalFormatting>
  <conditionalFormatting sqref="N56 P56 R56 T56 S65:S66">
    <cfRule type="expression" dxfId="395" priority="8">
      <formula>SUM($N$56,$P$56,$R$56,$T$56,$S$65,$S$66)=$T$28</formula>
    </cfRule>
  </conditionalFormatting>
  <conditionalFormatting sqref="N56 P56 R56 T56 S65:S66">
    <cfRule type="expression" dxfId="394" priority="7">
      <formula>SUM($N$56,$P$56,$R$56,$T$56,$S$65,$S$66)&lt;&gt;$T$28</formula>
    </cfRule>
  </conditionalFormatting>
  <conditionalFormatting sqref="O56 Q56 S56 U56 U65:U66">
    <cfRule type="expression" dxfId="393" priority="6">
      <formula>SUM($O$56,$Q$56,$S$56,$U$56,$U$65,$U$66)=$U$28</formula>
    </cfRule>
  </conditionalFormatting>
  <conditionalFormatting sqref="O56 Q56 S56 U56 U65:U66">
    <cfRule type="expression" dxfId="392" priority="5">
      <formula>SUM($O$56,$Q$56,$S$56,$U$56,$U$65,$U$66)&lt;&gt;$U$28</formula>
    </cfRule>
  </conditionalFormatting>
  <conditionalFormatting sqref="N56 P56 R56 T56 S65:S66">
    <cfRule type="expression" dxfId="391" priority="4">
      <formula>($T$28)=0</formula>
    </cfRule>
  </conditionalFormatting>
  <conditionalFormatting sqref="O56 Q56 S56 U56 U65:U66">
    <cfRule type="expression" dxfId="390"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B00-000000000000}">
      <formula1>43831</formula1>
      <formula2>55153</formula2>
    </dataValidation>
    <dataValidation type="whole" allowBlank="1" showInputMessage="1" showErrorMessage="1" sqref="K64 K57" xr:uid="{00000000-0002-0000-0B00-000001000000}">
      <formula1>0</formula1>
      <formula2>1000</formula2>
    </dataValidation>
    <dataValidation type="list" allowBlank="1" showInputMessage="1" showErrorMessage="1" sqref="R8" xr:uid="{00000000-0002-0000-0B00-000002000000}">
      <formula1>SUB_AREA</formula1>
    </dataValidation>
    <dataValidation type="list" allowBlank="1" showInputMessage="1" showErrorMessage="1" sqref="R7" xr:uid="{00000000-0002-0000-0B00-000003000000}">
      <formula1>AREA</formula1>
    </dataValidation>
    <dataValidation type="list" allowBlank="1" showInputMessage="1" showErrorMessage="1" sqref="R6" xr:uid="{00000000-0002-0000-0B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0B00-000005000000}">
      <formula1>0</formula1>
      <formula2>100000</formula2>
    </dataValidation>
    <dataValidation type="list" allowBlank="1" showInputMessage="1" showErrorMessage="1" sqref="C6" xr:uid="{00000000-0002-0000-0B00-000006000000}">
      <formula1>REGIONALES</formula1>
    </dataValidation>
    <dataValidation type="whole" allowBlank="1" showInputMessage="1" showErrorMessage="1" sqref="F29:G29 T29:U29" xr:uid="{00000000-0002-0000-0B00-000007000000}">
      <formula1>0</formula1>
      <formula2>10000</formula2>
    </dataValidation>
    <dataValidation type="list" allowBlank="1" showInputMessage="1" showErrorMessage="1" sqref="K7:L7" xr:uid="{00000000-0002-0000-0B00-000008000000}">
      <formula1>INDIRECT($C$6)</formula1>
    </dataValidation>
    <dataValidation type="whole" allowBlank="1" showInputMessage="1" showErrorMessage="1" error="Escriba el año entre 2020 y 2050" sqref="C7:E7" xr:uid="{00000000-0002-0000-0B00-000009000000}">
      <formula1>2020</formula1>
      <formula2>2050</formula2>
    </dataValidation>
    <dataValidation type="whole" allowBlank="1" showInputMessage="1" showErrorMessage="1" error="Escriba solamente números enteros entre 1 y 1.000.000" sqref="N56:U56 D56:G56" xr:uid="{00000000-0002-0000-0B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B00-00000B000000}">
      <formula1>0</formula1>
      <formula2>10000</formula2>
    </dataValidation>
    <dataValidation type="whole" allowBlank="1" showInputMessage="1" showErrorMessage="1" error="Escriba un número entero entre 0 y 1.000.000" sqref="T28:U28 H17:S17 H19:S19 H21:S23 F28:G28 H11:S15" xr:uid="{00000000-0002-0000-0B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B00-00000D000000}">
          <x14:formula1>
            <xm:f>Hoja1!$F$2:$F$5</xm:f>
          </x14:formula1>
          <xm:sqref>K8:L8</xm:sqref>
        </x14:dataValidation>
        <x14:dataValidation type="list" allowBlank="1" showInputMessage="1" showErrorMessage="1" xr:uid="{00000000-0002-0000-0B00-00000E000000}">
          <x14:formula1>
            <xm:f>Hoja1!$D$2:$D$13</xm:f>
          </x14:formula1>
          <xm:sqref>C8</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389" priority="24" operator="equal">
      <formula>0</formula>
    </cfRule>
  </conditionalFormatting>
  <conditionalFormatting sqref="T29:U29">
    <cfRule type="cellIs" dxfId="388" priority="23" operator="equal">
      <formula>0</formula>
    </cfRule>
  </conditionalFormatting>
  <conditionalFormatting sqref="F28">
    <cfRule type="cellIs" dxfId="387" priority="22" operator="equal">
      <formula>0</formula>
    </cfRule>
    <cfRule type="cellIs" dxfId="386" priority="25" operator="notEqual">
      <formula>SUM($F$29,$J$65)</formula>
    </cfRule>
    <cfRule type="cellIs" dxfId="385" priority="26" operator="equal">
      <formula>SUM($F$29,$J$65)</formula>
    </cfRule>
  </conditionalFormatting>
  <conditionalFormatting sqref="G28">
    <cfRule type="cellIs" dxfId="384" priority="19" operator="equal">
      <formula>0</formula>
    </cfRule>
    <cfRule type="cellIs" dxfId="383" priority="20" operator="notEqual">
      <formula>SUM($G$29,$J$66)</formula>
    </cfRule>
    <cfRule type="cellIs" dxfId="382" priority="21" operator="equal">
      <formula>SUM($G$29,$J$66)</formula>
    </cfRule>
  </conditionalFormatting>
  <conditionalFormatting sqref="D56 F56 J65">
    <cfRule type="expression" dxfId="381" priority="2">
      <formula>($F$28)=0</formula>
    </cfRule>
    <cfRule type="expression" dxfId="380" priority="17">
      <formula>SUM($D$56,$F$56,$J$65)&lt;&gt;$F$28</formula>
    </cfRule>
    <cfRule type="expression" dxfId="379" priority="18">
      <formula>SUM($D$56,$F$56,$J$65)=$F$28</formula>
    </cfRule>
  </conditionalFormatting>
  <conditionalFormatting sqref="E56 G56 J66">
    <cfRule type="expression" dxfId="378" priority="1">
      <formula>($G$28)=0</formula>
    </cfRule>
    <cfRule type="expression" dxfId="377" priority="15">
      <formula>SUM($E$56,$G$56,$J$66)&lt;&gt;$G$28</formula>
    </cfRule>
    <cfRule type="expression" dxfId="376" priority="16">
      <formula>SUM($E$56,$G$56,$J$66)=$G$28</formula>
    </cfRule>
  </conditionalFormatting>
  <conditionalFormatting sqref="T28">
    <cfRule type="cellIs" dxfId="375" priority="12" operator="equal">
      <formula>0</formula>
    </cfRule>
    <cfRule type="cellIs" dxfId="374" priority="13" operator="notEqual">
      <formula>SUM($T$29,$S$65,$S$66)</formula>
    </cfRule>
    <cfRule type="cellIs" dxfId="373" priority="14" operator="equal">
      <formula>SUM($T$29,$S$65,$S$66)</formula>
    </cfRule>
  </conditionalFormatting>
  <conditionalFormatting sqref="U28">
    <cfRule type="cellIs" dxfId="372" priority="9" operator="equal">
      <formula>0</formula>
    </cfRule>
    <cfRule type="cellIs" dxfId="371" priority="10" operator="notEqual">
      <formula>SUM($U$29,$U$65,$U$66)</formula>
    </cfRule>
    <cfRule type="cellIs" dxfId="370" priority="11" operator="equal">
      <formula>SUM($U$29,$U$65,$U$66)</formula>
    </cfRule>
  </conditionalFormatting>
  <conditionalFormatting sqref="N56 P56 R56 T56 S65:S66">
    <cfRule type="expression" dxfId="369" priority="8">
      <formula>SUM($N$56,$P$56,$R$56,$T$56,$S$65,$S$66)=$T$28</formula>
    </cfRule>
  </conditionalFormatting>
  <conditionalFormatting sqref="N56 P56 R56 T56 S65:S66">
    <cfRule type="expression" dxfId="368" priority="7">
      <formula>SUM($N$56,$P$56,$R$56,$T$56,$S$65,$S$66)&lt;&gt;$T$28</formula>
    </cfRule>
  </conditionalFormatting>
  <conditionalFormatting sqref="O56 Q56 S56 U56 U65:U66">
    <cfRule type="expression" dxfId="367" priority="6">
      <formula>SUM($O$56,$Q$56,$S$56,$U$56,$U$65,$U$66)=$U$28</formula>
    </cfRule>
  </conditionalFormatting>
  <conditionalFormatting sqref="O56 Q56 S56 U56 U65:U66">
    <cfRule type="expression" dxfId="366" priority="5">
      <formula>SUM($O$56,$Q$56,$S$56,$U$56,$U$65,$U$66)&lt;&gt;$U$28</formula>
    </cfRule>
  </conditionalFormatting>
  <conditionalFormatting sqref="N56 P56 R56 T56 S65:S66">
    <cfRule type="expression" dxfId="365" priority="4">
      <formula>($T$28)=0</formula>
    </cfRule>
  </conditionalFormatting>
  <conditionalFormatting sqref="O56 Q56 S56 U56 U65:U66">
    <cfRule type="expression" dxfId="364"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C00-000000000000}">
      <formula1>43831</formula1>
      <formula2>55153</formula2>
    </dataValidation>
    <dataValidation type="whole" allowBlank="1" showInputMessage="1" showErrorMessage="1" sqref="K64 K57" xr:uid="{00000000-0002-0000-0C00-000001000000}">
      <formula1>0</formula1>
      <formula2>1000</formula2>
    </dataValidation>
    <dataValidation type="list" allowBlank="1" showInputMessage="1" showErrorMessage="1" sqref="R8" xr:uid="{00000000-0002-0000-0C00-000002000000}">
      <formula1>SUB_AREA</formula1>
    </dataValidation>
    <dataValidation type="list" allowBlank="1" showInputMessage="1" showErrorMessage="1" sqref="R7" xr:uid="{00000000-0002-0000-0C00-000003000000}">
      <formula1>AREA</formula1>
    </dataValidation>
    <dataValidation type="list" allowBlank="1" showInputMessage="1" showErrorMessage="1" sqref="R6" xr:uid="{00000000-0002-0000-0C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0C00-000005000000}">
      <formula1>0</formula1>
      <formula2>100000</formula2>
    </dataValidation>
    <dataValidation type="list" allowBlank="1" showInputMessage="1" showErrorMessage="1" sqref="C6" xr:uid="{00000000-0002-0000-0C00-000006000000}">
      <formula1>REGIONALES</formula1>
    </dataValidation>
    <dataValidation type="whole" allowBlank="1" showInputMessage="1" showErrorMessage="1" sqref="F29:G29 T29:U29" xr:uid="{00000000-0002-0000-0C00-000007000000}">
      <formula1>0</formula1>
      <formula2>10000</formula2>
    </dataValidation>
    <dataValidation type="list" allowBlank="1" showInputMessage="1" showErrorMessage="1" sqref="K7:L7" xr:uid="{00000000-0002-0000-0C00-000008000000}">
      <formula1>INDIRECT($C$6)</formula1>
    </dataValidation>
    <dataValidation type="whole" allowBlank="1" showInputMessage="1" showErrorMessage="1" error="Escriba el año entre 2020 y 2050" sqref="C7:E7" xr:uid="{00000000-0002-0000-0C00-000009000000}">
      <formula1>2020</formula1>
      <formula2>2050</formula2>
    </dataValidation>
    <dataValidation type="whole" allowBlank="1" showInputMessage="1" showErrorMessage="1" error="Escriba solamente números enteros entre 1 y 1.000.000" sqref="N56:U56 D56:G56" xr:uid="{00000000-0002-0000-0C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C00-00000B000000}">
      <formula1>0</formula1>
      <formula2>10000</formula2>
    </dataValidation>
    <dataValidation type="whole" allowBlank="1" showInputMessage="1" showErrorMessage="1" error="Escriba un número entero entre 0 y 1.000.000" sqref="T28:U28 H17:S17 H19:S19 H21:S23 F28:G28 H11:S15" xr:uid="{00000000-0002-0000-0C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D000000}">
          <x14:formula1>
            <xm:f>Hoja1!$F$2:$F$5</xm:f>
          </x14:formula1>
          <xm:sqref>K8:L8</xm:sqref>
        </x14:dataValidation>
        <x14:dataValidation type="list" allowBlank="1" showInputMessage="1" showErrorMessage="1" xr:uid="{00000000-0002-0000-0C00-00000E000000}">
          <x14:formula1>
            <xm:f>Hoja1!$D$2:$D$13</xm:f>
          </x14:formula1>
          <xm:sqref>C8</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W172"/>
  <sheetViews>
    <sheetView showGridLines="0" zoomScaleNormal="100" zoomScaleSheetLayoutView="100" workbookViewId="0">
      <selection sqref="A1:B3"/>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363" priority="24" operator="equal">
      <formula>0</formula>
    </cfRule>
  </conditionalFormatting>
  <conditionalFormatting sqref="T29:U29">
    <cfRule type="cellIs" dxfId="362" priority="23" operator="equal">
      <formula>0</formula>
    </cfRule>
  </conditionalFormatting>
  <conditionalFormatting sqref="F28">
    <cfRule type="cellIs" dxfId="361" priority="22" operator="equal">
      <formula>0</formula>
    </cfRule>
    <cfRule type="cellIs" dxfId="360" priority="25" operator="notEqual">
      <formula>SUM($F$29,$J$65)</formula>
    </cfRule>
    <cfRule type="cellIs" dxfId="359" priority="26" operator="equal">
      <formula>SUM($F$29,$J$65)</formula>
    </cfRule>
  </conditionalFormatting>
  <conditionalFormatting sqref="G28">
    <cfRule type="cellIs" dxfId="358" priority="19" operator="equal">
      <formula>0</formula>
    </cfRule>
    <cfRule type="cellIs" dxfId="357" priority="20" operator="notEqual">
      <formula>SUM($G$29,$J$66)</formula>
    </cfRule>
    <cfRule type="cellIs" dxfId="356" priority="21" operator="equal">
      <formula>SUM($G$29,$J$66)</formula>
    </cfRule>
  </conditionalFormatting>
  <conditionalFormatting sqref="D56 F56 J65">
    <cfRule type="expression" dxfId="355" priority="2">
      <formula>($F$28)=0</formula>
    </cfRule>
    <cfRule type="expression" dxfId="354" priority="17">
      <formula>SUM($D$56,$F$56,$J$65)&lt;&gt;$F$28</formula>
    </cfRule>
    <cfRule type="expression" dxfId="353" priority="18">
      <formula>SUM($D$56,$F$56,$J$65)=$F$28</formula>
    </cfRule>
  </conditionalFormatting>
  <conditionalFormatting sqref="E56 G56 J66">
    <cfRule type="expression" dxfId="352" priority="1">
      <formula>($G$28)=0</formula>
    </cfRule>
    <cfRule type="expression" dxfId="351" priority="15">
      <formula>SUM($E$56,$G$56,$J$66)&lt;&gt;$G$28</formula>
    </cfRule>
    <cfRule type="expression" dxfId="350" priority="16">
      <formula>SUM($E$56,$G$56,$J$66)=$G$28</formula>
    </cfRule>
  </conditionalFormatting>
  <conditionalFormatting sqref="T28">
    <cfRule type="cellIs" dxfId="349" priority="12" operator="equal">
      <formula>0</formula>
    </cfRule>
    <cfRule type="cellIs" dxfId="348" priority="13" operator="notEqual">
      <formula>SUM($T$29,$S$65,$S$66)</formula>
    </cfRule>
    <cfRule type="cellIs" dxfId="347" priority="14" operator="equal">
      <formula>SUM($T$29,$S$65,$S$66)</formula>
    </cfRule>
  </conditionalFormatting>
  <conditionalFormatting sqref="U28">
    <cfRule type="cellIs" dxfId="346" priority="9" operator="equal">
      <formula>0</formula>
    </cfRule>
    <cfRule type="cellIs" dxfId="345" priority="10" operator="notEqual">
      <formula>SUM($U$29,$U$65,$U$66)</formula>
    </cfRule>
    <cfRule type="cellIs" dxfId="344" priority="11" operator="equal">
      <formula>SUM($U$29,$U$65,$U$66)</formula>
    </cfRule>
  </conditionalFormatting>
  <conditionalFormatting sqref="N56 P56 R56 T56 S65:S66">
    <cfRule type="expression" dxfId="343" priority="8">
      <formula>SUM($N$56,$P$56,$R$56,$T$56,$S$65,$S$66)=$T$28</formula>
    </cfRule>
  </conditionalFormatting>
  <conditionalFormatting sqref="N56 P56 R56 T56 S65:S66">
    <cfRule type="expression" dxfId="342" priority="7">
      <formula>SUM($N$56,$P$56,$R$56,$T$56,$S$65,$S$66)&lt;&gt;$T$28</formula>
    </cfRule>
  </conditionalFormatting>
  <conditionalFormatting sqref="O56 Q56 S56 U56 U65:U66">
    <cfRule type="expression" dxfId="341" priority="6">
      <formula>SUM($O$56,$Q$56,$S$56,$U$56,$U$65,$U$66)=$U$28</formula>
    </cfRule>
  </conditionalFormatting>
  <conditionalFormatting sqref="O56 Q56 S56 U56 U65:U66">
    <cfRule type="expression" dxfId="340" priority="5">
      <formula>SUM($O$56,$Q$56,$S$56,$U$56,$U$65,$U$66)&lt;&gt;$U$28</formula>
    </cfRule>
  </conditionalFormatting>
  <conditionalFormatting sqref="N56 P56 R56 T56 S65:S66">
    <cfRule type="expression" dxfId="339" priority="4">
      <formula>($T$28)=0</formula>
    </cfRule>
  </conditionalFormatting>
  <conditionalFormatting sqref="O56 Q56 S56 U56 U65:U66">
    <cfRule type="expression" dxfId="338" priority="3">
      <formula>($U$28)=0</formula>
    </cfRule>
  </conditionalFormatting>
  <dataValidations count="13">
    <dataValidation type="whole" allowBlank="1" showInputMessage="1" showErrorMessage="1" error="Escriba un número entero entre 0 y 1.000.000" sqref="T28:U28 H17:S17 H19:S19 H21:S23 F28:G28 H11:S15" xr:uid="{00000000-0002-0000-0D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D00-000001000000}">
      <formula1>0</formula1>
      <formula2>10000</formula2>
    </dataValidation>
    <dataValidation type="whole" allowBlank="1" showInputMessage="1" showErrorMessage="1" error="Escriba solamente números enteros entre 1 y 1.000.000" sqref="N56:U56 D56:G56" xr:uid="{00000000-0002-0000-0D00-000002000000}">
      <formula1>0</formula1>
      <formula2>1000000</formula2>
    </dataValidation>
    <dataValidation type="whole" allowBlank="1" showInputMessage="1" showErrorMessage="1" error="Escriba el año entre 2020 y 2050" sqref="C7:E7" xr:uid="{00000000-0002-0000-0D00-000003000000}">
      <formula1>2020</formula1>
      <formula2>2050</formula2>
    </dataValidation>
    <dataValidation type="list" allowBlank="1" showInputMessage="1" showErrorMessage="1" sqref="K7:L7" xr:uid="{00000000-0002-0000-0D00-000004000000}">
      <formula1>INDIRECT($C$6)</formula1>
    </dataValidation>
    <dataValidation type="whole" allowBlank="1" showInputMessage="1" showErrorMessage="1" sqref="F29:G29 T29:U29" xr:uid="{00000000-0002-0000-0D00-000005000000}">
      <formula1>0</formula1>
      <formula2>10000</formula2>
    </dataValidation>
    <dataValidation type="list" allowBlank="1" showInputMessage="1" showErrorMessage="1" sqref="C6" xr:uid="{00000000-0002-0000-0D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0D00-000007000000}">
      <formula1>0</formula1>
      <formula2>100000</formula2>
    </dataValidation>
    <dataValidation type="list" allowBlank="1" showInputMessage="1" showErrorMessage="1" sqref="R6" xr:uid="{00000000-0002-0000-0D00-000008000000}">
      <formula1>PROGRAMAS</formula1>
    </dataValidation>
    <dataValidation type="list" allowBlank="1" showInputMessage="1" showErrorMessage="1" sqref="R7" xr:uid="{00000000-0002-0000-0D00-000009000000}">
      <formula1>AREA</formula1>
    </dataValidation>
    <dataValidation type="list" allowBlank="1" showInputMessage="1" showErrorMessage="1" sqref="R8" xr:uid="{00000000-0002-0000-0D00-00000A000000}">
      <formula1>SUB_AREA</formula1>
    </dataValidation>
    <dataValidation type="whole" allowBlank="1" showInputMessage="1" showErrorMessage="1" sqref="K64 K57" xr:uid="{00000000-0002-0000-0D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D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D000000}">
          <x14:formula1>
            <xm:f>Hoja1!$D$2:$D$13</xm:f>
          </x14:formula1>
          <xm:sqref>C8</xm:sqref>
        </x14:dataValidation>
        <x14:dataValidation type="list" allowBlank="1" showInputMessage="1" showErrorMessage="1" xr:uid="{00000000-0002-0000-0D00-00000E000000}">
          <x14:formula1>
            <xm:f>Hoja1!$F$2:$F$5</xm:f>
          </x14:formula1>
          <xm:sqref>K8:L8</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337" priority="24" operator="equal">
      <formula>0</formula>
    </cfRule>
  </conditionalFormatting>
  <conditionalFormatting sqref="T29:U29">
    <cfRule type="cellIs" dxfId="336" priority="23" operator="equal">
      <formula>0</formula>
    </cfRule>
  </conditionalFormatting>
  <conditionalFormatting sqref="F28">
    <cfRule type="cellIs" dxfId="335" priority="22" operator="equal">
      <formula>0</formula>
    </cfRule>
    <cfRule type="cellIs" dxfId="334" priority="25" operator="notEqual">
      <formula>SUM($F$29,$J$65)</formula>
    </cfRule>
    <cfRule type="cellIs" dxfId="333" priority="26" operator="equal">
      <formula>SUM($F$29,$J$65)</formula>
    </cfRule>
  </conditionalFormatting>
  <conditionalFormatting sqref="G28">
    <cfRule type="cellIs" dxfId="332" priority="19" operator="equal">
      <formula>0</formula>
    </cfRule>
    <cfRule type="cellIs" dxfId="331" priority="20" operator="notEqual">
      <formula>SUM($G$29,$J$66)</formula>
    </cfRule>
    <cfRule type="cellIs" dxfId="330" priority="21" operator="equal">
      <formula>SUM($G$29,$J$66)</formula>
    </cfRule>
  </conditionalFormatting>
  <conditionalFormatting sqref="D56 F56 J65">
    <cfRule type="expression" dxfId="329" priority="2">
      <formula>($F$28)=0</formula>
    </cfRule>
    <cfRule type="expression" dxfId="328" priority="17">
      <formula>SUM($D$56,$F$56,$J$65)&lt;&gt;$F$28</formula>
    </cfRule>
    <cfRule type="expression" dxfId="327" priority="18">
      <formula>SUM($D$56,$F$56,$J$65)=$F$28</formula>
    </cfRule>
  </conditionalFormatting>
  <conditionalFormatting sqref="E56 G56 J66">
    <cfRule type="expression" dxfId="326" priority="1">
      <formula>($G$28)=0</formula>
    </cfRule>
    <cfRule type="expression" dxfId="325" priority="15">
      <formula>SUM($E$56,$G$56,$J$66)&lt;&gt;$G$28</formula>
    </cfRule>
    <cfRule type="expression" dxfId="324" priority="16">
      <formula>SUM($E$56,$G$56,$J$66)=$G$28</formula>
    </cfRule>
  </conditionalFormatting>
  <conditionalFormatting sqref="T28">
    <cfRule type="cellIs" dxfId="323" priority="12" operator="equal">
      <formula>0</formula>
    </cfRule>
    <cfRule type="cellIs" dxfId="322" priority="13" operator="notEqual">
      <formula>SUM($T$29,$S$65,$S$66)</formula>
    </cfRule>
    <cfRule type="cellIs" dxfId="321" priority="14" operator="equal">
      <formula>SUM($T$29,$S$65,$S$66)</formula>
    </cfRule>
  </conditionalFormatting>
  <conditionalFormatting sqref="U28">
    <cfRule type="cellIs" dxfId="320" priority="9" operator="equal">
      <formula>0</formula>
    </cfRule>
    <cfRule type="cellIs" dxfId="319" priority="10" operator="notEqual">
      <formula>SUM($U$29,$U$65,$U$66)</formula>
    </cfRule>
    <cfRule type="cellIs" dxfId="318" priority="11" operator="equal">
      <formula>SUM($U$29,$U$65,$U$66)</formula>
    </cfRule>
  </conditionalFormatting>
  <conditionalFormatting sqref="N56 P56 R56 T56 S65:S66">
    <cfRule type="expression" dxfId="317" priority="8">
      <formula>SUM($N$56,$P$56,$R$56,$T$56,$S$65,$S$66)=$T$28</formula>
    </cfRule>
  </conditionalFormatting>
  <conditionalFormatting sqref="N56 P56 R56 T56 S65:S66">
    <cfRule type="expression" dxfId="316" priority="7">
      <formula>SUM($N$56,$P$56,$R$56,$T$56,$S$65,$S$66)&lt;&gt;$T$28</formula>
    </cfRule>
  </conditionalFormatting>
  <conditionalFormatting sqref="O56 Q56 S56 U56 U65:U66">
    <cfRule type="expression" dxfId="315" priority="6">
      <formula>SUM($O$56,$Q$56,$S$56,$U$56,$U$65,$U$66)=$U$28</formula>
    </cfRule>
  </conditionalFormatting>
  <conditionalFormatting sqref="O56 Q56 S56 U56 U65:U66">
    <cfRule type="expression" dxfId="314" priority="5">
      <formula>SUM($O$56,$Q$56,$S$56,$U$56,$U$65,$U$66)&lt;&gt;$U$28</formula>
    </cfRule>
  </conditionalFormatting>
  <conditionalFormatting sqref="N56 P56 R56 T56 S65:S66">
    <cfRule type="expression" dxfId="313" priority="4">
      <formula>($T$28)=0</formula>
    </cfRule>
  </conditionalFormatting>
  <conditionalFormatting sqref="O56 Q56 S56 U56 U65:U66">
    <cfRule type="expression" dxfId="312"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E00-000000000000}">
      <formula1>43831</formula1>
      <formula2>55153</formula2>
    </dataValidation>
    <dataValidation type="whole" allowBlank="1" showInputMessage="1" showErrorMessage="1" sqref="K64 K57" xr:uid="{00000000-0002-0000-0E00-000001000000}">
      <formula1>0</formula1>
      <formula2>1000</formula2>
    </dataValidation>
    <dataValidation type="list" allowBlank="1" showInputMessage="1" showErrorMessage="1" sqref="R8" xr:uid="{00000000-0002-0000-0E00-000002000000}">
      <formula1>SUB_AREA</formula1>
    </dataValidation>
    <dataValidation type="list" allowBlank="1" showInputMessage="1" showErrorMessage="1" sqref="R7" xr:uid="{00000000-0002-0000-0E00-000003000000}">
      <formula1>AREA</formula1>
    </dataValidation>
    <dataValidation type="list" allowBlank="1" showInputMessage="1" showErrorMessage="1" sqref="R6" xr:uid="{00000000-0002-0000-0E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0E00-000005000000}">
      <formula1>0</formula1>
      <formula2>100000</formula2>
    </dataValidation>
    <dataValidation type="list" allowBlank="1" showInputMessage="1" showErrorMessage="1" sqref="C6" xr:uid="{00000000-0002-0000-0E00-000006000000}">
      <formula1>REGIONALES</formula1>
    </dataValidation>
    <dataValidation type="whole" allowBlank="1" showInputMessage="1" showErrorMessage="1" sqref="F29:G29 T29:U29" xr:uid="{00000000-0002-0000-0E00-000007000000}">
      <formula1>0</formula1>
      <formula2>10000</formula2>
    </dataValidation>
    <dataValidation type="list" allowBlank="1" showInputMessage="1" showErrorMessage="1" sqref="K7:L7" xr:uid="{00000000-0002-0000-0E00-000008000000}">
      <formula1>INDIRECT($C$6)</formula1>
    </dataValidation>
    <dataValidation type="whole" allowBlank="1" showInputMessage="1" showErrorMessage="1" error="Escriba el año entre 2020 y 2050" sqref="C7:E7" xr:uid="{00000000-0002-0000-0E00-000009000000}">
      <formula1>2020</formula1>
      <formula2>2050</formula2>
    </dataValidation>
    <dataValidation type="whole" allowBlank="1" showInputMessage="1" showErrorMessage="1" error="Escriba solamente números enteros entre 1 y 1.000.000" sqref="N56:U56 D56:G56" xr:uid="{00000000-0002-0000-0E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E00-00000B000000}">
      <formula1>0</formula1>
      <formula2>10000</formula2>
    </dataValidation>
    <dataValidation type="whole" allowBlank="1" showInputMessage="1" showErrorMessage="1" error="Escriba un número entero entre 0 y 1.000.000" sqref="T28:U28 H17:S17 H19:S19 H21:S23 F28:G28 H11:S15" xr:uid="{00000000-0002-0000-0E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D000000}">
          <x14:formula1>
            <xm:f>Hoja1!$F$2:$F$5</xm:f>
          </x14:formula1>
          <xm:sqref>K8:L8</xm:sqref>
        </x14:dataValidation>
        <x14:dataValidation type="list" allowBlank="1" showInputMessage="1" showErrorMessage="1" xr:uid="{00000000-0002-0000-0E00-00000E000000}">
          <x14:formula1>
            <xm:f>Hoja1!$D$2:$D$13</xm:f>
          </x14:formula1>
          <xm:sqref>C8</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311" priority="24" operator="equal">
      <formula>0</formula>
    </cfRule>
  </conditionalFormatting>
  <conditionalFormatting sqref="T29:U29">
    <cfRule type="cellIs" dxfId="310" priority="23" operator="equal">
      <formula>0</formula>
    </cfRule>
  </conditionalFormatting>
  <conditionalFormatting sqref="F28">
    <cfRule type="cellIs" dxfId="309" priority="22" operator="equal">
      <formula>0</formula>
    </cfRule>
    <cfRule type="cellIs" dxfId="308" priority="25" operator="notEqual">
      <formula>SUM($F$29,$J$65)</formula>
    </cfRule>
    <cfRule type="cellIs" dxfId="307" priority="26" operator="equal">
      <formula>SUM($F$29,$J$65)</formula>
    </cfRule>
  </conditionalFormatting>
  <conditionalFormatting sqref="G28">
    <cfRule type="cellIs" dxfId="306" priority="19" operator="equal">
      <formula>0</formula>
    </cfRule>
    <cfRule type="cellIs" dxfId="305" priority="20" operator="notEqual">
      <formula>SUM($G$29,$J$66)</formula>
    </cfRule>
    <cfRule type="cellIs" dxfId="304" priority="21" operator="equal">
      <formula>SUM($G$29,$J$66)</formula>
    </cfRule>
  </conditionalFormatting>
  <conditionalFormatting sqref="D56 F56 J65">
    <cfRule type="expression" dxfId="303" priority="2">
      <formula>($F$28)=0</formula>
    </cfRule>
    <cfRule type="expression" dxfId="302" priority="17">
      <formula>SUM($D$56,$F$56,$J$65)&lt;&gt;$F$28</formula>
    </cfRule>
    <cfRule type="expression" dxfId="301" priority="18">
      <formula>SUM($D$56,$F$56,$J$65)=$F$28</formula>
    </cfRule>
  </conditionalFormatting>
  <conditionalFormatting sqref="E56 G56 J66">
    <cfRule type="expression" dxfId="300" priority="1">
      <formula>($G$28)=0</formula>
    </cfRule>
    <cfRule type="expression" dxfId="299" priority="15">
      <formula>SUM($E$56,$G$56,$J$66)&lt;&gt;$G$28</formula>
    </cfRule>
    <cfRule type="expression" dxfId="298" priority="16">
      <formula>SUM($E$56,$G$56,$J$66)=$G$28</formula>
    </cfRule>
  </conditionalFormatting>
  <conditionalFormatting sqref="T28">
    <cfRule type="cellIs" dxfId="297" priority="12" operator="equal">
      <formula>0</formula>
    </cfRule>
    <cfRule type="cellIs" dxfId="296" priority="13" operator="notEqual">
      <formula>SUM($T$29,$S$65,$S$66)</formula>
    </cfRule>
    <cfRule type="cellIs" dxfId="295" priority="14" operator="equal">
      <formula>SUM($T$29,$S$65,$S$66)</formula>
    </cfRule>
  </conditionalFormatting>
  <conditionalFormatting sqref="U28">
    <cfRule type="cellIs" dxfId="294" priority="9" operator="equal">
      <formula>0</formula>
    </cfRule>
    <cfRule type="cellIs" dxfId="293" priority="10" operator="notEqual">
      <formula>SUM($U$29,$U$65,$U$66)</formula>
    </cfRule>
    <cfRule type="cellIs" dxfId="292" priority="11" operator="equal">
      <formula>SUM($U$29,$U$65,$U$66)</formula>
    </cfRule>
  </conditionalFormatting>
  <conditionalFormatting sqref="N56 P56 R56 T56 S65:S66">
    <cfRule type="expression" dxfId="291" priority="8">
      <formula>SUM($N$56,$P$56,$R$56,$T$56,$S$65,$S$66)=$T$28</formula>
    </cfRule>
  </conditionalFormatting>
  <conditionalFormatting sqref="N56 P56 R56 T56 S65:S66">
    <cfRule type="expression" dxfId="290" priority="7">
      <formula>SUM($N$56,$P$56,$R$56,$T$56,$S$65,$S$66)&lt;&gt;$T$28</formula>
    </cfRule>
  </conditionalFormatting>
  <conditionalFormatting sqref="O56 Q56 S56 U56 U65:U66">
    <cfRule type="expression" dxfId="289" priority="6">
      <formula>SUM($O$56,$Q$56,$S$56,$U$56,$U$65,$U$66)=$U$28</formula>
    </cfRule>
  </conditionalFormatting>
  <conditionalFormatting sqref="O56 Q56 S56 U56 U65:U66">
    <cfRule type="expression" dxfId="288" priority="5">
      <formula>SUM($O$56,$Q$56,$S$56,$U$56,$U$65,$U$66)&lt;&gt;$U$28</formula>
    </cfRule>
  </conditionalFormatting>
  <conditionalFormatting sqref="N56 P56 R56 T56 S65:S66">
    <cfRule type="expression" dxfId="287" priority="4">
      <formula>($T$28)=0</formula>
    </cfRule>
  </conditionalFormatting>
  <conditionalFormatting sqref="O56 Q56 S56 U56 U65:U66">
    <cfRule type="expression" dxfId="286" priority="3">
      <formula>($U$28)=0</formula>
    </cfRule>
  </conditionalFormatting>
  <dataValidations count="13">
    <dataValidation type="whole" allowBlank="1" showInputMessage="1" showErrorMessage="1" error="Escriba un número entero entre 0 y 1.000.000" sqref="T28:U28 H17:S17 H19:S19 H21:S23 F28:G28 H11:S15" xr:uid="{00000000-0002-0000-0F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0F00-000001000000}">
      <formula1>0</formula1>
      <formula2>10000</formula2>
    </dataValidation>
    <dataValidation type="whole" allowBlank="1" showInputMessage="1" showErrorMessage="1" error="Escriba solamente números enteros entre 1 y 1.000.000" sqref="N56:U56 D56:G56" xr:uid="{00000000-0002-0000-0F00-000002000000}">
      <formula1>0</formula1>
      <formula2>1000000</formula2>
    </dataValidation>
    <dataValidation type="whole" allowBlank="1" showInputMessage="1" showErrorMessage="1" error="Escriba el año entre 2020 y 2050" sqref="C7:E7" xr:uid="{00000000-0002-0000-0F00-000003000000}">
      <formula1>2020</formula1>
      <formula2>2050</formula2>
    </dataValidation>
    <dataValidation type="list" allowBlank="1" showInputMessage="1" showErrorMessage="1" sqref="K7:L7" xr:uid="{00000000-0002-0000-0F00-000004000000}">
      <formula1>INDIRECT($C$6)</formula1>
    </dataValidation>
    <dataValidation type="whole" allowBlank="1" showInputMessage="1" showErrorMessage="1" sqref="F29:G29 T29:U29" xr:uid="{00000000-0002-0000-0F00-000005000000}">
      <formula1>0</formula1>
      <formula2>10000</formula2>
    </dataValidation>
    <dataValidation type="list" allowBlank="1" showInputMessage="1" showErrorMessage="1" sqref="C6" xr:uid="{00000000-0002-0000-0F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0F00-000007000000}">
      <formula1>0</formula1>
      <formula2>100000</formula2>
    </dataValidation>
    <dataValidation type="list" allowBlank="1" showInputMessage="1" showErrorMessage="1" sqref="R6" xr:uid="{00000000-0002-0000-0F00-000008000000}">
      <formula1>PROGRAMAS</formula1>
    </dataValidation>
    <dataValidation type="list" allowBlank="1" showInputMessage="1" showErrorMessage="1" sqref="R7" xr:uid="{00000000-0002-0000-0F00-000009000000}">
      <formula1>AREA</formula1>
    </dataValidation>
    <dataValidation type="list" allowBlank="1" showInputMessage="1" showErrorMessage="1" sqref="R8" xr:uid="{00000000-0002-0000-0F00-00000A000000}">
      <formula1>SUB_AREA</formula1>
    </dataValidation>
    <dataValidation type="whole" allowBlank="1" showInputMessage="1" showErrorMessage="1" sqref="K64 K57" xr:uid="{00000000-0002-0000-0F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0F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D000000}">
          <x14:formula1>
            <xm:f>Hoja1!$D$2:$D$13</xm:f>
          </x14:formula1>
          <xm:sqref>C8</xm:sqref>
        </x14:dataValidation>
        <x14:dataValidation type="list" allowBlank="1" showInputMessage="1" showErrorMessage="1" xr:uid="{00000000-0002-0000-0F00-00000E000000}">
          <x14:formula1>
            <xm:f>Hoja1!$F$2:$F$5</xm:f>
          </x14:formula1>
          <xm:sqref>K8:L8</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285" priority="24" operator="equal">
      <formula>0</formula>
    </cfRule>
  </conditionalFormatting>
  <conditionalFormatting sqref="T29:U29">
    <cfRule type="cellIs" dxfId="284" priority="23" operator="equal">
      <formula>0</formula>
    </cfRule>
  </conditionalFormatting>
  <conditionalFormatting sqref="F28">
    <cfRule type="cellIs" dxfId="283" priority="22" operator="equal">
      <formula>0</formula>
    </cfRule>
    <cfRule type="cellIs" dxfId="282" priority="25" operator="notEqual">
      <formula>SUM($F$29,$J$65)</formula>
    </cfRule>
    <cfRule type="cellIs" dxfId="281" priority="26" operator="equal">
      <formula>SUM($F$29,$J$65)</formula>
    </cfRule>
  </conditionalFormatting>
  <conditionalFormatting sqref="G28">
    <cfRule type="cellIs" dxfId="280" priority="19" operator="equal">
      <formula>0</formula>
    </cfRule>
    <cfRule type="cellIs" dxfId="279" priority="20" operator="notEqual">
      <formula>SUM($G$29,$J$66)</formula>
    </cfRule>
    <cfRule type="cellIs" dxfId="278" priority="21" operator="equal">
      <formula>SUM($G$29,$J$66)</formula>
    </cfRule>
  </conditionalFormatting>
  <conditionalFormatting sqref="D56 F56 J65">
    <cfRule type="expression" dxfId="277" priority="2">
      <formula>($F$28)=0</formula>
    </cfRule>
    <cfRule type="expression" dxfId="276" priority="17">
      <formula>SUM($D$56,$F$56,$J$65)&lt;&gt;$F$28</formula>
    </cfRule>
    <cfRule type="expression" dxfId="275" priority="18">
      <formula>SUM($D$56,$F$56,$J$65)=$F$28</formula>
    </cfRule>
  </conditionalFormatting>
  <conditionalFormatting sqref="E56 G56 J66">
    <cfRule type="expression" dxfId="274" priority="1">
      <formula>($G$28)=0</formula>
    </cfRule>
    <cfRule type="expression" dxfId="273" priority="15">
      <formula>SUM($E$56,$G$56,$J$66)&lt;&gt;$G$28</formula>
    </cfRule>
    <cfRule type="expression" dxfId="272" priority="16">
      <formula>SUM($E$56,$G$56,$J$66)=$G$28</formula>
    </cfRule>
  </conditionalFormatting>
  <conditionalFormatting sqref="T28">
    <cfRule type="cellIs" dxfId="271" priority="12" operator="equal">
      <formula>0</formula>
    </cfRule>
    <cfRule type="cellIs" dxfId="270" priority="13" operator="notEqual">
      <formula>SUM($T$29,$S$65,$S$66)</formula>
    </cfRule>
    <cfRule type="cellIs" dxfId="269" priority="14" operator="equal">
      <formula>SUM($T$29,$S$65,$S$66)</formula>
    </cfRule>
  </conditionalFormatting>
  <conditionalFormatting sqref="U28">
    <cfRule type="cellIs" dxfId="268" priority="9" operator="equal">
      <formula>0</formula>
    </cfRule>
    <cfRule type="cellIs" dxfId="267" priority="10" operator="notEqual">
      <formula>SUM($U$29,$U$65,$U$66)</formula>
    </cfRule>
    <cfRule type="cellIs" dxfId="266" priority="11" operator="equal">
      <formula>SUM($U$29,$U$65,$U$66)</formula>
    </cfRule>
  </conditionalFormatting>
  <conditionalFormatting sqref="N56 P56 R56 T56 S65:S66">
    <cfRule type="expression" dxfId="265" priority="8">
      <formula>SUM($N$56,$P$56,$R$56,$T$56,$S$65,$S$66)=$T$28</formula>
    </cfRule>
  </conditionalFormatting>
  <conditionalFormatting sqref="N56 P56 R56 T56 S65:S66">
    <cfRule type="expression" dxfId="264" priority="7">
      <formula>SUM($N$56,$P$56,$R$56,$T$56,$S$65,$S$66)&lt;&gt;$T$28</formula>
    </cfRule>
  </conditionalFormatting>
  <conditionalFormatting sqref="O56 Q56 S56 U56 U65:U66">
    <cfRule type="expression" dxfId="263" priority="6">
      <formula>SUM($O$56,$Q$56,$S$56,$U$56,$U$65,$U$66)=$U$28</formula>
    </cfRule>
  </conditionalFormatting>
  <conditionalFormatting sqref="O56 Q56 S56 U56 U65:U66">
    <cfRule type="expression" dxfId="262" priority="5">
      <formula>SUM($O$56,$Q$56,$S$56,$U$56,$U$65,$U$66)&lt;&gt;$U$28</formula>
    </cfRule>
  </conditionalFormatting>
  <conditionalFormatting sqref="N56 P56 R56 T56 S65:S66">
    <cfRule type="expression" dxfId="261" priority="4">
      <formula>($T$28)=0</formula>
    </cfRule>
  </conditionalFormatting>
  <conditionalFormatting sqref="O56 Q56 S56 U56 U65:U66">
    <cfRule type="expression" dxfId="260" priority="3">
      <formula>($U$28)=0</formula>
    </cfRule>
  </conditionalFormatting>
  <dataValidations count="13">
    <dataValidation type="whole" allowBlank="1" showInputMessage="1" showErrorMessage="1" error="Escriba un número entero entre 0 y 1.000.000" sqref="T28:U28 H17:S17 H19:S19 H21:S23 F28:G28 H11:S15" xr:uid="{00000000-0002-0000-10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000-000001000000}">
      <formula1>0</formula1>
      <formula2>10000</formula2>
    </dataValidation>
    <dataValidation type="whole" allowBlank="1" showInputMessage="1" showErrorMessage="1" error="Escriba solamente números enteros entre 1 y 1.000.000" sqref="N56:U56 D56:G56" xr:uid="{00000000-0002-0000-1000-000002000000}">
      <formula1>0</formula1>
      <formula2>1000000</formula2>
    </dataValidation>
    <dataValidation type="whole" allowBlank="1" showInputMessage="1" showErrorMessage="1" error="Escriba el año entre 2020 y 2050" sqref="C7:E7" xr:uid="{00000000-0002-0000-1000-000003000000}">
      <formula1>2020</formula1>
      <formula2>2050</formula2>
    </dataValidation>
    <dataValidation type="list" allowBlank="1" showInputMessage="1" showErrorMessage="1" sqref="K7:L7" xr:uid="{00000000-0002-0000-1000-000004000000}">
      <formula1>INDIRECT($C$6)</formula1>
    </dataValidation>
    <dataValidation type="whole" allowBlank="1" showInputMessage="1" showErrorMessage="1" sqref="F29:G29 T29:U29" xr:uid="{00000000-0002-0000-1000-000005000000}">
      <formula1>0</formula1>
      <formula2>10000</formula2>
    </dataValidation>
    <dataValidation type="list" allowBlank="1" showInputMessage="1" showErrorMessage="1" sqref="C6" xr:uid="{00000000-0002-0000-10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1000-000007000000}">
      <formula1>0</formula1>
      <formula2>100000</formula2>
    </dataValidation>
    <dataValidation type="list" allowBlank="1" showInputMessage="1" showErrorMessage="1" sqref="R6" xr:uid="{00000000-0002-0000-1000-000008000000}">
      <formula1>PROGRAMAS</formula1>
    </dataValidation>
    <dataValidation type="list" allowBlank="1" showInputMessage="1" showErrorMessage="1" sqref="R7" xr:uid="{00000000-0002-0000-1000-000009000000}">
      <formula1>AREA</formula1>
    </dataValidation>
    <dataValidation type="list" allowBlank="1" showInputMessage="1" showErrorMessage="1" sqref="R8" xr:uid="{00000000-0002-0000-1000-00000A000000}">
      <formula1>SUB_AREA</formula1>
    </dataValidation>
    <dataValidation type="whole" allowBlank="1" showInputMessage="1" showErrorMessage="1" sqref="K64 K57" xr:uid="{00000000-0002-0000-10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0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D000000}">
          <x14:formula1>
            <xm:f>Hoja1!$D$2:$D$13</xm:f>
          </x14:formula1>
          <xm:sqref>C8</xm:sqref>
        </x14:dataValidation>
        <x14:dataValidation type="list" allowBlank="1" showInputMessage="1" showErrorMessage="1" xr:uid="{00000000-0002-0000-1000-00000E000000}">
          <x14:formula1>
            <xm:f>Hoja1!$F$2:$F$5</xm:f>
          </x14:formula1>
          <xm:sqref>K8:L8</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W172"/>
  <sheetViews>
    <sheetView showGridLines="0" topLeftCell="A91"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259" priority="24" operator="equal">
      <formula>0</formula>
    </cfRule>
  </conditionalFormatting>
  <conditionalFormatting sqref="T29:U29">
    <cfRule type="cellIs" dxfId="258" priority="23" operator="equal">
      <formula>0</formula>
    </cfRule>
  </conditionalFormatting>
  <conditionalFormatting sqref="F28">
    <cfRule type="cellIs" dxfId="257" priority="22" operator="equal">
      <formula>0</formula>
    </cfRule>
    <cfRule type="cellIs" dxfId="256" priority="25" operator="notEqual">
      <formula>SUM($F$29,$J$65)</formula>
    </cfRule>
    <cfRule type="cellIs" dxfId="255" priority="26" operator="equal">
      <formula>SUM($F$29,$J$65)</formula>
    </cfRule>
  </conditionalFormatting>
  <conditionalFormatting sqref="G28">
    <cfRule type="cellIs" dxfId="254" priority="19" operator="equal">
      <formula>0</formula>
    </cfRule>
    <cfRule type="cellIs" dxfId="253" priority="20" operator="notEqual">
      <formula>SUM($G$29,$J$66)</formula>
    </cfRule>
    <cfRule type="cellIs" dxfId="252" priority="21" operator="equal">
      <formula>SUM($G$29,$J$66)</formula>
    </cfRule>
  </conditionalFormatting>
  <conditionalFormatting sqref="D56 F56 J65">
    <cfRule type="expression" dxfId="251" priority="2">
      <formula>($F$28)=0</formula>
    </cfRule>
    <cfRule type="expression" dxfId="250" priority="17">
      <formula>SUM($D$56,$F$56,$J$65)&lt;&gt;$F$28</formula>
    </cfRule>
    <cfRule type="expression" dxfId="249" priority="18">
      <formula>SUM($D$56,$F$56,$J$65)=$F$28</formula>
    </cfRule>
  </conditionalFormatting>
  <conditionalFormatting sqref="E56 G56 J66">
    <cfRule type="expression" dxfId="248" priority="1">
      <formula>($G$28)=0</formula>
    </cfRule>
    <cfRule type="expression" dxfId="247" priority="15">
      <formula>SUM($E$56,$G$56,$J$66)&lt;&gt;$G$28</formula>
    </cfRule>
    <cfRule type="expression" dxfId="246" priority="16">
      <formula>SUM($E$56,$G$56,$J$66)=$G$28</formula>
    </cfRule>
  </conditionalFormatting>
  <conditionalFormatting sqref="T28">
    <cfRule type="cellIs" dxfId="245" priority="12" operator="equal">
      <formula>0</formula>
    </cfRule>
    <cfRule type="cellIs" dxfId="244" priority="13" operator="notEqual">
      <formula>SUM($T$29,$S$65,$S$66)</formula>
    </cfRule>
    <cfRule type="cellIs" dxfId="243" priority="14" operator="equal">
      <formula>SUM($T$29,$S$65,$S$66)</formula>
    </cfRule>
  </conditionalFormatting>
  <conditionalFormatting sqref="U28">
    <cfRule type="cellIs" dxfId="242" priority="9" operator="equal">
      <formula>0</formula>
    </cfRule>
    <cfRule type="cellIs" dxfId="241" priority="10" operator="notEqual">
      <formula>SUM($U$29,$U$65,$U$66)</formula>
    </cfRule>
    <cfRule type="cellIs" dxfId="240" priority="11" operator="equal">
      <formula>SUM($U$29,$U$65,$U$66)</formula>
    </cfRule>
  </conditionalFormatting>
  <conditionalFormatting sqref="N56 P56 R56 T56 S65:S66">
    <cfRule type="expression" dxfId="239" priority="8">
      <formula>SUM($N$56,$P$56,$R$56,$T$56,$S$65,$S$66)=$T$28</formula>
    </cfRule>
  </conditionalFormatting>
  <conditionalFormatting sqref="N56 P56 R56 T56 S65:S66">
    <cfRule type="expression" dxfId="238" priority="7">
      <formula>SUM($N$56,$P$56,$R$56,$T$56,$S$65,$S$66)&lt;&gt;$T$28</formula>
    </cfRule>
  </conditionalFormatting>
  <conditionalFormatting sqref="O56 Q56 S56 U56 U65:U66">
    <cfRule type="expression" dxfId="237" priority="6">
      <formula>SUM($O$56,$Q$56,$S$56,$U$56,$U$65,$U$66)=$U$28</formula>
    </cfRule>
  </conditionalFormatting>
  <conditionalFormatting sqref="O56 Q56 S56 U56 U65:U66">
    <cfRule type="expression" dxfId="236" priority="5">
      <formula>SUM($O$56,$Q$56,$S$56,$U$56,$U$65,$U$66)&lt;&gt;$U$28</formula>
    </cfRule>
  </conditionalFormatting>
  <conditionalFormatting sqref="N56 P56 R56 T56 S65:S66">
    <cfRule type="expression" dxfId="235" priority="4">
      <formula>($T$28)=0</formula>
    </cfRule>
  </conditionalFormatting>
  <conditionalFormatting sqref="O56 Q56 S56 U56 U65:U66">
    <cfRule type="expression" dxfId="234"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100-000000000000}">
      <formula1>43831</formula1>
      <formula2>55153</formula2>
    </dataValidation>
    <dataValidation type="whole" allowBlank="1" showInputMessage="1" showErrorMessage="1" sqref="K64 K57" xr:uid="{00000000-0002-0000-1100-000001000000}">
      <formula1>0</formula1>
      <formula2>1000</formula2>
    </dataValidation>
    <dataValidation type="list" allowBlank="1" showInputMessage="1" showErrorMessage="1" sqref="R8" xr:uid="{00000000-0002-0000-1100-000002000000}">
      <formula1>SUB_AREA</formula1>
    </dataValidation>
    <dataValidation type="list" allowBlank="1" showInputMessage="1" showErrorMessage="1" sqref="R7" xr:uid="{00000000-0002-0000-1100-000003000000}">
      <formula1>AREA</formula1>
    </dataValidation>
    <dataValidation type="list" allowBlank="1" showInputMessage="1" showErrorMessage="1" sqref="R6" xr:uid="{00000000-0002-0000-11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1100-000005000000}">
      <formula1>0</formula1>
      <formula2>100000</formula2>
    </dataValidation>
    <dataValidation type="list" allowBlank="1" showInputMessage="1" showErrorMessage="1" sqref="C6" xr:uid="{00000000-0002-0000-1100-000006000000}">
      <formula1>REGIONALES</formula1>
    </dataValidation>
    <dataValidation type="whole" allowBlank="1" showInputMessage="1" showErrorMessage="1" sqref="F29:G29 T29:U29" xr:uid="{00000000-0002-0000-1100-000007000000}">
      <formula1>0</formula1>
      <formula2>10000</formula2>
    </dataValidation>
    <dataValidation type="list" allowBlank="1" showInputMessage="1" showErrorMessage="1" sqref="K7:L7" xr:uid="{00000000-0002-0000-1100-000008000000}">
      <formula1>INDIRECT($C$6)</formula1>
    </dataValidation>
    <dataValidation type="whole" allowBlank="1" showInputMessage="1" showErrorMessage="1" error="Escriba el año entre 2020 y 2050" sqref="C7:E7" xr:uid="{00000000-0002-0000-1100-000009000000}">
      <formula1>2020</formula1>
      <formula2>2050</formula2>
    </dataValidation>
    <dataValidation type="whole" allowBlank="1" showInputMessage="1" showErrorMessage="1" error="Escriba solamente números enteros entre 1 y 1.000.000" sqref="N56:U56 D56:G56" xr:uid="{00000000-0002-0000-11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100-00000B000000}">
      <formula1>0</formula1>
      <formula2>10000</formula2>
    </dataValidation>
    <dataValidation type="whole" allowBlank="1" showInputMessage="1" showErrorMessage="1" error="Escriba un número entero entre 0 y 1.000.000" sqref="T28:U28 H17:S17 H19:S19 H21:S23 F28:G28 H11:S15" xr:uid="{00000000-0002-0000-11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100-00000D000000}">
          <x14:formula1>
            <xm:f>Hoja1!$F$2:$F$5</xm:f>
          </x14:formula1>
          <xm:sqref>K8:L8</xm:sqref>
        </x14:dataValidation>
        <x14:dataValidation type="list" allowBlank="1" showInputMessage="1" showErrorMessage="1" xr:uid="{00000000-0002-0000-1100-00000E000000}">
          <x14:formula1>
            <xm:f>Hoja1!$D$2:$D$13</xm:f>
          </x14:formula1>
          <xm:sqref>C8</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W172"/>
  <sheetViews>
    <sheetView showGridLines="0" topLeftCell="A91"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233" priority="24" operator="equal">
      <formula>0</formula>
    </cfRule>
  </conditionalFormatting>
  <conditionalFormatting sqref="T29:U29">
    <cfRule type="cellIs" dxfId="232" priority="23" operator="equal">
      <formula>0</formula>
    </cfRule>
  </conditionalFormatting>
  <conditionalFormatting sqref="F28">
    <cfRule type="cellIs" dxfId="231" priority="22" operator="equal">
      <formula>0</formula>
    </cfRule>
    <cfRule type="cellIs" dxfId="230" priority="25" operator="notEqual">
      <formula>SUM($F$29,$J$65)</formula>
    </cfRule>
    <cfRule type="cellIs" dxfId="229" priority="26" operator="equal">
      <formula>SUM($F$29,$J$65)</formula>
    </cfRule>
  </conditionalFormatting>
  <conditionalFormatting sqref="G28">
    <cfRule type="cellIs" dxfId="228" priority="19" operator="equal">
      <formula>0</formula>
    </cfRule>
    <cfRule type="cellIs" dxfId="227" priority="20" operator="notEqual">
      <formula>SUM($G$29,$J$66)</formula>
    </cfRule>
    <cfRule type="cellIs" dxfId="226" priority="21" operator="equal">
      <formula>SUM($G$29,$J$66)</formula>
    </cfRule>
  </conditionalFormatting>
  <conditionalFormatting sqref="D56 F56 J65">
    <cfRule type="expression" dxfId="225" priority="2">
      <formula>($F$28)=0</formula>
    </cfRule>
    <cfRule type="expression" dxfId="224" priority="17">
      <formula>SUM($D$56,$F$56,$J$65)&lt;&gt;$F$28</formula>
    </cfRule>
    <cfRule type="expression" dxfId="223" priority="18">
      <formula>SUM($D$56,$F$56,$J$65)=$F$28</formula>
    </cfRule>
  </conditionalFormatting>
  <conditionalFormatting sqref="E56 G56 J66">
    <cfRule type="expression" dxfId="222" priority="1">
      <formula>($G$28)=0</formula>
    </cfRule>
    <cfRule type="expression" dxfId="221" priority="15">
      <formula>SUM($E$56,$G$56,$J$66)&lt;&gt;$G$28</formula>
    </cfRule>
    <cfRule type="expression" dxfId="220" priority="16">
      <formula>SUM($E$56,$G$56,$J$66)=$G$28</formula>
    </cfRule>
  </conditionalFormatting>
  <conditionalFormatting sqref="T28">
    <cfRule type="cellIs" dxfId="219" priority="12" operator="equal">
      <formula>0</formula>
    </cfRule>
    <cfRule type="cellIs" dxfId="218" priority="13" operator="notEqual">
      <formula>SUM($T$29,$S$65,$S$66)</formula>
    </cfRule>
    <cfRule type="cellIs" dxfId="217" priority="14" operator="equal">
      <formula>SUM($T$29,$S$65,$S$66)</formula>
    </cfRule>
  </conditionalFormatting>
  <conditionalFormatting sqref="U28">
    <cfRule type="cellIs" dxfId="216" priority="9" operator="equal">
      <formula>0</formula>
    </cfRule>
    <cfRule type="cellIs" dxfId="215" priority="10" operator="notEqual">
      <formula>SUM($U$29,$U$65,$U$66)</formula>
    </cfRule>
    <cfRule type="cellIs" dxfId="214" priority="11" operator="equal">
      <formula>SUM($U$29,$U$65,$U$66)</formula>
    </cfRule>
  </conditionalFormatting>
  <conditionalFormatting sqref="N56 P56 R56 T56 S65:S66">
    <cfRule type="expression" dxfId="213" priority="8">
      <formula>SUM($N$56,$P$56,$R$56,$T$56,$S$65,$S$66)=$T$28</formula>
    </cfRule>
  </conditionalFormatting>
  <conditionalFormatting sqref="N56 P56 R56 T56 S65:S66">
    <cfRule type="expression" dxfId="212" priority="7">
      <formula>SUM($N$56,$P$56,$R$56,$T$56,$S$65,$S$66)&lt;&gt;$T$28</formula>
    </cfRule>
  </conditionalFormatting>
  <conditionalFormatting sqref="O56 Q56 S56 U56 U65:U66">
    <cfRule type="expression" dxfId="211" priority="6">
      <formula>SUM($O$56,$Q$56,$S$56,$U$56,$U$65,$U$66)=$U$28</formula>
    </cfRule>
  </conditionalFormatting>
  <conditionalFormatting sqref="O56 Q56 S56 U56 U65:U66">
    <cfRule type="expression" dxfId="210" priority="5">
      <formula>SUM($O$56,$Q$56,$S$56,$U$56,$U$65,$U$66)&lt;&gt;$U$28</formula>
    </cfRule>
  </conditionalFormatting>
  <conditionalFormatting sqref="N56 P56 R56 T56 S65:S66">
    <cfRule type="expression" dxfId="209" priority="4">
      <formula>($T$28)=0</formula>
    </cfRule>
  </conditionalFormatting>
  <conditionalFormatting sqref="O56 Q56 S56 U56 U65:U66">
    <cfRule type="expression" dxfId="208"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200-000000000000}">
      <formula1>43831</formula1>
      <formula2>55153</formula2>
    </dataValidation>
    <dataValidation type="whole" allowBlank="1" showInputMessage="1" showErrorMessage="1" sqref="K64 K57" xr:uid="{00000000-0002-0000-1200-000001000000}">
      <formula1>0</formula1>
      <formula2>1000</formula2>
    </dataValidation>
    <dataValidation type="list" allowBlank="1" showInputMessage="1" showErrorMessage="1" sqref="R8" xr:uid="{00000000-0002-0000-1200-000002000000}">
      <formula1>SUB_AREA</formula1>
    </dataValidation>
    <dataValidation type="list" allowBlank="1" showInputMessage="1" showErrorMessage="1" sqref="R7" xr:uid="{00000000-0002-0000-1200-000003000000}">
      <formula1>AREA</formula1>
    </dataValidation>
    <dataValidation type="list" allowBlank="1" showInputMessage="1" showErrorMessage="1" sqref="R6" xr:uid="{00000000-0002-0000-12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1200-000005000000}">
      <formula1>0</formula1>
      <formula2>100000</formula2>
    </dataValidation>
    <dataValidation type="list" allowBlank="1" showInputMessage="1" showErrorMessage="1" sqref="C6" xr:uid="{00000000-0002-0000-1200-000006000000}">
      <formula1>REGIONALES</formula1>
    </dataValidation>
    <dataValidation type="whole" allowBlank="1" showInputMessage="1" showErrorMessage="1" sqref="F29:G29 T29:U29" xr:uid="{00000000-0002-0000-1200-000007000000}">
      <formula1>0</formula1>
      <formula2>10000</formula2>
    </dataValidation>
    <dataValidation type="list" allowBlank="1" showInputMessage="1" showErrorMessage="1" sqref="K7:L7" xr:uid="{00000000-0002-0000-1200-000008000000}">
      <formula1>INDIRECT($C$6)</formula1>
    </dataValidation>
    <dataValidation type="whole" allowBlank="1" showInputMessage="1" showErrorMessage="1" error="Escriba el año entre 2020 y 2050" sqref="C7:E7" xr:uid="{00000000-0002-0000-1200-000009000000}">
      <formula1>2020</formula1>
      <formula2>2050</formula2>
    </dataValidation>
    <dataValidation type="whole" allowBlank="1" showInputMessage="1" showErrorMessage="1" error="Escriba solamente números enteros entre 1 y 1.000.000" sqref="N56:U56 D56:G56" xr:uid="{00000000-0002-0000-12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200-00000B000000}">
      <formula1>0</formula1>
      <formula2>10000</formula2>
    </dataValidation>
    <dataValidation type="whole" allowBlank="1" showInputMessage="1" showErrorMessage="1" error="Escriba un número entero entre 0 y 1.000.000" sqref="T28:U28 H17:S17 H19:S19 H21:S23 F28:G28 H11:S15" xr:uid="{00000000-0002-0000-12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D000000}">
          <x14:formula1>
            <xm:f>Hoja1!$F$2:$F$5</xm:f>
          </x14:formula1>
          <xm:sqref>K8:L8</xm:sqref>
        </x14:dataValidation>
        <x14:dataValidation type="list" allowBlank="1" showInputMessage="1" showErrorMessage="1" xr:uid="{00000000-0002-0000-1200-00000E000000}">
          <x14:formula1>
            <xm:f>Hoja1!$D$2:$D$13</xm:f>
          </x14:formula1>
          <xm:sqref>C8</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207" priority="24" operator="equal">
      <formula>0</formula>
    </cfRule>
  </conditionalFormatting>
  <conditionalFormatting sqref="T29:U29">
    <cfRule type="cellIs" dxfId="206" priority="23" operator="equal">
      <formula>0</formula>
    </cfRule>
  </conditionalFormatting>
  <conditionalFormatting sqref="F28">
    <cfRule type="cellIs" dxfId="205" priority="22" operator="equal">
      <formula>0</formula>
    </cfRule>
    <cfRule type="cellIs" dxfId="204" priority="25" operator="notEqual">
      <formula>SUM($F$29,$J$65)</formula>
    </cfRule>
    <cfRule type="cellIs" dxfId="203" priority="26" operator="equal">
      <formula>SUM($F$29,$J$65)</formula>
    </cfRule>
  </conditionalFormatting>
  <conditionalFormatting sqref="G28">
    <cfRule type="cellIs" dxfId="202" priority="19" operator="equal">
      <formula>0</formula>
    </cfRule>
    <cfRule type="cellIs" dxfId="201" priority="20" operator="notEqual">
      <formula>SUM($G$29,$J$66)</formula>
    </cfRule>
    <cfRule type="cellIs" dxfId="200" priority="21" operator="equal">
      <formula>SUM($G$29,$J$66)</formula>
    </cfRule>
  </conditionalFormatting>
  <conditionalFormatting sqref="D56 F56 J65">
    <cfRule type="expression" dxfId="199" priority="2">
      <formula>($F$28)=0</formula>
    </cfRule>
    <cfRule type="expression" dxfId="198" priority="17">
      <formula>SUM($D$56,$F$56,$J$65)&lt;&gt;$F$28</formula>
    </cfRule>
    <cfRule type="expression" dxfId="197" priority="18">
      <formula>SUM($D$56,$F$56,$J$65)=$F$28</formula>
    </cfRule>
  </conditionalFormatting>
  <conditionalFormatting sqref="E56 G56 J66">
    <cfRule type="expression" dxfId="196" priority="1">
      <formula>($G$28)=0</formula>
    </cfRule>
    <cfRule type="expression" dxfId="195" priority="15">
      <formula>SUM($E$56,$G$56,$J$66)&lt;&gt;$G$28</formula>
    </cfRule>
    <cfRule type="expression" dxfId="194" priority="16">
      <formula>SUM($E$56,$G$56,$J$66)=$G$28</formula>
    </cfRule>
  </conditionalFormatting>
  <conditionalFormatting sqref="T28">
    <cfRule type="cellIs" dxfId="193" priority="12" operator="equal">
      <formula>0</formula>
    </cfRule>
    <cfRule type="cellIs" dxfId="192" priority="13" operator="notEqual">
      <formula>SUM($T$29,$S$65,$S$66)</formula>
    </cfRule>
    <cfRule type="cellIs" dxfId="191" priority="14" operator="equal">
      <formula>SUM($T$29,$S$65,$S$66)</formula>
    </cfRule>
  </conditionalFormatting>
  <conditionalFormatting sqref="U28">
    <cfRule type="cellIs" dxfId="190" priority="9" operator="equal">
      <formula>0</formula>
    </cfRule>
    <cfRule type="cellIs" dxfId="189" priority="10" operator="notEqual">
      <formula>SUM($U$29,$U$65,$U$66)</formula>
    </cfRule>
    <cfRule type="cellIs" dxfId="188" priority="11" operator="equal">
      <formula>SUM($U$29,$U$65,$U$66)</formula>
    </cfRule>
  </conditionalFormatting>
  <conditionalFormatting sqref="N56 P56 R56 T56 S65:S66">
    <cfRule type="expression" dxfId="187" priority="8">
      <formula>SUM($N$56,$P$56,$R$56,$T$56,$S$65,$S$66)=$T$28</formula>
    </cfRule>
  </conditionalFormatting>
  <conditionalFormatting sqref="N56 P56 R56 T56 S65:S66">
    <cfRule type="expression" dxfId="186" priority="7">
      <formula>SUM($N$56,$P$56,$R$56,$T$56,$S$65,$S$66)&lt;&gt;$T$28</formula>
    </cfRule>
  </conditionalFormatting>
  <conditionalFormatting sqref="O56 Q56 S56 U56 U65:U66">
    <cfRule type="expression" dxfId="185" priority="6">
      <formula>SUM($O$56,$Q$56,$S$56,$U$56,$U$65,$U$66)=$U$28</formula>
    </cfRule>
  </conditionalFormatting>
  <conditionalFormatting sqref="O56 Q56 S56 U56 U65:U66">
    <cfRule type="expression" dxfId="184" priority="5">
      <formula>SUM($O$56,$Q$56,$S$56,$U$56,$U$65,$U$66)&lt;&gt;$U$28</formula>
    </cfRule>
  </conditionalFormatting>
  <conditionalFormatting sqref="N56 P56 R56 T56 S65:S66">
    <cfRule type="expression" dxfId="183" priority="4">
      <formula>($T$28)=0</formula>
    </cfRule>
  </conditionalFormatting>
  <conditionalFormatting sqref="O56 Q56 S56 U56 U65:U66">
    <cfRule type="expression" dxfId="182"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300-000000000000}">
      <formula1>43831</formula1>
      <formula2>55153</formula2>
    </dataValidation>
    <dataValidation type="whole" allowBlank="1" showInputMessage="1" showErrorMessage="1" sqref="K64 K57" xr:uid="{00000000-0002-0000-1300-000001000000}">
      <formula1>0</formula1>
      <formula2>1000</formula2>
    </dataValidation>
    <dataValidation type="list" allowBlank="1" showInputMessage="1" showErrorMessage="1" sqref="R8" xr:uid="{00000000-0002-0000-1300-000002000000}">
      <formula1>SUB_AREA</formula1>
    </dataValidation>
    <dataValidation type="list" allowBlank="1" showInputMessage="1" showErrorMessage="1" sqref="R7" xr:uid="{00000000-0002-0000-1300-000003000000}">
      <formula1>AREA</formula1>
    </dataValidation>
    <dataValidation type="list" allowBlank="1" showInputMessage="1" showErrorMessage="1" sqref="R6" xr:uid="{00000000-0002-0000-13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1300-000005000000}">
      <formula1>0</formula1>
      <formula2>100000</formula2>
    </dataValidation>
    <dataValidation type="list" allowBlank="1" showInputMessage="1" showErrorMessage="1" sqref="C6" xr:uid="{00000000-0002-0000-1300-000006000000}">
      <formula1>REGIONALES</formula1>
    </dataValidation>
    <dataValidation type="whole" allowBlank="1" showInputMessage="1" showErrorMessage="1" sqref="F29:G29 T29:U29" xr:uid="{00000000-0002-0000-1300-000007000000}">
      <formula1>0</formula1>
      <formula2>10000</formula2>
    </dataValidation>
    <dataValidation type="list" allowBlank="1" showInputMessage="1" showErrorMessage="1" sqref="K7:L7" xr:uid="{00000000-0002-0000-1300-000008000000}">
      <formula1>INDIRECT($C$6)</formula1>
    </dataValidation>
    <dataValidation type="whole" allowBlank="1" showInputMessage="1" showErrorMessage="1" error="Escriba el año entre 2020 y 2050" sqref="C7:E7" xr:uid="{00000000-0002-0000-1300-000009000000}">
      <formula1>2020</formula1>
      <formula2>2050</formula2>
    </dataValidation>
    <dataValidation type="whole" allowBlank="1" showInputMessage="1" showErrorMessage="1" error="Escriba solamente números enteros entre 1 y 1.000.000" sqref="N56:U56 D56:G56" xr:uid="{00000000-0002-0000-13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300-00000B000000}">
      <formula1>0</formula1>
      <formula2>10000</formula2>
    </dataValidation>
    <dataValidation type="whole" allowBlank="1" showInputMessage="1" showErrorMessage="1" error="Escriba un número entero entre 0 y 1.000.000" sqref="T28:U28 H17:S17 H19:S19 H21:S23 F28:G28 H11:S15" xr:uid="{00000000-0002-0000-13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D000000}">
          <x14:formula1>
            <xm:f>Hoja1!$F$2:$F$5</xm:f>
          </x14:formula1>
          <xm:sqref>K8:L8</xm:sqref>
        </x14:dataValidation>
        <x14:dataValidation type="list" allowBlank="1" showInputMessage="1" showErrorMessage="1" xr:uid="{00000000-0002-0000-1300-00000E000000}">
          <x14:formula1>
            <xm:f>Hoja1!$D$2:$D$13</xm:f>
          </x14:formula1>
          <xm:sqref>C8</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181" priority="24" operator="equal">
      <formula>0</formula>
    </cfRule>
  </conditionalFormatting>
  <conditionalFormatting sqref="T29:U29">
    <cfRule type="cellIs" dxfId="180" priority="23" operator="equal">
      <formula>0</formula>
    </cfRule>
  </conditionalFormatting>
  <conditionalFormatting sqref="F28">
    <cfRule type="cellIs" dxfId="179" priority="22" operator="equal">
      <formula>0</formula>
    </cfRule>
    <cfRule type="cellIs" dxfId="178" priority="25" operator="notEqual">
      <formula>SUM($F$29,$J$65)</formula>
    </cfRule>
    <cfRule type="cellIs" dxfId="177" priority="26" operator="equal">
      <formula>SUM($F$29,$J$65)</formula>
    </cfRule>
  </conditionalFormatting>
  <conditionalFormatting sqref="G28">
    <cfRule type="cellIs" dxfId="176" priority="19" operator="equal">
      <formula>0</formula>
    </cfRule>
    <cfRule type="cellIs" dxfId="175" priority="20" operator="notEqual">
      <formula>SUM($G$29,$J$66)</formula>
    </cfRule>
    <cfRule type="cellIs" dxfId="174" priority="21" operator="equal">
      <formula>SUM($G$29,$J$66)</formula>
    </cfRule>
  </conditionalFormatting>
  <conditionalFormatting sqref="D56 F56 J65">
    <cfRule type="expression" dxfId="173" priority="2">
      <formula>($F$28)=0</formula>
    </cfRule>
    <cfRule type="expression" dxfId="172" priority="17">
      <formula>SUM($D$56,$F$56,$J$65)&lt;&gt;$F$28</formula>
    </cfRule>
    <cfRule type="expression" dxfId="171" priority="18">
      <formula>SUM($D$56,$F$56,$J$65)=$F$28</formula>
    </cfRule>
  </conditionalFormatting>
  <conditionalFormatting sqref="E56 G56 J66">
    <cfRule type="expression" dxfId="170" priority="1">
      <formula>($G$28)=0</formula>
    </cfRule>
    <cfRule type="expression" dxfId="169" priority="15">
      <formula>SUM($E$56,$G$56,$J$66)&lt;&gt;$G$28</formula>
    </cfRule>
    <cfRule type="expression" dxfId="168" priority="16">
      <formula>SUM($E$56,$G$56,$J$66)=$G$28</formula>
    </cfRule>
  </conditionalFormatting>
  <conditionalFormatting sqref="T28">
    <cfRule type="cellIs" dxfId="167" priority="12" operator="equal">
      <formula>0</formula>
    </cfRule>
    <cfRule type="cellIs" dxfId="166" priority="13" operator="notEqual">
      <formula>SUM($T$29,$S$65,$S$66)</formula>
    </cfRule>
    <cfRule type="cellIs" dxfId="165" priority="14" operator="equal">
      <formula>SUM($T$29,$S$65,$S$66)</formula>
    </cfRule>
  </conditionalFormatting>
  <conditionalFormatting sqref="U28">
    <cfRule type="cellIs" dxfId="164" priority="9" operator="equal">
      <formula>0</formula>
    </cfRule>
    <cfRule type="cellIs" dxfId="163" priority="10" operator="notEqual">
      <formula>SUM($U$29,$U$65,$U$66)</formula>
    </cfRule>
    <cfRule type="cellIs" dxfId="162" priority="11" operator="equal">
      <formula>SUM($U$29,$U$65,$U$66)</formula>
    </cfRule>
  </conditionalFormatting>
  <conditionalFormatting sqref="N56 P56 R56 T56 S65:S66">
    <cfRule type="expression" dxfId="161" priority="8">
      <formula>SUM($N$56,$P$56,$R$56,$T$56,$S$65,$S$66)=$T$28</formula>
    </cfRule>
  </conditionalFormatting>
  <conditionalFormatting sqref="N56 P56 R56 T56 S65:S66">
    <cfRule type="expression" dxfId="160" priority="7">
      <formula>SUM($N$56,$P$56,$R$56,$T$56,$S$65,$S$66)&lt;&gt;$T$28</formula>
    </cfRule>
  </conditionalFormatting>
  <conditionalFormatting sqref="O56 Q56 S56 U56 U65:U66">
    <cfRule type="expression" dxfId="159" priority="6">
      <formula>SUM($O$56,$Q$56,$S$56,$U$56,$U$65,$U$66)=$U$28</formula>
    </cfRule>
  </conditionalFormatting>
  <conditionalFormatting sqref="O56 Q56 S56 U56 U65:U66">
    <cfRule type="expression" dxfId="158" priority="5">
      <formula>SUM($O$56,$Q$56,$S$56,$U$56,$U$65,$U$66)&lt;&gt;$U$28</formula>
    </cfRule>
  </conditionalFormatting>
  <conditionalFormatting sqref="N56 P56 R56 T56 S65:S66">
    <cfRule type="expression" dxfId="157" priority="4">
      <formula>($T$28)=0</formula>
    </cfRule>
  </conditionalFormatting>
  <conditionalFormatting sqref="O56 Q56 S56 U56 U65:U66">
    <cfRule type="expression" dxfId="156" priority="3">
      <formula>($U$28)=0</formula>
    </cfRule>
  </conditionalFormatting>
  <dataValidations count="13">
    <dataValidation type="whole" allowBlank="1" showInputMessage="1" showErrorMessage="1" error="Escriba un número entero entre 0 y 1.000.000" sqref="T28:U28 H17:S17 H19:S19 H21:S23 F28:G28 H11:S15" xr:uid="{00000000-0002-0000-14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400-000001000000}">
      <formula1>0</formula1>
      <formula2>10000</formula2>
    </dataValidation>
    <dataValidation type="whole" allowBlank="1" showInputMessage="1" showErrorMessage="1" error="Escriba solamente números enteros entre 1 y 1.000.000" sqref="N56:U56 D56:G56" xr:uid="{00000000-0002-0000-1400-000002000000}">
      <formula1>0</formula1>
      <formula2>1000000</formula2>
    </dataValidation>
    <dataValidation type="whole" allowBlank="1" showInputMessage="1" showErrorMessage="1" error="Escriba el año entre 2020 y 2050" sqref="C7:E7" xr:uid="{00000000-0002-0000-1400-000003000000}">
      <formula1>2020</formula1>
      <formula2>2050</formula2>
    </dataValidation>
    <dataValidation type="list" allowBlank="1" showInputMessage="1" showErrorMessage="1" sqref="K7:L7" xr:uid="{00000000-0002-0000-1400-000004000000}">
      <formula1>INDIRECT($C$6)</formula1>
    </dataValidation>
    <dataValidation type="whole" allowBlank="1" showInputMessage="1" showErrorMessage="1" sqref="F29:G29 T29:U29" xr:uid="{00000000-0002-0000-1400-000005000000}">
      <formula1>0</formula1>
      <formula2>10000</formula2>
    </dataValidation>
    <dataValidation type="list" allowBlank="1" showInputMessage="1" showErrorMessage="1" sqref="C6" xr:uid="{00000000-0002-0000-14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1400-000007000000}">
      <formula1>0</formula1>
      <formula2>100000</formula2>
    </dataValidation>
    <dataValidation type="list" allowBlank="1" showInputMessage="1" showErrorMessage="1" sqref="R6" xr:uid="{00000000-0002-0000-1400-000008000000}">
      <formula1>PROGRAMAS</formula1>
    </dataValidation>
    <dataValidation type="list" allowBlank="1" showInputMessage="1" showErrorMessage="1" sqref="R7" xr:uid="{00000000-0002-0000-1400-000009000000}">
      <formula1>AREA</formula1>
    </dataValidation>
    <dataValidation type="list" allowBlank="1" showInputMessage="1" showErrorMessage="1" sqref="R8" xr:uid="{00000000-0002-0000-1400-00000A000000}">
      <formula1>SUB_AREA</formula1>
    </dataValidation>
    <dataValidation type="whole" allowBlank="1" showInputMessage="1" showErrorMessage="1" sqref="K64 K57" xr:uid="{00000000-0002-0000-14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4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D000000}">
          <x14:formula1>
            <xm:f>Hoja1!$D$2:$D$13</xm:f>
          </x14:formula1>
          <xm:sqref>C8</xm:sqref>
        </x14:dataValidation>
        <x14:dataValidation type="list" allowBlank="1" showInputMessage="1" showErrorMessage="1" xr:uid="{00000000-0002-0000-1400-00000E000000}">
          <x14:formula1>
            <xm:f>Hoja1!$F$2:$F$5</xm:f>
          </x14:formula1>
          <xm:sqref>K8:L8</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155" priority="24" operator="equal">
      <formula>0</formula>
    </cfRule>
  </conditionalFormatting>
  <conditionalFormatting sqref="T29:U29">
    <cfRule type="cellIs" dxfId="154" priority="23" operator="equal">
      <formula>0</formula>
    </cfRule>
  </conditionalFormatting>
  <conditionalFormatting sqref="F28">
    <cfRule type="cellIs" dxfId="153" priority="22" operator="equal">
      <formula>0</formula>
    </cfRule>
    <cfRule type="cellIs" dxfId="152" priority="25" operator="notEqual">
      <formula>SUM($F$29,$J$65)</formula>
    </cfRule>
    <cfRule type="cellIs" dxfId="151" priority="26" operator="equal">
      <formula>SUM($F$29,$J$65)</formula>
    </cfRule>
  </conditionalFormatting>
  <conditionalFormatting sqref="G28">
    <cfRule type="cellIs" dxfId="150" priority="19" operator="equal">
      <formula>0</formula>
    </cfRule>
    <cfRule type="cellIs" dxfId="149" priority="20" operator="notEqual">
      <formula>SUM($G$29,$J$66)</formula>
    </cfRule>
    <cfRule type="cellIs" dxfId="148" priority="21" operator="equal">
      <formula>SUM($G$29,$J$66)</formula>
    </cfRule>
  </conditionalFormatting>
  <conditionalFormatting sqref="D56 F56 J65">
    <cfRule type="expression" dxfId="147" priority="2">
      <formula>($F$28)=0</formula>
    </cfRule>
    <cfRule type="expression" dxfId="146" priority="17">
      <formula>SUM($D$56,$F$56,$J$65)&lt;&gt;$F$28</formula>
    </cfRule>
    <cfRule type="expression" dxfId="145" priority="18">
      <formula>SUM($D$56,$F$56,$J$65)=$F$28</formula>
    </cfRule>
  </conditionalFormatting>
  <conditionalFormatting sqref="E56 G56 J66">
    <cfRule type="expression" dxfId="144" priority="1">
      <formula>($G$28)=0</formula>
    </cfRule>
    <cfRule type="expression" dxfId="143" priority="15">
      <formula>SUM($E$56,$G$56,$J$66)&lt;&gt;$G$28</formula>
    </cfRule>
    <cfRule type="expression" dxfId="142" priority="16">
      <formula>SUM($E$56,$G$56,$J$66)=$G$28</formula>
    </cfRule>
  </conditionalFormatting>
  <conditionalFormatting sqref="T28">
    <cfRule type="cellIs" dxfId="141" priority="12" operator="equal">
      <formula>0</formula>
    </cfRule>
    <cfRule type="cellIs" dxfId="140" priority="13" operator="notEqual">
      <formula>SUM($T$29,$S$65,$S$66)</formula>
    </cfRule>
    <cfRule type="cellIs" dxfId="139" priority="14" operator="equal">
      <formula>SUM($T$29,$S$65,$S$66)</formula>
    </cfRule>
  </conditionalFormatting>
  <conditionalFormatting sqref="U28">
    <cfRule type="cellIs" dxfId="138" priority="9" operator="equal">
      <formula>0</formula>
    </cfRule>
    <cfRule type="cellIs" dxfId="137" priority="10" operator="notEqual">
      <formula>SUM($U$29,$U$65,$U$66)</formula>
    </cfRule>
    <cfRule type="cellIs" dxfId="136" priority="11" operator="equal">
      <formula>SUM($U$29,$U$65,$U$66)</formula>
    </cfRule>
  </conditionalFormatting>
  <conditionalFormatting sqref="N56 P56 R56 T56 S65:S66">
    <cfRule type="expression" dxfId="135" priority="8">
      <formula>SUM($N$56,$P$56,$R$56,$T$56,$S$65,$S$66)=$T$28</formula>
    </cfRule>
  </conditionalFormatting>
  <conditionalFormatting sqref="N56 P56 R56 T56 S65:S66">
    <cfRule type="expression" dxfId="134" priority="7">
      <formula>SUM($N$56,$P$56,$R$56,$T$56,$S$65,$S$66)&lt;&gt;$T$28</formula>
    </cfRule>
  </conditionalFormatting>
  <conditionalFormatting sqref="O56 Q56 S56 U56 U65:U66">
    <cfRule type="expression" dxfId="133" priority="6">
      <formula>SUM($O$56,$Q$56,$S$56,$U$56,$U$65,$U$66)=$U$28</formula>
    </cfRule>
  </conditionalFormatting>
  <conditionalFormatting sqref="O56 Q56 S56 U56 U65:U66">
    <cfRule type="expression" dxfId="132" priority="5">
      <formula>SUM($O$56,$Q$56,$S$56,$U$56,$U$65,$U$66)&lt;&gt;$U$28</formula>
    </cfRule>
  </conditionalFormatting>
  <conditionalFormatting sqref="N56 P56 R56 T56 S65:S66">
    <cfRule type="expression" dxfId="131" priority="4">
      <formula>($T$28)=0</formula>
    </cfRule>
  </conditionalFormatting>
  <conditionalFormatting sqref="O56 Q56 S56 U56 U65:U66">
    <cfRule type="expression" dxfId="130" priority="3">
      <formula>($U$28)=0</formula>
    </cfRule>
  </conditionalFormatting>
  <dataValidations count="13">
    <dataValidation type="whole" allowBlank="1" showInputMessage="1" showErrorMessage="1" error="Escriba un número entero entre 0 y 1.000.000" sqref="T28:U28 H17:S17 H19:S19 H21:S23 F28:G28 H11:S15" xr:uid="{00000000-0002-0000-15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500-000001000000}">
      <formula1>0</formula1>
      <formula2>10000</formula2>
    </dataValidation>
    <dataValidation type="whole" allowBlank="1" showInputMessage="1" showErrorMessage="1" error="Escriba solamente números enteros entre 1 y 1.000.000" sqref="N56:U56 D56:G56" xr:uid="{00000000-0002-0000-1500-000002000000}">
      <formula1>0</formula1>
      <formula2>1000000</formula2>
    </dataValidation>
    <dataValidation type="whole" allowBlank="1" showInputMessage="1" showErrorMessage="1" error="Escriba el año entre 2020 y 2050" sqref="C7:E7" xr:uid="{00000000-0002-0000-1500-000003000000}">
      <formula1>2020</formula1>
      <formula2>2050</formula2>
    </dataValidation>
    <dataValidation type="list" allowBlank="1" showInputMessage="1" showErrorMessage="1" sqref="K7:L7" xr:uid="{00000000-0002-0000-1500-000004000000}">
      <formula1>INDIRECT($C$6)</formula1>
    </dataValidation>
    <dataValidation type="whole" allowBlank="1" showInputMessage="1" showErrorMessage="1" sqref="F29:G29 T29:U29" xr:uid="{00000000-0002-0000-1500-000005000000}">
      <formula1>0</formula1>
      <formula2>10000</formula2>
    </dataValidation>
    <dataValidation type="list" allowBlank="1" showInputMessage="1" showErrorMessage="1" sqref="C6" xr:uid="{00000000-0002-0000-15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1500-000007000000}">
      <formula1>0</formula1>
      <formula2>100000</formula2>
    </dataValidation>
    <dataValidation type="list" allowBlank="1" showInputMessage="1" showErrorMessage="1" sqref="R6" xr:uid="{00000000-0002-0000-1500-000008000000}">
      <formula1>PROGRAMAS</formula1>
    </dataValidation>
    <dataValidation type="list" allowBlank="1" showInputMessage="1" showErrorMessage="1" sqref="R7" xr:uid="{00000000-0002-0000-1500-000009000000}">
      <formula1>AREA</formula1>
    </dataValidation>
    <dataValidation type="list" allowBlank="1" showInputMessage="1" showErrorMessage="1" sqref="R8" xr:uid="{00000000-0002-0000-1500-00000A000000}">
      <formula1>SUB_AREA</formula1>
    </dataValidation>
    <dataValidation type="whole" allowBlank="1" showInputMessage="1" showErrorMessage="1" sqref="K64 K57" xr:uid="{00000000-0002-0000-15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5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D000000}">
          <x14:formula1>
            <xm:f>Hoja1!$D$2:$D$13</xm:f>
          </x14:formula1>
          <xm:sqref>C8</xm:sqref>
        </x14:dataValidation>
        <x14:dataValidation type="list" allowBlank="1" showInputMessage="1" showErrorMessage="1" xr:uid="{00000000-0002-0000-1500-00000E000000}">
          <x14:formula1>
            <xm:f>Hoja1!$F$2:$F$5</xm:f>
          </x14:formula1>
          <xm:sqref>K8:L8</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W172"/>
  <sheetViews>
    <sheetView showGridLines="0" topLeftCell="A91"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129" priority="24" operator="equal">
      <formula>0</formula>
    </cfRule>
  </conditionalFormatting>
  <conditionalFormatting sqref="T29:U29">
    <cfRule type="cellIs" dxfId="128" priority="23" operator="equal">
      <formula>0</formula>
    </cfRule>
  </conditionalFormatting>
  <conditionalFormatting sqref="F28">
    <cfRule type="cellIs" dxfId="127" priority="22" operator="equal">
      <formula>0</formula>
    </cfRule>
    <cfRule type="cellIs" dxfId="126" priority="25" operator="notEqual">
      <formula>SUM($F$29,$J$65)</formula>
    </cfRule>
    <cfRule type="cellIs" dxfId="125" priority="26" operator="equal">
      <formula>SUM($F$29,$J$65)</formula>
    </cfRule>
  </conditionalFormatting>
  <conditionalFormatting sqref="G28">
    <cfRule type="cellIs" dxfId="124" priority="19" operator="equal">
      <formula>0</formula>
    </cfRule>
    <cfRule type="cellIs" dxfId="123" priority="20" operator="notEqual">
      <formula>SUM($G$29,$J$66)</formula>
    </cfRule>
    <cfRule type="cellIs" dxfId="122" priority="21" operator="equal">
      <formula>SUM($G$29,$J$66)</formula>
    </cfRule>
  </conditionalFormatting>
  <conditionalFormatting sqref="D56 F56 J65">
    <cfRule type="expression" dxfId="121" priority="2">
      <formula>($F$28)=0</formula>
    </cfRule>
    <cfRule type="expression" dxfId="120" priority="17">
      <formula>SUM($D$56,$F$56,$J$65)&lt;&gt;$F$28</formula>
    </cfRule>
    <cfRule type="expression" dxfId="119" priority="18">
      <formula>SUM($D$56,$F$56,$J$65)=$F$28</formula>
    </cfRule>
  </conditionalFormatting>
  <conditionalFormatting sqref="E56 G56 J66">
    <cfRule type="expression" dxfId="118" priority="1">
      <formula>($G$28)=0</formula>
    </cfRule>
    <cfRule type="expression" dxfId="117" priority="15">
      <formula>SUM($E$56,$G$56,$J$66)&lt;&gt;$G$28</formula>
    </cfRule>
    <cfRule type="expression" dxfId="116" priority="16">
      <formula>SUM($E$56,$G$56,$J$66)=$G$28</formula>
    </cfRule>
  </conditionalFormatting>
  <conditionalFormatting sqref="T28">
    <cfRule type="cellIs" dxfId="115" priority="12" operator="equal">
      <formula>0</formula>
    </cfRule>
    <cfRule type="cellIs" dxfId="114" priority="13" operator="notEqual">
      <formula>SUM($T$29,$S$65,$S$66)</formula>
    </cfRule>
    <cfRule type="cellIs" dxfId="113" priority="14" operator="equal">
      <formula>SUM($T$29,$S$65,$S$66)</formula>
    </cfRule>
  </conditionalFormatting>
  <conditionalFormatting sqref="U28">
    <cfRule type="cellIs" dxfId="112" priority="9" operator="equal">
      <formula>0</formula>
    </cfRule>
    <cfRule type="cellIs" dxfId="111" priority="10" operator="notEqual">
      <formula>SUM($U$29,$U$65,$U$66)</formula>
    </cfRule>
    <cfRule type="cellIs" dxfId="110" priority="11" operator="equal">
      <formula>SUM($U$29,$U$65,$U$66)</formula>
    </cfRule>
  </conditionalFormatting>
  <conditionalFormatting sqref="N56 P56 R56 T56 S65:S66">
    <cfRule type="expression" dxfId="109" priority="8">
      <formula>SUM($N$56,$P$56,$R$56,$T$56,$S$65,$S$66)=$T$28</formula>
    </cfRule>
  </conditionalFormatting>
  <conditionalFormatting sqref="N56 P56 R56 T56 S65:S66">
    <cfRule type="expression" dxfId="108" priority="7">
      <formula>SUM($N$56,$P$56,$R$56,$T$56,$S$65,$S$66)&lt;&gt;$T$28</formula>
    </cfRule>
  </conditionalFormatting>
  <conditionalFormatting sqref="O56 Q56 S56 U56 U65:U66">
    <cfRule type="expression" dxfId="107" priority="6">
      <formula>SUM($O$56,$Q$56,$S$56,$U$56,$U$65,$U$66)=$U$28</formula>
    </cfRule>
  </conditionalFormatting>
  <conditionalFormatting sqref="O56 Q56 S56 U56 U65:U66">
    <cfRule type="expression" dxfId="106" priority="5">
      <formula>SUM($O$56,$Q$56,$S$56,$U$56,$U$65,$U$66)&lt;&gt;$U$28</formula>
    </cfRule>
  </conditionalFormatting>
  <conditionalFormatting sqref="N56 P56 R56 T56 S65:S66">
    <cfRule type="expression" dxfId="105" priority="4">
      <formula>($T$28)=0</formula>
    </cfRule>
  </conditionalFormatting>
  <conditionalFormatting sqref="O56 Q56 S56 U56 U65:U66">
    <cfRule type="expression" dxfId="104"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600-000000000000}">
      <formula1>43831</formula1>
      <formula2>55153</formula2>
    </dataValidation>
    <dataValidation type="whole" allowBlank="1" showInputMessage="1" showErrorMessage="1" sqref="K64 K57" xr:uid="{00000000-0002-0000-1600-000001000000}">
      <formula1>0</formula1>
      <formula2>1000</formula2>
    </dataValidation>
    <dataValidation type="list" allowBlank="1" showInputMessage="1" showErrorMessage="1" sqref="R8" xr:uid="{00000000-0002-0000-1600-000002000000}">
      <formula1>SUB_AREA</formula1>
    </dataValidation>
    <dataValidation type="list" allowBlank="1" showInputMessage="1" showErrorMessage="1" sqref="R7" xr:uid="{00000000-0002-0000-1600-000003000000}">
      <formula1>AREA</formula1>
    </dataValidation>
    <dataValidation type="list" allowBlank="1" showInputMessage="1" showErrorMessage="1" sqref="R6" xr:uid="{00000000-0002-0000-16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1600-000005000000}">
      <formula1>0</formula1>
      <formula2>100000</formula2>
    </dataValidation>
    <dataValidation type="list" allowBlank="1" showInputMessage="1" showErrorMessage="1" sqref="C6" xr:uid="{00000000-0002-0000-1600-000006000000}">
      <formula1>REGIONALES</formula1>
    </dataValidation>
    <dataValidation type="whole" allowBlank="1" showInputMessage="1" showErrorMessage="1" sqref="F29:G29 T29:U29" xr:uid="{00000000-0002-0000-1600-000007000000}">
      <formula1>0</formula1>
      <formula2>10000</formula2>
    </dataValidation>
    <dataValidation type="list" allowBlank="1" showInputMessage="1" showErrorMessage="1" sqref="K7:L7" xr:uid="{00000000-0002-0000-1600-000008000000}">
      <formula1>INDIRECT($C$6)</formula1>
    </dataValidation>
    <dataValidation type="whole" allowBlank="1" showInputMessage="1" showErrorMessage="1" error="Escriba el año entre 2020 y 2050" sqref="C7:E7" xr:uid="{00000000-0002-0000-1600-000009000000}">
      <formula1>2020</formula1>
      <formula2>2050</formula2>
    </dataValidation>
    <dataValidation type="whole" allowBlank="1" showInputMessage="1" showErrorMessage="1" error="Escriba solamente números enteros entre 1 y 1.000.000" sqref="N56:U56 D56:G56" xr:uid="{00000000-0002-0000-16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600-00000B000000}">
      <formula1>0</formula1>
      <formula2>10000</formula2>
    </dataValidation>
    <dataValidation type="whole" allowBlank="1" showInputMessage="1" showErrorMessage="1" error="Escriba un número entero entre 0 y 1.000.000" sqref="T28:U28 H17:S17 H19:S19 H21:S23 F28:G28 H11:S15" xr:uid="{00000000-0002-0000-16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D000000}">
          <x14:formula1>
            <xm:f>Hoja1!$F$2:$F$5</xm:f>
          </x14:formula1>
          <xm:sqref>K8:L8</xm:sqref>
        </x14:dataValidation>
        <x14:dataValidation type="list" allowBlank="1" showInputMessage="1" showErrorMessage="1" xr:uid="{00000000-0002-0000-1600-00000E000000}">
          <x14:formula1>
            <xm:f>Hoja1!$D$2:$D$13</xm:f>
          </x14:formula1>
          <xm:sqref>C8</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W172"/>
  <sheetViews>
    <sheetView showGridLines="0" zoomScaleNormal="10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103" priority="24" operator="equal">
      <formula>0</formula>
    </cfRule>
  </conditionalFormatting>
  <conditionalFormatting sqref="T29:U29">
    <cfRule type="cellIs" dxfId="102" priority="23" operator="equal">
      <formula>0</formula>
    </cfRule>
  </conditionalFormatting>
  <conditionalFormatting sqref="F28">
    <cfRule type="cellIs" dxfId="101" priority="22" operator="equal">
      <formula>0</formula>
    </cfRule>
    <cfRule type="cellIs" dxfId="100" priority="25" operator="notEqual">
      <formula>SUM($F$29,$J$65)</formula>
    </cfRule>
    <cfRule type="cellIs" dxfId="99" priority="26" operator="equal">
      <formula>SUM($F$29,$J$65)</formula>
    </cfRule>
  </conditionalFormatting>
  <conditionalFormatting sqref="G28">
    <cfRule type="cellIs" dxfId="98" priority="19" operator="equal">
      <formula>0</formula>
    </cfRule>
    <cfRule type="cellIs" dxfId="97" priority="20" operator="notEqual">
      <formula>SUM($G$29,$J$66)</formula>
    </cfRule>
    <cfRule type="cellIs" dxfId="96" priority="21" operator="equal">
      <formula>SUM($G$29,$J$66)</formula>
    </cfRule>
  </conditionalFormatting>
  <conditionalFormatting sqref="D56 F56 J65">
    <cfRule type="expression" dxfId="95" priority="2">
      <formula>($F$28)=0</formula>
    </cfRule>
    <cfRule type="expression" dxfId="94" priority="17">
      <formula>SUM($D$56,$F$56,$J$65)&lt;&gt;$F$28</formula>
    </cfRule>
    <cfRule type="expression" dxfId="93" priority="18">
      <formula>SUM($D$56,$F$56,$J$65)=$F$28</formula>
    </cfRule>
  </conditionalFormatting>
  <conditionalFormatting sqref="E56 G56 J66">
    <cfRule type="expression" dxfId="92" priority="1">
      <formula>($G$28)=0</formula>
    </cfRule>
    <cfRule type="expression" dxfId="91" priority="15">
      <formula>SUM($E$56,$G$56,$J$66)&lt;&gt;$G$28</formula>
    </cfRule>
    <cfRule type="expression" dxfId="90" priority="16">
      <formula>SUM($E$56,$G$56,$J$66)=$G$28</formula>
    </cfRule>
  </conditionalFormatting>
  <conditionalFormatting sqref="T28">
    <cfRule type="cellIs" dxfId="89" priority="12" operator="equal">
      <formula>0</formula>
    </cfRule>
    <cfRule type="cellIs" dxfId="88" priority="13" operator="notEqual">
      <formula>SUM($T$29,$S$65,$S$66)</formula>
    </cfRule>
    <cfRule type="cellIs" dxfId="87" priority="14" operator="equal">
      <formula>SUM($T$29,$S$65,$S$66)</formula>
    </cfRule>
  </conditionalFormatting>
  <conditionalFormatting sqref="U28">
    <cfRule type="cellIs" dxfId="86" priority="9" operator="equal">
      <formula>0</formula>
    </cfRule>
    <cfRule type="cellIs" dxfId="85" priority="10" operator="notEqual">
      <formula>SUM($U$29,$U$65,$U$66)</formula>
    </cfRule>
    <cfRule type="cellIs" dxfId="84" priority="11" operator="equal">
      <formula>SUM($U$29,$U$65,$U$66)</formula>
    </cfRule>
  </conditionalFormatting>
  <conditionalFormatting sqref="N56 P56 R56 T56 S65:S66">
    <cfRule type="expression" dxfId="83" priority="8">
      <formula>SUM($N$56,$P$56,$R$56,$T$56,$S$65,$S$66)=$T$28</formula>
    </cfRule>
  </conditionalFormatting>
  <conditionalFormatting sqref="N56 P56 R56 T56 S65:S66">
    <cfRule type="expression" dxfId="82" priority="7">
      <formula>SUM($N$56,$P$56,$R$56,$T$56,$S$65,$S$66)&lt;&gt;$T$28</formula>
    </cfRule>
  </conditionalFormatting>
  <conditionalFormatting sqref="O56 Q56 S56 U56 U65:U66">
    <cfRule type="expression" dxfId="81" priority="6">
      <formula>SUM($O$56,$Q$56,$S$56,$U$56,$U$65,$U$66)=$U$28</formula>
    </cfRule>
  </conditionalFormatting>
  <conditionalFormatting sqref="O56 Q56 S56 U56 U65:U66">
    <cfRule type="expression" dxfId="80" priority="5">
      <formula>SUM($O$56,$Q$56,$S$56,$U$56,$U$65,$U$66)&lt;&gt;$U$28</formula>
    </cfRule>
  </conditionalFormatting>
  <conditionalFormatting sqref="N56 P56 R56 T56 S65:S66">
    <cfRule type="expression" dxfId="79" priority="4">
      <formula>($T$28)=0</formula>
    </cfRule>
  </conditionalFormatting>
  <conditionalFormatting sqref="O56 Q56 S56 U56 U65:U66">
    <cfRule type="expression" dxfId="78" priority="3">
      <formula>($U$28)=0</formula>
    </cfRule>
  </conditionalFormatting>
  <dataValidations count="13">
    <dataValidation type="whole" allowBlank="1" showInputMessage="1" showErrorMessage="1" error="Escriba un número entero entre 0 y 1.000.000" sqref="T28:U28 H17:S17 H19:S19 H21:S23 F28:G28 H11:S15" xr:uid="{00000000-0002-0000-1700-000000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700-000001000000}">
      <formula1>0</formula1>
      <formula2>10000</formula2>
    </dataValidation>
    <dataValidation type="whole" allowBlank="1" showInputMessage="1" showErrorMessage="1" error="Escriba solamente números enteros entre 1 y 1.000.000" sqref="N56:U56 D56:G56" xr:uid="{00000000-0002-0000-1700-000002000000}">
      <formula1>0</formula1>
      <formula2>1000000</formula2>
    </dataValidation>
    <dataValidation type="whole" allowBlank="1" showInputMessage="1" showErrorMessage="1" error="Escriba el año entre 2020 y 2050" sqref="C7:E7" xr:uid="{00000000-0002-0000-1700-000003000000}">
      <formula1>2020</formula1>
      <formula2>2050</formula2>
    </dataValidation>
    <dataValidation type="list" allowBlank="1" showInputMessage="1" showErrorMessage="1" sqref="K7:L7" xr:uid="{00000000-0002-0000-1700-000004000000}">
      <formula1>INDIRECT($C$6)</formula1>
    </dataValidation>
    <dataValidation type="whole" allowBlank="1" showInputMessage="1" showErrorMessage="1" sqref="F29:G29 T29:U29" xr:uid="{00000000-0002-0000-1700-000005000000}">
      <formula1>0</formula1>
      <formula2>10000</formula2>
    </dataValidation>
    <dataValidation type="list" allowBlank="1" showInputMessage="1" showErrorMessage="1" sqref="C6" xr:uid="{00000000-0002-0000-1700-000006000000}">
      <formula1>REGIONALES</formula1>
    </dataValidation>
    <dataValidation type="whole" allowBlank="1" showInputMessage="1" showErrorMessage="1" sqref="H85 E85 J85:S85 K101 H101 J93:S93 T80:T85 T96:T101 U12:U19 H16 T11:T19 T21:U23 P101:S101 N101 E101 T88:T93 H93 E93 T75:T77 J16:S16 H18:S18" xr:uid="{00000000-0002-0000-1700-000007000000}">
      <formula1>0</formula1>
      <formula2>100000</formula2>
    </dataValidation>
    <dataValidation type="list" allowBlank="1" showInputMessage="1" showErrorMessage="1" sqref="R6" xr:uid="{00000000-0002-0000-1700-000008000000}">
      <formula1>PROGRAMAS</formula1>
    </dataValidation>
    <dataValidation type="list" allowBlank="1" showInputMessage="1" showErrorMessage="1" sqref="R7" xr:uid="{00000000-0002-0000-1700-000009000000}">
      <formula1>AREA</formula1>
    </dataValidation>
    <dataValidation type="list" allowBlank="1" showInputMessage="1" showErrorMessage="1" sqref="R8" xr:uid="{00000000-0002-0000-1700-00000A000000}">
      <formula1>SUB_AREA</formula1>
    </dataValidation>
    <dataValidation type="whole" allowBlank="1" showInputMessage="1" showErrorMessage="1" sqref="K64 K57" xr:uid="{00000000-0002-0000-1700-00000B000000}">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7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D000000}">
          <x14:formula1>
            <xm:f>Hoja1!$D$2:$D$13</xm:f>
          </x14:formula1>
          <xm:sqref>C8</xm:sqref>
        </x14:dataValidation>
        <x14:dataValidation type="list" allowBlank="1" showInputMessage="1" showErrorMessage="1" xr:uid="{00000000-0002-0000-1700-00000E000000}">
          <x14:formula1>
            <xm:f>Hoja1!$F$2:$F$5</xm:f>
          </x14:formula1>
          <xm:sqref>K8:L8</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W172"/>
  <sheetViews>
    <sheetView showGridLines="0" zoomScaleNormal="100" zoomScaleSheetLayoutView="100" workbookViewId="0">
      <selection sqref="A1:B3"/>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9" t="s">
        <v>1290</v>
      </c>
      <c r="O33" s="290" t="s">
        <v>91</v>
      </c>
      <c r="P33" s="290" t="s">
        <v>1290</v>
      </c>
      <c r="Q33" s="291" t="s">
        <v>91</v>
      </c>
      <c r="R33" s="289" t="s">
        <v>1290</v>
      </c>
      <c r="S33" s="290" t="s">
        <v>91</v>
      </c>
      <c r="T33" s="290" t="s">
        <v>1290</v>
      </c>
      <c r="U33" s="291"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94"/>
      <c r="Q60" s="82"/>
      <c r="R60" s="294"/>
      <c r="S60" s="82"/>
      <c r="T60" s="294"/>
      <c r="U60" s="295"/>
      <c r="V60" s="26"/>
    </row>
    <row r="61" spans="1:22" s="59" customFormat="1" ht="15.75" thickBot="1" x14ac:dyDescent="0.3">
      <c r="A61" s="415"/>
      <c r="B61" s="416"/>
      <c r="C61" s="390"/>
      <c r="D61" s="390"/>
      <c r="E61" s="390"/>
      <c r="F61" s="390"/>
      <c r="G61" s="390"/>
      <c r="H61" s="390"/>
      <c r="I61" s="390"/>
      <c r="J61" s="391"/>
      <c r="K61" s="411"/>
      <c r="L61" s="412"/>
      <c r="M61" s="298"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97" t="s">
        <v>1290</v>
      </c>
      <c r="N62" s="81"/>
      <c r="O62" s="82"/>
      <c r="P62" s="294"/>
      <c r="Q62" s="82"/>
      <c r="R62" s="294"/>
      <c r="S62" s="82"/>
      <c r="T62" s="294"/>
      <c r="U62" s="295"/>
      <c r="V62" s="26"/>
    </row>
    <row r="63" spans="1:22" s="59" customFormat="1" ht="15.75" thickBot="1" x14ac:dyDescent="0.3">
      <c r="A63" s="417"/>
      <c r="B63" s="418"/>
      <c r="C63" s="384"/>
      <c r="D63" s="384"/>
      <c r="E63" s="384"/>
      <c r="F63" s="384"/>
      <c r="G63" s="384"/>
      <c r="H63" s="384"/>
      <c r="I63" s="384"/>
      <c r="J63" s="386"/>
      <c r="K63" s="411"/>
      <c r="L63" s="412"/>
      <c r="M63" s="298"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92"/>
      <c r="N69" s="56"/>
      <c r="O69" s="56"/>
      <c r="P69" s="292"/>
      <c r="Q69" s="56"/>
      <c r="R69" s="292"/>
      <c r="S69" s="56"/>
      <c r="T69" s="292"/>
      <c r="U69" s="293"/>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302" t="s">
        <v>1265</v>
      </c>
      <c r="M79" s="302" t="s">
        <v>1266</v>
      </c>
      <c r="N79" s="302" t="s">
        <v>1267</v>
      </c>
      <c r="O79" s="302" t="s">
        <v>1268</v>
      </c>
      <c r="P79" s="302" t="s">
        <v>1269</v>
      </c>
      <c r="Q79" s="302" t="s">
        <v>1270</v>
      </c>
      <c r="R79" s="302" t="s">
        <v>1271</v>
      </c>
      <c r="S79" s="299"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300"/>
      <c r="M81" s="300"/>
      <c r="N81" s="300"/>
      <c r="O81" s="300"/>
      <c r="P81" s="300"/>
      <c r="Q81" s="300"/>
      <c r="R81" s="300"/>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300"/>
      <c r="M83" s="300"/>
      <c r="N83" s="300"/>
      <c r="O83" s="300"/>
      <c r="P83" s="300"/>
      <c r="Q83" s="300"/>
      <c r="R83" s="300"/>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301">
        <f>SUM(L80:L84)</f>
        <v>0</v>
      </c>
      <c r="M85" s="301">
        <f t="shared" ref="M85:U85" si="9">SUM(M80:M84)</f>
        <v>0</v>
      </c>
      <c r="N85" s="301">
        <f t="shared" si="9"/>
        <v>0</v>
      </c>
      <c r="O85" s="301">
        <f t="shared" si="9"/>
        <v>0</v>
      </c>
      <c r="P85" s="301">
        <f t="shared" si="9"/>
        <v>0</v>
      </c>
      <c r="Q85" s="301">
        <f t="shared" si="9"/>
        <v>0</v>
      </c>
      <c r="R85" s="301">
        <f t="shared" si="9"/>
        <v>0</v>
      </c>
      <c r="S85" s="288">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302" t="s">
        <v>22</v>
      </c>
      <c r="O87" s="302" t="s">
        <v>1274</v>
      </c>
      <c r="P87" s="302" t="s">
        <v>1275</v>
      </c>
      <c r="Q87" s="302" t="s">
        <v>1276</v>
      </c>
      <c r="R87" s="302" t="s">
        <v>1277</v>
      </c>
      <c r="S87" s="299"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300"/>
      <c r="O89" s="300"/>
      <c r="P89" s="300"/>
      <c r="Q89" s="300"/>
      <c r="R89" s="300"/>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300"/>
      <c r="O91" s="300"/>
      <c r="P91" s="300"/>
      <c r="Q91" s="300"/>
      <c r="R91" s="300"/>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301">
        <f t="shared" ref="N93:S93" si="14">SUM(N88:N92)</f>
        <v>0</v>
      </c>
      <c r="O93" s="301">
        <f t="shared" si="14"/>
        <v>0</v>
      </c>
      <c r="P93" s="301">
        <f t="shared" si="14"/>
        <v>0</v>
      </c>
      <c r="Q93" s="301">
        <f t="shared" si="14"/>
        <v>0</v>
      </c>
      <c r="R93" s="301">
        <f t="shared" si="14"/>
        <v>0</v>
      </c>
      <c r="S93" s="288">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77" priority="24" operator="equal">
      <formula>0</formula>
    </cfRule>
  </conditionalFormatting>
  <conditionalFormatting sqref="T29:U29">
    <cfRule type="cellIs" dxfId="76" priority="23" operator="equal">
      <formula>0</formula>
    </cfRule>
  </conditionalFormatting>
  <conditionalFormatting sqref="F28">
    <cfRule type="cellIs" dxfId="75" priority="22" operator="equal">
      <formula>0</formula>
    </cfRule>
    <cfRule type="cellIs" dxfId="74" priority="25" operator="notEqual">
      <formula>SUM($F$29,$J$65)</formula>
    </cfRule>
    <cfRule type="cellIs" dxfId="73" priority="26" operator="equal">
      <formula>SUM($F$29,$J$65)</formula>
    </cfRule>
  </conditionalFormatting>
  <conditionalFormatting sqref="G28">
    <cfRule type="cellIs" dxfId="72" priority="19" operator="equal">
      <formula>0</formula>
    </cfRule>
    <cfRule type="cellIs" dxfId="71" priority="20" operator="notEqual">
      <formula>SUM($G$29,$J$66)</formula>
    </cfRule>
    <cfRule type="cellIs" dxfId="70" priority="21" operator="equal">
      <formula>SUM($G$29,$J$66)</formula>
    </cfRule>
  </conditionalFormatting>
  <conditionalFormatting sqref="D56 F56 J65">
    <cfRule type="expression" dxfId="69" priority="2">
      <formula>($F$28)=0</formula>
    </cfRule>
    <cfRule type="expression" dxfId="68" priority="17">
      <formula>SUM($D$56,$F$56,$J$65)&lt;&gt;$F$28</formula>
    </cfRule>
    <cfRule type="expression" dxfId="67" priority="18">
      <formula>SUM($D$56,$F$56,$J$65)=$F$28</formula>
    </cfRule>
  </conditionalFormatting>
  <conditionalFormatting sqref="E56 G56 J66">
    <cfRule type="expression" dxfId="66" priority="1">
      <formula>($G$28)=0</formula>
    </cfRule>
    <cfRule type="expression" dxfId="65" priority="15">
      <formula>SUM($E$56,$G$56,$J$66)&lt;&gt;$G$28</formula>
    </cfRule>
    <cfRule type="expression" dxfId="64" priority="16">
      <formula>SUM($E$56,$G$56,$J$66)=$G$28</formula>
    </cfRule>
  </conditionalFormatting>
  <conditionalFormatting sqref="T28">
    <cfRule type="cellIs" dxfId="63" priority="12" operator="equal">
      <formula>0</formula>
    </cfRule>
    <cfRule type="cellIs" dxfId="62" priority="13" operator="notEqual">
      <formula>SUM($T$29,$S$65,$S$66)</formula>
    </cfRule>
    <cfRule type="cellIs" dxfId="61" priority="14" operator="equal">
      <formula>SUM($T$29,$S$65,$S$66)</formula>
    </cfRule>
  </conditionalFormatting>
  <conditionalFormatting sqref="U28">
    <cfRule type="cellIs" dxfId="60" priority="9" operator="equal">
      <formula>0</formula>
    </cfRule>
    <cfRule type="cellIs" dxfId="59" priority="10" operator="notEqual">
      <formula>SUM($U$29,$U$65,$U$66)</formula>
    </cfRule>
    <cfRule type="cellIs" dxfId="58" priority="11" operator="equal">
      <formula>SUM($U$29,$U$65,$U$66)</formula>
    </cfRule>
  </conditionalFormatting>
  <conditionalFormatting sqref="N56 P56 R56 T56 S65:S66">
    <cfRule type="expression" dxfId="57" priority="8">
      <formula>SUM($N$56,$P$56,$R$56,$T$56,$S$65,$S$66)=$T$28</formula>
    </cfRule>
  </conditionalFormatting>
  <conditionalFormatting sqref="N56 P56 R56 T56 S65:S66">
    <cfRule type="expression" dxfId="56" priority="7">
      <formula>SUM($N$56,$P$56,$R$56,$T$56,$S$65,$S$66)&lt;&gt;$T$28</formula>
    </cfRule>
  </conditionalFormatting>
  <conditionalFormatting sqref="O56 Q56 S56 U56 U65:U66">
    <cfRule type="expression" dxfId="55" priority="6">
      <formula>SUM($O$56,$Q$56,$S$56,$U$56,$U$65,$U$66)=$U$28</formula>
    </cfRule>
  </conditionalFormatting>
  <conditionalFormatting sqref="O56 Q56 S56 U56 U65:U66">
    <cfRule type="expression" dxfId="54" priority="5">
      <formula>SUM($O$56,$Q$56,$S$56,$U$56,$U$65,$U$66)&lt;&gt;$U$28</formula>
    </cfRule>
  </conditionalFormatting>
  <conditionalFormatting sqref="N56 P56 R56 T56 S65:S66">
    <cfRule type="expression" dxfId="53" priority="4">
      <formula>($T$28)=0</formula>
    </cfRule>
  </conditionalFormatting>
  <conditionalFormatting sqref="O56 Q56 S56 U56 U65:U66">
    <cfRule type="expression" dxfId="52"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800-000000000000}">
      <formula1>43831</formula1>
      <formula2>55153</formula2>
    </dataValidation>
    <dataValidation type="whole" allowBlank="1" showInputMessage="1" showErrorMessage="1" sqref="K64 K57" xr:uid="{00000000-0002-0000-1800-000001000000}">
      <formula1>0</formula1>
      <formula2>1000</formula2>
    </dataValidation>
    <dataValidation type="list" allowBlank="1" showInputMessage="1" showErrorMessage="1" sqref="R8" xr:uid="{00000000-0002-0000-1800-000002000000}">
      <formula1>SUB_AREA</formula1>
    </dataValidation>
    <dataValidation type="list" allowBlank="1" showInputMessage="1" showErrorMessage="1" sqref="R7" xr:uid="{00000000-0002-0000-1800-000003000000}">
      <formula1>AREA</formula1>
    </dataValidation>
    <dataValidation type="list" allowBlank="1" showInputMessage="1" showErrorMessage="1" sqref="R6" xr:uid="{00000000-0002-0000-1800-000004000000}">
      <formula1>PROGRAMAS</formula1>
    </dataValidation>
    <dataValidation type="whole" allowBlank="1" showInputMessage="1" showErrorMessage="1" sqref="H85 E85 J85:S85 K101 H101 J93:S93 T80:T85 T96:T101 U12:U19 H16 T11:T19 T21:U23 P101:S101 N101 E101 T88:T93 H93 E93 T75:T77 J16:S16 H18:S18" xr:uid="{00000000-0002-0000-1800-000005000000}">
      <formula1>0</formula1>
      <formula2>100000</formula2>
    </dataValidation>
    <dataValidation type="list" allowBlank="1" showInputMessage="1" showErrorMessage="1" sqref="C6" xr:uid="{00000000-0002-0000-1800-000006000000}">
      <formula1>REGIONALES</formula1>
    </dataValidation>
    <dataValidation type="whole" allowBlank="1" showInputMessage="1" showErrorMessage="1" sqref="F29:G29 T29:U29" xr:uid="{00000000-0002-0000-1800-000007000000}">
      <formula1>0</formula1>
      <formula2>10000</formula2>
    </dataValidation>
    <dataValidation type="list" allowBlank="1" showInputMessage="1" showErrorMessage="1" sqref="K7:L7" xr:uid="{00000000-0002-0000-1800-000008000000}">
      <formula1>INDIRECT($C$6)</formula1>
    </dataValidation>
    <dataValidation type="whole" allowBlank="1" showInputMessage="1" showErrorMessage="1" error="Escriba el año entre 2020 y 2050" sqref="C7:E7" xr:uid="{00000000-0002-0000-1800-000009000000}">
      <formula1>2020</formula1>
      <formula2>2050</formula2>
    </dataValidation>
    <dataValidation type="whole" allowBlank="1" showInputMessage="1" showErrorMessage="1" error="Escriba solamente números enteros entre 1 y 1.000.000" sqref="N56:U56 D56:G56" xr:uid="{00000000-0002-0000-1800-00000A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800-00000B000000}">
      <formula1>0</formula1>
      <formula2>10000</formula2>
    </dataValidation>
    <dataValidation type="whole" allowBlank="1" showInputMessage="1" showErrorMessage="1" error="Escriba un número entero entre 0 y 1.000.000" sqref="T28:U28 H17:S17 H19:S19 H21:S23 F28:G28 H11:S15" xr:uid="{00000000-0002-0000-1800-00000C000000}">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D000000}">
          <x14:formula1>
            <xm:f>Hoja1!$F$2:$F$5</xm:f>
          </x14:formula1>
          <xm:sqref>K8:L8</xm:sqref>
        </x14:dataValidation>
        <x14:dataValidation type="list" allowBlank="1" showInputMessage="1" showErrorMessage="1" xr:uid="{00000000-0002-0000-1800-00000E000000}">
          <x14:formula1>
            <xm:f>Hoja1!$D$2:$D$13</xm:f>
          </x14:formula1>
          <xm:sqref>C8</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W167"/>
  <sheetViews>
    <sheetView showGridLines="0" zoomScaleNormal="100" zoomScaleSheetLayoutView="100" workbookViewId="0">
      <selection activeCell="N15" sqref="N15:O15"/>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6" t="s">
        <v>4</v>
      </c>
      <c r="U10" s="607"/>
      <c r="V10" s="8"/>
      <c r="W10" s="287"/>
    </row>
    <row r="11" spans="1:23" s="58" customFormat="1" ht="21" customHeight="1" x14ac:dyDescent="0.25">
      <c r="A11" s="546" t="s">
        <v>1298</v>
      </c>
      <c r="B11" s="547"/>
      <c r="C11" s="547"/>
      <c r="D11" s="547"/>
      <c r="E11" s="547"/>
      <c r="F11" s="547"/>
      <c r="G11" s="548"/>
      <c r="H11" s="549"/>
      <c r="I11" s="550"/>
      <c r="J11" s="551"/>
      <c r="K11" s="550"/>
      <c r="L11" s="551"/>
      <c r="M11" s="550"/>
      <c r="N11" s="551"/>
      <c r="O11" s="550"/>
      <c r="P11" s="551"/>
      <c r="Q11" s="550"/>
      <c r="R11" s="551"/>
      <c r="S11" s="361"/>
      <c r="T11" s="544">
        <f t="shared" ref="T11:T19" si="0">SUM(H11:S11)</f>
        <v>0</v>
      </c>
      <c r="U11" s="545"/>
      <c r="V11" s="57"/>
      <c r="W11" s="21"/>
    </row>
    <row r="12" spans="1:23" s="58" customFormat="1" ht="21" customHeight="1" x14ac:dyDescent="0.25">
      <c r="A12" s="532" t="s">
        <v>1299</v>
      </c>
      <c r="B12" s="533"/>
      <c r="C12" s="533"/>
      <c r="D12" s="533"/>
      <c r="E12" s="533"/>
      <c r="F12" s="533"/>
      <c r="G12" s="534"/>
      <c r="H12" s="328"/>
      <c r="I12" s="535"/>
      <c r="J12" s="536"/>
      <c r="K12" s="535"/>
      <c r="L12" s="536"/>
      <c r="M12" s="535"/>
      <c r="N12" s="536"/>
      <c r="O12" s="535"/>
      <c r="P12" s="536"/>
      <c r="Q12" s="535"/>
      <c r="R12" s="536"/>
      <c r="S12" s="535"/>
      <c r="T12" s="537">
        <f t="shared" si="0"/>
        <v>0</v>
      </c>
      <c r="U12" s="538"/>
      <c r="V12" s="57"/>
      <c r="W12" s="21"/>
    </row>
    <row r="13" spans="1:23" s="58" customFormat="1" ht="21" customHeight="1" x14ac:dyDescent="0.25">
      <c r="A13" s="532" t="s">
        <v>1305</v>
      </c>
      <c r="B13" s="533"/>
      <c r="C13" s="533"/>
      <c r="D13" s="533"/>
      <c r="E13" s="533"/>
      <c r="F13" s="533"/>
      <c r="G13" s="534"/>
      <c r="H13" s="328"/>
      <c r="I13" s="535"/>
      <c r="J13" s="536"/>
      <c r="K13" s="535"/>
      <c r="L13" s="536"/>
      <c r="M13" s="535"/>
      <c r="N13" s="536"/>
      <c r="O13" s="535"/>
      <c r="P13" s="536"/>
      <c r="Q13" s="535"/>
      <c r="R13" s="536"/>
      <c r="S13" s="330"/>
      <c r="T13" s="537">
        <f t="shared" si="0"/>
        <v>0</v>
      </c>
      <c r="U13" s="538"/>
      <c r="V13" s="57"/>
      <c r="W13" s="21"/>
    </row>
    <row r="14" spans="1:23" s="58" customFormat="1" ht="21" customHeight="1" x14ac:dyDescent="0.25">
      <c r="A14" s="532" t="s">
        <v>1306</v>
      </c>
      <c r="B14" s="533"/>
      <c r="C14" s="533"/>
      <c r="D14" s="533"/>
      <c r="E14" s="533"/>
      <c r="F14" s="533"/>
      <c r="G14" s="534"/>
      <c r="H14" s="328"/>
      <c r="I14" s="535"/>
      <c r="J14" s="536"/>
      <c r="K14" s="535"/>
      <c r="L14" s="536"/>
      <c r="M14" s="535"/>
      <c r="N14" s="536"/>
      <c r="O14" s="535"/>
      <c r="P14" s="536"/>
      <c r="Q14" s="535"/>
      <c r="R14" s="536"/>
      <c r="S14" s="330"/>
      <c r="T14" s="537">
        <f t="shared" si="0"/>
        <v>0</v>
      </c>
      <c r="U14" s="538"/>
      <c r="V14" s="57"/>
      <c r="W14" s="21"/>
    </row>
    <row r="15" spans="1:23" s="58" customFormat="1" ht="21" customHeight="1" thickBot="1" x14ac:dyDescent="0.3">
      <c r="A15" s="527" t="s">
        <v>1307</v>
      </c>
      <c r="B15" s="528"/>
      <c r="C15" s="528"/>
      <c r="D15" s="528"/>
      <c r="E15" s="528"/>
      <c r="F15" s="528"/>
      <c r="G15" s="529"/>
      <c r="H15" s="530"/>
      <c r="I15" s="531"/>
      <c r="J15" s="517"/>
      <c r="K15" s="531"/>
      <c r="L15" s="517"/>
      <c r="M15" s="531"/>
      <c r="N15" s="517"/>
      <c r="O15" s="531"/>
      <c r="P15" s="517"/>
      <c r="Q15" s="531"/>
      <c r="R15" s="517"/>
      <c r="S15" s="359"/>
      <c r="T15" s="518">
        <f t="shared" si="0"/>
        <v>0</v>
      </c>
      <c r="U15" s="519"/>
      <c r="V15" s="57"/>
      <c r="W15" s="21"/>
    </row>
    <row r="16" spans="1:23" s="58" customFormat="1" ht="21" customHeight="1" thickBot="1" x14ac:dyDescent="0.3">
      <c r="A16" s="319" t="s">
        <v>1300</v>
      </c>
      <c r="B16" s="320"/>
      <c r="C16" s="320"/>
      <c r="D16" s="320"/>
      <c r="E16" s="320"/>
      <c r="F16" s="320"/>
      <c r="G16" s="321"/>
      <c r="H16" s="322">
        <f>(H11+H12+H13)-(H14+H15)</f>
        <v>0</v>
      </c>
      <c r="I16" s="309"/>
      <c r="J16" s="308">
        <f t="shared" ref="J16" si="1">(J11+J12+J13)-(J14+J15)</f>
        <v>0</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0</v>
      </c>
      <c r="U16" s="545"/>
      <c r="V16" s="57"/>
      <c r="W16" s="21"/>
    </row>
    <row r="17" spans="1:23" s="58" customFormat="1" ht="21" customHeight="1" thickBot="1" x14ac:dyDescent="0.3">
      <c r="A17" s="546" t="s">
        <v>1301</v>
      </c>
      <c r="B17" s="547"/>
      <c r="C17" s="547"/>
      <c r="D17" s="547"/>
      <c r="E17" s="547"/>
      <c r="F17" s="547"/>
      <c r="G17" s="548"/>
      <c r="H17" s="555"/>
      <c r="I17" s="543"/>
      <c r="J17" s="542"/>
      <c r="K17" s="543"/>
      <c r="L17" s="542"/>
      <c r="M17" s="543"/>
      <c r="N17" s="542"/>
      <c r="O17" s="543"/>
      <c r="P17" s="542"/>
      <c r="Q17" s="543"/>
      <c r="R17" s="542"/>
      <c r="S17" s="543"/>
      <c r="T17" s="544">
        <f t="shared" si="0"/>
        <v>0</v>
      </c>
      <c r="U17" s="545"/>
      <c r="V17" s="57"/>
      <c r="W17" s="21"/>
    </row>
    <row r="18" spans="1:23" s="58" customFormat="1" ht="21" customHeight="1" thickBot="1" x14ac:dyDescent="0.3">
      <c r="A18" s="363" t="s">
        <v>1302</v>
      </c>
      <c r="B18" s="364"/>
      <c r="C18" s="364"/>
      <c r="D18" s="364"/>
      <c r="E18" s="364"/>
      <c r="F18" s="364"/>
      <c r="G18" s="365"/>
      <c r="H18" s="322">
        <f>H16-H17</f>
        <v>0</v>
      </c>
      <c r="I18" s="309">
        <f>(K13+K14)-K15</f>
        <v>0</v>
      </c>
      <c r="J18" s="308">
        <f>J16-J17</f>
        <v>0</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0</v>
      </c>
      <c r="U18" s="545"/>
      <c r="V18" s="57"/>
      <c r="W18" s="21"/>
    </row>
    <row r="19" spans="1:23" s="58" customFormat="1" ht="21" customHeight="1" thickBot="1" x14ac:dyDescent="0.3">
      <c r="A19" s="552" t="s">
        <v>1304</v>
      </c>
      <c r="B19" s="553"/>
      <c r="C19" s="553"/>
      <c r="D19" s="553"/>
      <c r="E19" s="553"/>
      <c r="F19" s="553"/>
      <c r="G19" s="554"/>
      <c r="H19" s="555"/>
      <c r="I19" s="543"/>
      <c r="J19" s="542"/>
      <c r="K19" s="543"/>
      <c r="L19" s="542"/>
      <c r="M19" s="543"/>
      <c r="N19" s="542"/>
      <c r="O19" s="543"/>
      <c r="P19" s="542"/>
      <c r="Q19" s="543"/>
      <c r="R19" s="542"/>
      <c r="S19" s="543"/>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549"/>
      <c r="I21" s="550"/>
      <c r="J21" s="551"/>
      <c r="K21" s="550"/>
      <c r="L21" s="551"/>
      <c r="M21" s="550"/>
      <c r="N21" s="551"/>
      <c r="O21" s="550"/>
      <c r="P21" s="551"/>
      <c r="Q21" s="550"/>
      <c r="R21" s="551"/>
      <c r="S21" s="361"/>
      <c r="T21" s="544">
        <f>SUM(H21:S21)</f>
        <v>0</v>
      </c>
      <c r="U21" s="545"/>
      <c r="V21" s="57"/>
      <c r="W21" s="21"/>
    </row>
    <row r="22" spans="1:23" s="58" customFormat="1" ht="20.25" customHeight="1" x14ac:dyDescent="0.25">
      <c r="A22" s="532" t="s">
        <v>1308</v>
      </c>
      <c r="B22" s="533"/>
      <c r="C22" s="533"/>
      <c r="D22" s="533"/>
      <c r="E22" s="533"/>
      <c r="F22" s="533"/>
      <c r="G22" s="534"/>
      <c r="H22" s="328"/>
      <c r="I22" s="535"/>
      <c r="J22" s="536"/>
      <c r="K22" s="535"/>
      <c r="L22" s="536"/>
      <c r="M22" s="535"/>
      <c r="N22" s="536"/>
      <c r="O22" s="535"/>
      <c r="P22" s="536"/>
      <c r="Q22" s="535"/>
      <c r="R22" s="536"/>
      <c r="S22" s="330"/>
      <c r="T22" s="537">
        <f>SUM(H22:S22)</f>
        <v>0</v>
      </c>
      <c r="U22" s="538"/>
      <c r="V22" s="57"/>
      <c r="W22" s="21"/>
    </row>
    <row r="23" spans="1:23" s="58" customFormat="1" ht="20.25" customHeight="1" thickBot="1" x14ac:dyDescent="0.3">
      <c r="A23" s="527" t="s">
        <v>1309</v>
      </c>
      <c r="B23" s="528"/>
      <c r="C23" s="528"/>
      <c r="D23" s="528"/>
      <c r="E23" s="528"/>
      <c r="F23" s="528"/>
      <c r="G23" s="529"/>
      <c r="H23" s="530"/>
      <c r="I23" s="531"/>
      <c r="J23" s="517"/>
      <c r="K23" s="531"/>
      <c r="L23" s="517"/>
      <c r="M23" s="531"/>
      <c r="N23" s="517"/>
      <c r="O23" s="531"/>
      <c r="P23" s="517"/>
      <c r="Q23" s="531"/>
      <c r="R23" s="517"/>
      <c r="S23" s="359"/>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41"/>
      <c r="G28" s="141"/>
      <c r="H28" s="511" t="s">
        <v>1310</v>
      </c>
      <c r="I28" s="512"/>
      <c r="J28" s="512"/>
      <c r="K28" s="512"/>
      <c r="L28" s="512"/>
      <c r="M28" s="512"/>
      <c r="N28" s="512"/>
      <c r="O28" s="512"/>
      <c r="P28" s="512"/>
      <c r="Q28" s="512"/>
      <c r="R28" s="512"/>
      <c r="S28" s="513"/>
      <c r="T28" s="141"/>
      <c r="U28" s="142"/>
    </row>
    <row r="29" spans="1:23" s="59" customFormat="1" ht="21" customHeight="1" thickBot="1" x14ac:dyDescent="0.3">
      <c r="A29" s="514" t="s">
        <v>1311</v>
      </c>
      <c r="B29" s="515"/>
      <c r="C29" s="515"/>
      <c r="D29" s="515"/>
      <c r="E29" s="516"/>
      <c r="F29" s="143">
        <f>SUM(D56,F56)</f>
        <v>0</v>
      </c>
      <c r="G29" s="144">
        <f>SUM(E56,G56)</f>
        <v>0</v>
      </c>
      <c r="H29" s="514" t="s">
        <v>1311</v>
      </c>
      <c r="I29" s="515"/>
      <c r="J29" s="515"/>
      <c r="K29" s="515"/>
      <c r="L29" s="515"/>
      <c r="M29" s="515"/>
      <c r="N29" s="515"/>
      <c r="O29" s="515"/>
      <c r="P29" s="515"/>
      <c r="Q29" s="515"/>
      <c r="R29" s="515"/>
      <c r="S29" s="516"/>
      <c r="T29" s="143">
        <f>SUM(N56,P56,R56,T56)</f>
        <v>0</v>
      </c>
      <c r="U29" s="144">
        <f>SUM(O56,Q56,S56,U56)</f>
        <v>0</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280" t="s">
        <v>1290</v>
      </c>
      <c r="O33" s="278" t="s">
        <v>91</v>
      </c>
      <c r="P33" s="278" t="s">
        <v>1290</v>
      </c>
      <c r="Q33" s="279" t="s">
        <v>91</v>
      </c>
      <c r="R33" s="280" t="s">
        <v>1290</v>
      </c>
      <c r="S33" s="278" t="s">
        <v>91</v>
      </c>
      <c r="T33" s="278" t="s">
        <v>1290</v>
      </c>
      <c r="U33" s="279" t="s">
        <v>91</v>
      </c>
    </row>
    <row r="34" spans="1:21" s="59" customFormat="1" ht="30" customHeight="1" thickBot="1" x14ac:dyDescent="0.3">
      <c r="A34" s="480" t="s">
        <v>103</v>
      </c>
      <c r="B34" s="482" t="s">
        <v>1238</v>
      </c>
      <c r="C34" s="482"/>
      <c r="D34" s="137"/>
      <c r="E34" s="137"/>
      <c r="F34" s="137"/>
      <c r="G34" s="138"/>
      <c r="H34" s="483" t="s">
        <v>103</v>
      </c>
      <c r="I34" s="484"/>
      <c r="J34" s="484"/>
      <c r="K34" s="484"/>
      <c r="L34" s="484"/>
      <c r="M34" s="484"/>
      <c r="N34" s="99"/>
      <c r="O34" s="100"/>
      <c r="P34" s="100"/>
      <c r="Q34" s="101"/>
      <c r="R34" s="102"/>
      <c r="S34" s="103"/>
      <c r="T34" s="103"/>
      <c r="U34" s="104"/>
    </row>
    <row r="35" spans="1:21" s="59" customFormat="1" ht="30" customHeight="1" x14ac:dyDescent="0.25">
      <c r="A35" s="480"/>
      <c r="B35" s="453" t="s">
        <v>106</v>
      </c>
      <c r="C35" s="453"/>
      <c r="D35" s="113"/>
      <c r="E35" s="113"/>
      <c r="F35" s="113"/>
      <c r="G35" s="112"/>
      <c r="H35" s="454" t="s">
        <v>104</v>
      </c>
      <c r="I35" s="455"/>
      <c r="J35" s="459" t="s">
        <v>1227</v>
      </c>
      <c r="K35" s="460"/>
      <c r="L35" s="460"/>
      <c r="M35" s="460"/>
      <c r="N35" s="105"/>
      <c r="O35" s="106"/>
      <c r="P35" s="106"/>
      <c r="Q35" s="107"/>
      <c r="R35" s="108"/>
      <c r="S35" s="106"/>
      <c r="T35" s="106"/>
      <c r="U35" s="109"/>
    </row>
    <row r="36" spans="1:21" s="59" customFormat="1" ht="30" customHeight="1" x14ac:dyDescent="0.25">
      <c r="A36" s="480"/>
      <c r="B36" s="453" t="s">
        <v>105</v>
      </c>
      <c r="C36" s="453"/>
      <c r="D36" s="113"/>
      <c r="E36" s="113"/>
      <c r="F36" s="113"/>
      <c r="G36" s="112"/>
      <c r="H36" s="456"/>
      <c r="I36" s="457"/>
      <c r="J36" s="462" t="s">
        <v>105</v>
      </c>
      <c r="K36" s="463"/>
      <c r="L36" s="463"/>
      <c r="M36" s="463"/>
      <c r="N36" s="110"/>
      <c r="O36" s="111"/>
      <c r="P36" s="111"/>
      <c r="Q36" s="112"/>
      <c r="R36" s="113"/>
      <c r="S36" s="111"/>
      <c r="T36" s="111"/>
      <c r="U36" s="114"/>
    </row>
    <row r="37" spans="1:21" s="59" customFormat="1" ht="30" customHeight="1" x14ac:dyDescent="0.25">
      <c r="A37" s="480"/>
      <c r="B37" s="453" t="s">
        <v>1229</v>
      </c>
      <c r="C37" s="453"/>
      <c r="D37" s="113"/>
      <c r="E37" s="113"/>
      <c r="F37" s="113"/>
      <c r="G37" s="112"/>
      <c r="H37" s="456"/>
      <c r="I37" s="457"/>
      <c r="J37" s="462" t="s">
        <v>1238</v>
      </c>
      <c r="K37" s="463"/>
      <c r="L37" s="463"/>
      <c r="M37" s="463"/>
      <c r="N37" s="110"/>
      <c r="O37" s="111"/>
      <c r="P37" s="111"/>
      <c r="Q37" s="112"/>
      <c r="R37" s="113"/>
      <c r="S37" s="111"/>
      <c r="T37" s="111"/>
      <c r="U37" s="114"/>
    </row>
    <row r="38" spans="1:21" s="59" customFormat="1" ht="30" customHeight="1" thickBot="1" x14ac:dyDescent="0.3">
      <c r="A38" s="481"/>
      <c r="B38" s="461" t="s">
        <v>1230</v>
      </c>
      <c r="C38" s="461"/>
      <c r="D38" s="98"/>
      <c r="E38" s="98"/>
      <c r="F38" s="98"/>
      <c r="G38" s="124"/>
      <c r="H38" s="456"/>
      <c r="I38" s="457"/>
      <c r="J38" s="462" t="s">
        <v>114</v>
      </c>
      <c r="K38" s="463"/>
      <c r="L38" s="463"/>
      <c r="M38" s="463"/>
      <c r="N38" s="110"/>
      <c r="O38" s="111"/>
      <c r="P38" s="111"/>
      <c r="Q38" s="112"/>
      <c r="R38" s="113"/>
      <c r="S38" s="111"/>
      <c r="T38" s="111"/>
      <c r="U38" s="114"/>
    </row>
    <row r="39" spans="1:21" s="59" customFormat="1" ht="30" customHeight="1" thickBot="1" x14ac:dyDescent="0.3">
      <c r="A39" s="474" t="s">
        <v>1286</v>
      </c>
      <c r="B39" s="475"/>
      <c r="C39" s="476"/>
      <c r="D39" s="139"/>
      <c r="E39" s="139"/>
      <c r="F39" s="129"/>
      <c r="G39" s="128"/>
      <c r="H39" s="456"/>
      <c r="I39" s="457"/>
      <c r="J39" s="462" t="s">
        <v>1228</v>
      </c>
      <c r="K39" s="463"/>
      <c r="L39" s="463"/>
      <c r="M39" s="463"/>
      <c r="N39" s="110"/>
      <c r="O39" s="111"/>
      <c r="P39" s="111"/>
      <c r="Q39" s="112"/>
      <c r="R39" s="113"/>
      <c r="S39" s="111"/>
      <c r="T39" s="111"/>
      <c r="U39" s="114"/>
    </row>
    <row r="40" spans="1:21" s="59" customFormat="1" ht="45.75" customHeight="1" x14ac:dyDescent="0.25">
      <c r="A40" s="468" t="s">
        <v>1232</v>
      </c>
      <c r="B40" s="487" t="s">
        <v>1287</v>
      </c>
      <c r="C40" s="488"/>
      <c r="D40" s="96"/>
      <c r="E40" s="96"/>
      <c r="F40" s="96"/>
      <c r="G40" s="121"/>
      <c r="H40" s="456"/>
      <c r="I40" s="457"/>
      <c r="J40" s="462" t="s">
        <v>106</v>
      </c>
      <c r="K40" s="463"/>
      <c r="L40" s="463"/>
      <c r="M40" s="463"/>
      <c r="N40" s="110"/>
      <c r="O40" s="111"/>
      <c r="P40" s="111"/>
      <c r="Q40" s="112"/>
      <c r="R40" s="113"/>
      <c r="S40" s="111"/>
      <c r="T40" s="111"/>
      <c r="U40" s="114"/>
    </row>
    <row r="41" spans="1:21" s="59" customFormat="1" ht="60" customHeight="1" thickBot="1" x14ac:dyDescent="0.3">
      <c r="A41" s="470"/>
      <c r="B41" s="466" t="s">
        <v>1288</v>
      </c>
      <c r="C41" s="467"/>
      <c r="D41" s="98"/>
      <c r="E41" s="98"/>
      <c r="F41" s="98"/>
      <c r="G41" s="124"/>
      <c r="H41" s="456"/>
      <c r="I41" s="457"/>
      <c r="J41" s="462" t="s">
        <v>1229</v>
      </c>
      <c r="K41" s="463"/>
      <c r="L41" s="463"/>
      <c r="M41" s="463"/>
      <c r="N41" s="110"/>
      <c r="O41" s="111"/>
      <c r="P41" s="111"/>
      <c r="Q41" s="112"/>
      <c r="R41" s="113"/>
      <c r="S41" s="111"/>
      <c r="T41" s="111"/>
      <c r="U41" s="114"/>
    </row>
    <row r="42" spans="1:21" s="59" customFormat="1" ht="30" customHeight="1" thickBot="1" x14ac:dyDescent="0.3">
      <c r="A42" s="468" t="s">
        <v>107</v>
      </c>
      <c r="B42" s="471" t="s">
        <v>1231</v>
      </c>
      <c r="C42" s="471"/>
      <c r="D42" s="96"/>
      <c r="E42" s="96"/>
      <c r="F42" s="96"/>
      <c r="G42" s="121"/>
      <c r="H42" s="456"/>
      <c r="I42" s="457"/>
      <c r="J42" s="472" t="s">
        <v>1230</v>
      </c>
      <c r="K42" s="473"/>
      <c r="L42" s="473"/>
      <c r="M42" s="473"/>
      <c r="N42" s="115"/>
      <c r="O42" s="116"/>
      <c r="P42" s="116"/>
      <c r="Q42" s="117"/>
      <c r="R42" s="118"/>
      <c r="S42" s="116"/>
      <c r="T42" s="116"/>
      <c r="U42" s="119"/>
    </row>
    <row r="43" spans="1:21" s="59" customFormat="1" ht="30" customHeight="1" x14ac:dyDescent="0.25">
      <c r="A43" s="469"/>
      <c r="B43" s="453" t="s">
        <v>1232</v>
      </c>
      <c r="C43" s="453"/>
      <c r="D43" s="113"/>
      <c r="E43" s="113"/>
      <c r="F43" s="113"/>
      <c r="G43" s="112"/>
      <c r="H43" s="454" t="s">
        <v>107</v>
      </c>
      <c r="I43" s="455"/>
      <c r="J43" s="459" t="s">
        <v>115</v>
      </c>
      <c r="K43" s="460"/>
      <c r="L43" s="460"/>
      <c r="M43" s="460"/>
      <c r="N43" s="95"/>
      <c r="O43" s="120"/>
      <c r="P43" s="120"/>
      <c r="Q43" s="121"/>
      <c r="R43" s="96"/>
      <c r="S43" s="120"/>
      <c r="T43" s="120"/>
      <c r="U43" s="122"/>
    </row>
    <row r="44" spans="1:21" s="59" customFormat="1" x14ac:dyDescent="0.25">
      <c r="A44" s="469"/>
      <c r="B44" s="453" t="s">
        <v>108</v>
      </c>
      <c r="C44" s="453"/>
      <c r="D44" s="113"/>
      <c r="E44" s="113"/>
      <c r="F44" s="113"/>
      <c r="G44" s="112"/>
      <c r="H44" s="456"/>
      <c r="I44" s="457"/>
      <c r="J44" s="462" t="s">
        <v>116</v>
      </c>
      <c r="K44" s="463"/>
      <c r="L44" s="463"/>
      <c r="M44" s="463"/>
      <c r="N44" s="110"/>
      <c r="O44" s="111"/>
      <c r="P44" s="111"/>
      <c r="Q44" s="112"/>
      <c r="R44" s="113"/>
      <c r="S44" s="111"/>
      <c r="T44" s="111"/>
      <c r="U44" s="114"/>
    </row>
    <row r="45" spans="1:21" s="59" customFormat="1" ht="17.25" thickBot="1" x14ac:dyDescent="0.3">
      <c r="A45" s="470"/>
      <c r="B45" s="461" t="s">
        <v>1233</v>
      </c>
      <c r="C45" s="461"/>
      <c r="D45" s="98"/>
      <c r="E45" s="98"/>
      <c r="F45" s="98"/>
      <c r="G45" s="124"/>
      <c r="H45" s="456"/>
      <c r="I45" s="457"/>
      <c r="J45" s="462" t="s">
        <v>108</v>
      </c>
      <c r="K45" s="463"/>
      <c r="L45" s="463"/>
      <c r="M45" s="463"/>
      <c r="N45" s="110"/>
      <c r="O45" s="111"/>
      <c r="P45" s="111"/>
      <c r="Q45" s="112"/>
      <c r="R45" s="113"/>
      <c r="S45" s="111"/>
      <c r="T45" s="111"/>
      <c r="U45" s="114"/>
    </row>
    <row r="46" spans="1:21" s="59" customFormat="1" ht="44.25" customHeight="1" x14ac:dyDescent="0.25">
      <c r="A46" s="468" t="s">
        <v>109</v>
      </c>
      <c r="B46" s="471" t="s">
        <v>1243</v>
      </c>
      <c r="C46" s="471"/>
      <c r="D46" s="140"/>
      <c r="E46" s="140"/>
      <c r="F46" s="96"/>
      <c r="G46" s="121"/>
      <c r="H46" s="456"/>
      <c r="I46" s="457"/>
      <c r="J46" s="462" t="s">
        <v>1239</v>
      </c>
      <c r="K46" s="463"/>
      <c r="L46" s="463"/>
      <c r="M46" s="463"/>
      <c r="N46" s="110"/>
      <c r="O46" s="111"/>
      <c r="P46" s="111"/>
      <c r="Q46" s="112"/>
      <c r="R46" s="113"/>
      <c r="S46" s="111"/>
      <c r="T46" s="111"/>
      <c r="U46" s="114"/>
    </row>
    <row r="47" spans="1:21" s="59" customFormat="1" ht="17.25" thickBot="1" x14ac:dyDescent="0.3">
      <c r="A47" s="469"/>
      <c r="B47" s="453" t="s">
        <v>1234</v>
      </c>
      <c r="C47" s="453"/>
      <c r="D47" s="113"/>
      <c r="E47" s="113"/>
      <c r="F47" s="113"/>
      <c r="G47" s="112"/>
      <c r="H47" s="458"/>
      <c r="I47" s="439"/>
      <c r="J47" s="464" t="s">
        <v>117</v>
      </c>
      <c r="K47" s="465"/>
      <c r="L47" s="465"/>
      <c r="M47" s="465"/>
      <c r="N47" s="97"/>
      <c r="O47" s="123"/>
      <c r="P47" s="123"/>
      <c r="Q47" s="124"/>
      <c r="R47" s="98"/>
      <c r="S47" s="123"/>
      <c r="T47" s="123"/>
      <c r="U47" s="125"/>
    </row>
    <row r="48" spans="1:21" s="59" customFormat="1" ht="43.5" customHeight="1" x14ac:dyDescent="0.25">
      <c r="A48" s="469"/>
      <c r="B48" s="453" t="s">
        <v>1235</v>
      </c>
      <c r="C48" s="453"/>
      <c r="D48" s="113"/>
      <c r="E48" s="113"/>
      <c r="F48" s="113"/>
      <c r="G48" s="112"/>
      <c r="H48" s="454" t="s">
        <v>109</v>
      </c>
      <c r="I48" s="455"/>
      <c r="J48" s="459" t="s">
        <v>1243</v>
      </c>
      <c r="K48" s="460"/>
      <c r="L48" s="460"/>
      <c r="M48" s="460"/>
      <c r="N48" s="95"/>
      <c r="O48" s="120"/>
      <c r="P48" s="120"/>
      <c r="Q48" s="121"/>
      <c r="R48" s="96"/>
      <c r="S48" s="120"/>
      <c r="T48" s="120"/>
      <c r="U48" s="122"/>
    </row>
    <row r="49" spans="1:22" s="59" customFormat="1" ht="45" customHeight="1" thickBot="1" x14ac:dyDescent="0.3">
      <c r="A49" s="470"/>
      <c r="B49" s="461" t="s">
        <v>1236</v>
      </c>
      <c r="C49" s="461"/>
      <c r="D49" s="98"/>
      <c r="E49" s="98"/>
      <c r="F49" s="98"/>
      <c r="G49" s="124"/>
      <c r="H49" s="456"/>
      <c r="I49" s="457"/>
      <c r="J49" s="462" t="s">
        <v>1234</v>
      </c>
      <c r="K49" s="463"/>
      <c r="L49" s="463"/>
      <c r="M49" s="463"/>
      <c r="N49" s="110"/>
      <c r="O49" s="111"/>
      <c r="P49" s="111"/>
      <c r="Q49" s="112"/>
      <c r="R49" s="113"/>
      <c r="S49" s="111"/>
      <c r="T49" s="111"/>
      <c r="U49" s="114"/>
    </row>
    <row r="50" spans="1:22" s="59" customFormat="1" ht="30" customHeight="1" thickBot="1" x14ac:dyDescent="0.3">
      <c r="A50" s="153" t="s">
        <v>110</v>
      </c>
      <c r="B50" s="448" t="s">
        <v>1237</v>
      </c>
      <c r="C50" s="449"/>
      <c r="D50" s="129"/>
      <c r="E50" s="129"/>
      <c r="F50" s="129"/>
      <c r="G50" s="128"/>
      <c r="H50" s="456"/>
      <c r="I50" s="457"/>
      <c r="J50" s="462" t="s">
        <v>1235</v>
      </c>
      <c r="K50" s="463"/>
      <c r="L50" s="463"/>
      <c r="M50" s="463"/>
      <c r="N50" s="110"/>
      <c r="O50" s="111"/>
      <c r="P50" s="111"/>
      <c r="Q50" s="112"/>
      <c r="R50" s="113"/>
      <c r="S50" s="111"/>
      <c r="T50" s="111"/>
      <c r="U50" s="114"/>
    </row>
    <row r="51" spans="1:22" s="59" customFormat="1" ht="45" customHeight="1" thickBot="1" x14ac:dyDescent="0.3">
      <c r="A51" s="154" t="s">
        <v>111</v>
      </c>
      <c r="B51" s="448" t="s">
        <v>1240</v>
      </c>
      <c r="C51" s="449"/>
      <c r="D51" s="129"/>
      <c r="E51" s="129"/>
      <c r="F51" s="129"/>
      <c r="G51" s="128"/>
      <c r="H51" s="458"/>
      <c r="I51" s="439"/>
      <c r="J51" s="464" t="s">
        <v>1236</v>
      </c>
      <c r="K51" s="465"/>
      <c r="L51" s="465"/>
      <c r="M51" s="465"/>
      <c r="N51" s="97"/>
      <c r="O51" s="123"/>
      <c r="P51" s="123"/>
      <c r="Q51" s="124"/>
      <c r="R51" s="98"/>
      <c r="S51" s="123"/>
      <c r="T51" s="123"/>
      <c r="U51" s="125"/>
    </row>
    <row r="52" spans="1:22" s="59" customFormat="1" ht="17.25" thickBot="1" x14ac:dyDescent="0.3">
      <c r="A52" s="154" t="s">
        <v>112</v>
      </c>
      <c r="B52" s="448" t="s">
        <v>112</v>
      </c>
      <c r="C52" s="449"/>
      <c r="D52" s="129"/>
      <c r="E52" s="129"/>
      <c r="F52" s="129"/>
      <c r="G52" s="128"/>
      <c r="H52" s="450" t="s">
        <v>110</v>
      </c>
      <c r="I52" s="435"/>
      <c r="J52" s="437" t="s">
        <v>1237</v>
      </c>
      <c r="K52" s="438"/>
      <c r="L52" s="438"/>
      <c r="M52" s="438"/>
      <c r="N52" s="126"/>
      <c r="O52" s="127"/>
      <c r="P52" s="127"/>
      <c r="Q52" s="128"/>
      <c r="R52" s="129"/>
      <c r="S52" s="127"/>
      <c r="T52" s="127"/>
      <c r="U52" s="130"/>
    </row>
    <row r="53" spans="1:22" s="59" customFormat="1" ht="30" customHeight="1" thickBot="1" x14ac:dyDescent="0.3">
      <c r="A53" s="153" t="s">
        <v>113</v>
      </c>
      <c r="B53" s="448" t="s">
        <v>1241</v>
      </c>
      <c r="C53" s="449"/>
      <c r="D53" s="129"/>
      <c r="E53" s="129"/>
      <c r="F53" s="129"/>
      <c r="G53" s="128"/>
      <c r="H53" s="451" t="s">
        <v>1242</v>
      </c>
      <c r="I53" s="452"/>
      <c r="J53" s="437" t="s">
        <v>1240</v>
      </c>
      <c r="K53" s="438"/>
      <c r="L53" s="438"/>
      <c r="M53" s="438"/>
      <c r="N53" s="126"/>
      <c r="O53" s="127"/>
      <c r="P53" s="127"/>
      <c r="Q53" s="128"/>
      <c r="R53" s="129"/>
      <c r="S53" s="127"/>
      <c r="T53" s="127"/>
      <c r="U53" s="130"/>
    </row>
    <row r="54" spans="1:22" s="59" customFormat="1" ht="17.25" thickBot="1" x14ac:dyDescent="0.3">
      <c r="A54" s="429"/>
      <c r="B54" s="430"/>
      <c r="C54" s="430"/>
      <c r="D54" s="430"/>
      <c r="E54" s="430"/>
      <c r="F54" s="430"/>
      <c r="G54" s="431"/>
      <c r="H54" s="435" t="s">
        <v>112</v>
      </c>
      <c r="I54" s="436"/>
      <c r="J54" s="437" t="s">
        <v>112</v>
      </c>
      <c r="K54" s="438"/>
      <c r="L54" s="438"/>
      <c r="M54" s="438"/>
      <c r="N54" s="126"/>
      <c r="O54" s="127"/>
      <c r="P54" s="127"/>
      <c r="Q54" s="128"/>
      <c r="R54" s="129"/>
      <c r="S54" s="127"/>
      <c r="T54" s="127"/>
      <c r="U54" s="130"/>
    </row>
    <row r="55" spans="1:22" s="59" customFormat="1" ht="17.25" thickBot="1" x14ac:dyDescent="0.3">
      <c r="A55" s="432"/>
      <c r="B55" s="433"/>
      <c r="C55" s="433"/>
      <c r="D55" s="433"/>
      <c r="E55" s="433"/>
      <c r="F55" s="433"/>
      <c r="G55" s="434"/>
      <c r="H55" s="439" t="s">
        <v>113</v>
      </c>
      <c r="I55" s="440"/>
      <c r="J55" s="441" t="s">
        <v>1241</v>
      </c>
      <c r="K55" s="442"/>
      <c r="L55" s="442"/>
      <c r="M55" s="442"/>
      <c r="N55" s="131"/>
      <c r="O55" s="132"/>
      <c r="P55" s="132"/>
      <c r="Q55" s="133"/>
      <c r="R55" s="134"/>
      <c r="S55" s="135"/>
      <c r="T55" s="135"/>
      <c r="U55" s="136"/>
    </row>
    <row r="56" spans="1:22" s="59" customFormat="1" ht="21" customHeight="1" thickBot="1" x14ac:dyDescent="0.3">
      <c r="A56" s="443" t="s">
        <v>1250</v>
      </c>
      <c r="B56" s="444"/>
      <c r="C56" s="445"/>
      <c r="D56" s="145">
        <f>SUM(D34:D53)</f>
        <v>0</v>
      </c>
      <c r="E56" s="146">
        <f t="shared" ref="E56:G56" si="6">SUM(E34:E53)</f>
        <v>0</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0</v>
      </c>
      <c r="R56" s="145">
        <f t="shared" si="7"/>
        <v>0</v>
      </c>
      <c r="S56" s="147">
        <f t="shared" si="7"/>
        <v>0</v>
      </c>
      <c r="T56" s="147">
        <f t="shared" si="7"/>
        <v>0</v>
      </c>
      <c r="U56" s="44">
        <f t="shared" si="7"/>
        <v>0</v>
      </c>
    </row>
    <row r="57" spans="1:22" s="59" customFormat="1" ht="6" customHeight="1" thickBot="1" x14ac:dyDescent="0.3">
      <c r="A57" s="419"/>
      <c r="B57" s="420"/>
      <c r="C57" s="420"/>
      <c r="D57" s="420"/>
      <c r="E57" s="420"/>
      <c r="F57" s="420"/>
      <c r="G57" s="420"/>
      <c r="H57" s="420"/>
      <c r="I57" s="420"/>
      <c r="J57" s="420"/>
      <c r="K57" s="420"/>
      <c r="L57" s="420"/>
      <c r="M57" s="420"/>
      <c r="N57" s="420"/>
      <c r="O57" s="420"/>
      <c r="P57" s="420"/>
      <c r="Q57" s="420"/>
      <c r="R57" s="420"/>
      <c r="S57" s="420"/>
      <c r="T57" s="420"/>
      <c r="U57" s="420"/>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383"/>
      <c r="D60" s="383"/>
      <c r="E60" s="383"/>
      <c r="F60" s="383"/>
      <c r="G60" s="383"/>
      <c r="H60" s="383"/>
      <c r="I60" s="383"/>
      <c r="J60" s="385"/>
      <c r="K60" s="409" t="s">
        <v>1293</v>
      </c>
      <c r="L60" s="410"/>
      <c r="M60" s="161" t="s">
        <v>1290</v>
      </c>
      <c r="N60" s="81"/>
      <c r="O60" s="82"/>
      <c r="P60" s="273"/>
      <c r="Q60" s="82"/>
      <c r="R60" s="273"/>
      <c r="S60" s="82"/>
      <c r="T60" s="273"/>
      <c r="U60" s="281"/>
      <c r="V60" s="26"/>
    </row>
    <row r="61" spans="1:22" s="59" customFormat="1" ht="15.75" thickBot="1" x14ac:dyDescent="0.3">
      <c r="A61" s="415"/>
      <c r="B61" s="416"/>
      <c r="C61" s="390"/>
      <c r="D61" s="390"/>
      <c r="E61" s="390"/>
      <c r="F61" s="390"/>
      <c r="G61" s="390"/>
      <c r="H61" s="390"/>
      <c r="I61" s="390"/>
      <c r="J61" s="391"/>
      <c r="K61" s="411"/>
      <c r="L61" s="412"/>
      <c r="M61" s="284" t="s">
        <v>91</v>
      </c>
      <c r="N61" s="83"/>
      <c r="O61" s="48"/>
      <c r="P61" s="47"/>
      <c r="Q61" s="48"/>
      <c r="R61" s="47"/>
      <c r="S61" s="48"/>
      <c r="T61" s="47"/>
      <c r="U61" s="49"/>
      <c r="V61" s="26"/>
    </row>
    <row r="62" spans="1:22" s="59" customFormat="1" ht="15" customHeight="1" x14ac:dyDescent="0.25">
      <c r="A62" s="415" t="s">
        <v>91</v>
      </c>
      <c r="B62" s="416"/>
      <c r="C62" s="383"/>
      <c r="D62" s="383"/>
      <c r="E62" s="383"/>
      <c r="F62" s="383"/>
      <c r="G62" s="383"/>
      <c r="H62" s="383"/>
      <c r="I62" s="383"/>
      <c r="J62" s="385"/>
      <c r="K62" s="409" t="s">
        <v>1251</v>
      </c>
      <c r="L62" s="410"/>
      <c r="M62" s="277" t="s">
        <v>1290</v>
      </c>
      <c r="N62" s="81"/>
      <c r="O62" s="82"/>
      <c r="P62" s="273"/>
      <c r="Q62" s="82"/>
      <c r="R62" s="273"/>
      <c r="S62" s="82"/>
      <c r="T62" s="273"/>
      <c r="U62" s="281"/>
      <c r="V62" s="26"/>
    </row>
    <row r="63" spans="1:22" s="59" customFormat="1" ht="15.75" thickBot="1" x14ac:dyDescent="0.3">
      <c r="A63" s="417"/>
      <c r="B63" s="418"/>
      <c r="C63" s="384"/>
      <c r="D63" s="384"/>
      <c r="E63" s="384"/>
      <c r="F63" s="384"/>
      <c r="G63" s="384"/>
      <c r="H63" s="384"/>
      <c r="I63" s="384"/>
      <c r="J63" s="386"/>
      <c r="K63" s="411"/>
      <c r="L63" s="412"/>
      <c r="M63" s="284" t="s">
        <v>91</v>
      </c>
      <c r="N63" s="83"/>
      <c r="O63" s="48"/>
      <c r="P63" s="47"/>
      <c r="Q63" s="48"/>
      <c r="R63" s="47"/>
      <c r="S63" s="48"/>
      <c r="T63" s="47"/>
      <c r="U63" s="49"/>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0</v>
      </c>
      <c r="K66" s="404"/>
      <c r="L66" s="405"/>
      <c r="M66" s="405"/>
      <c r="N66" s="405"/>
      <c r="O66" s="405"/>
      <c r="P66" s="406"/>
      <c r="Q66" s="162" t="s">
        <v>1297</v>
      </c>
      <c r="R66" s="164" t="s">
        <v>1290</v>
      </c>
      <c r="S66" s="165">
        <f>SUM(M70:U70)</f>
        <v>0</v>
      </c>
      <c r="T66" s="164" t="s">
        <v>91</v>
      </c>
      <c r="U66" s="166">
        <f>SUM(M71:U71)</f>
        <v>0</v>
      </c>
      <c r="V66" s="26"/>
    </row>
    <row r="67" spans="1:23" s="59" customFormat="1" ht="41.25" thickBot="1" x14ac:dyDescent="0.3">
      <c r="A67" s="283"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383"/>
      <c r="C68" s="383"/>
      <c r="D68" s="383"/>
      <c r="E68" s="383"/>
      <c r="F68" s="383"/>
      <c r="G68" s="383"/>
      <c r="H68" s="383"/>
      <c r="I68" s="383"/>
      <c r="J68" s="385"/>
      <c r="K68" s="392" t="s">
        <v>1293</v>
      </c>
      <c r="L68" s="170" t="s">
        <v>1290</v>
      </c>
      <c r="M68" s="53"/>
      <c r="N68" s="54"/>
      <c r="O68" s="54"/>
      <c r="P68" s="53"/>
      <c r="Q68" s="54"/>
      <c r="R68" s="53"/>
      <c r="S68" s="54"/>
      <c r="T68" s="53"/>
      <c r="U68" s="55"/>
      <c r="V68" s="26"/>
    </row>
    <row r="69" spans="1:23" s="59" customFormat="1" ht="15.75" thickBot="1" x14ac:dyDescent="0.3">
      <c r="A69" s="393"/>
      <c r="B69" s="390"/>
      <c r="C69" s="390"/>
      <c r="D69" s="390"/>
      <c r="E69" s="390"/>
      <c r="F69" s="390"/>
      <c r="G69" s="390"/>
      <c r="H69" s="390"/>
      <c r="I69" s="390"/>
      <c r="J69" s="391"/>
      <c r="K69" s="388"/>
      <c r="L69" s="171" t="s">
        <v>91</v>
      </c>
      <c r="M69" s="282"/>
      <c r="N69" s="56"/>
      <c r="O69" s="56"/>
      <c r="P69" s="282"/>
      <c r="Q69" s="56"/>
      <c r="R69" s="282"/>
      <c r="S69" s="56"/>
      <c r="T69" s="282"/>
      <c r="U69" s="276"/>
      <c r="V69" s="26"/>
    </row>
    <row r="70" spans="1:23" s="59" customFormat="1" ht="15" x14ac:dyDescent="0.25">
      <c r="A70" s="393" t="s">
        <v>91</v>
      </c>
      <c r="B70" s="383"/>
      <c r="C70" s="383"/>
      <c r="D70" s="383"/>
      <c r="E70" s="383"/>
      <c r="F70" s="383"/>
      <c r="G70" s="383"/>
      <c r="H70" s="383"/>
      <c r="I70" s="383"/>
      <c r="J70" s="385"/>
      <c r="K70" s="387" t="s">
        <v>1251</v>
      </c>
      <c r="L70" s="172" t="s">
        <v>1290</v>
      </c>
      <c r="M70" s="50"/>
      <c r="N70" s="51"/>
      <c r="O70" s="51"/>
      <c r="P70" s="50"/>
      <c r="Q70" s="51"/>
      <c r="R70" s="50"/>
      <c r="S70" s="51"/>
      <c r="T70" s="50"/>
      <c r="U70" s="52"/>
      <c r="V70" s="26"/>
    </row>
    <row r="71" spans="1:23" s="59" customFormat="1" ht="15.75" thickBot="1" x14ac:dyDescent="0.3">
      <c r="A71" s="394"/>
      <c r="B71" s="384"/>
      <c r="C71" s="384"/>
      <c r="D71" s="384"/>
      <c r="E71" s="384"/>
      <c r="F71" s="384"/>
      <c r="G71" s="384"/>
      <c r="H71" s="384"/>
      <c r="I71" s="384"/>
      <c r="J71" s="386"/>
      <c r="K71" s="388"/>
      <c r="L71" s="171" t="s">
        <v>91</v>
      </c>
      <c r="M71" s="47"/>
      <c r="N71" s="48"/>
      <c r="O71" s="48"/>
      <c r="P71" s="47"/>
      <c r="Q71" s="48"/>
      <c r="R71" s="47"/>
      <c r="S71" s="48"/>
      <c r="T71" s="47"/>
      <c r="U71" s="49"/>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93"/>
      <c r="G75" s="94"/>
      <c r="H75" s="94"/>
      <c r="I75" s="94"/>
      <c r="J75" s="94"/>
      <c r="K75" s="94"/>
      <c r="L75" s="94"/>
      <c r="M75" s="94"/>
      <c r="N75" s="94"/>
      <c r="O75" s="94"/>
      <c r="P75" s="94"/>
      <c r="Q75" s="94"/>
      <c r="R75" s="94"/>
      <c r="S75" s="94"/>
      <c r="T75" s="376">
        <f>SUM(F75:S75)</f>
        <v>0</v>
      </c>
      <c r="U75" s="377"/>
      <c r="V75" s="61"/>
      <c r="W75" s="46"/>
    </row>
    <row r="76" spans="1:23" s="13" customFormat="1" x14ac:dyDescent="0.25">
      <c r="A76" s="378" t="s">
        <v>14</v>
      </c>
      <c r="B76" s="379"/>
      <c r="C76" s="379"/>
      <c r="D76" s="380"/>
      <c r="E76" s="91"/>
      <c r="F76" s="95"/>
      <c r="G76" s="96"/>
      <c r="H76" s="96"/>
      <c r="I76" s="96"/>
      <c r="J76" s="96"/>
      <c r="K76" s="96"/>
      <c r="L76" s="96"/>
      <c r="M76" s="96"/>
      <c r="N76" s="96"/>
      <c r="O76" s="96"/>
      <c r="P76" s="96"/>
      <c r="Q76" s="96"/>
      <c r="R76" s="96"/>
      <c r="S76" s="96"/>
      <c r="T76" s="381">
        <f>SUM(F76:S76)</f>
        <v>0</v>
      </c>
      <c r="U76" s="382"/>
      <c r="V76" s="12"/>
      <c r="W76" s="12"/>
    </row>
    <row r="77" spans="1:23" s="13" customFormat="1" ht="17.25" thickBot="1" x14ac:dyDescent="0.3">
      <c r="A77" s="363" t="s">
        <v>15</v>
      </c>
      <c r="B77" s="364"/>
      <c r="C77" s="364"/>
      <c r="D77" s="365"/>
      <c r="E77" s="92"/>
      <c r="F77" s="97"/>
      <c r="G77" s="98"/>
      <c r="H77" s="98"/>
      <c r="I77" s="98"/>
      <c r="J77" s="98"/>
      <c r="K77" s="98"/>
      <c r="L77" s="98"/>
      <c r="M77" s="98"/>
      <c r="N77" s="98"/>
      <c r="O77" s="98"/>
      <c r="P77" s="98"/>
      <c r="Q77" s="98"/>
      <c r="R77" s="98"/>
      <c r="S77" s="98"/>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286" t="s">
        <v>1265</v>
      </c>
      <c r="M79" s="286" t="s">
        <v>1266</v>
      </c>
      <c r="N79" s="286" t="s">
        <v>1267</v>
      </c>
      <c r="O79" s="286" t="s">
        <v>1268</v>
      </c>
      <c r="P79" s="286" t="s">
        <v>1269</v>
      </c>
      <c r="Q79" s="286" t="s">
        <v>1270</v>
      </c>
      <c r="R79" s="286" t="s">
        <v>1271</v>
      </c>
      <c r="S79" s="285" t="s">
        <v>7</v>
      </c>
      <c r="T79" s="356" t="s">
        <v>13</v>
      </c>
      <c r="U79" s="357"/>
      <c r="V79" s="12"/>
    </row>
    <row r="80" spans="1:23" s="13" customFormat="1" ht="20.25" customHeight="1" x14ac:dyDescent="0.25">
      <c r="A80" s="340" t="s">
        <v>17</v>
      </c>
      <c r="B80" s="341"/>
      <c r="C80" s="338" t="s">
        <v>32</v>
      </c>
      <c r="D80" s="339"/>
      <c r="E80" s="360"/>
      <c r="F80" s="360"/>
      <c r="G80" s="361"/>
      <c r="H80" s="342"/>
      <c r="I80" s="335"/>
      <c r="J80" s="335"/>
      <c r="K80" s="335"/>
      <c r="L80" s="84"/>
      <c r="M80" s="84"/>
      <c r="N80" s="84"/>
      <c r="O80" s="84"/>
      <c r="P80" s="84"/>
      <c r="Q80" s="84"/>
      <c r="R80" s="84"/>
      <c r="S80" s="85"/>
      <c r="T80" s="336">
        <f>SUM(H80:S80)</f>
        <v>0</v>
      </c>
      <c r="U80" s="337"/>
      <c r="V80" s="12"/>
    </row>
    <row r="81" spans="1:22" s="13" customFormat="1" ht="20.25" customHeight="1" x14ac:dyDescent="0.25">
      <c r="A81" s="340"/>
      <c r="B81" s="341"/>
      <c r="C81" s="338" t="s">
        <v>33</v>
      </c>
      <c r="D81" s="339"/>
      <c r="E81" s="329"/>
      <c r="F81" s="329"/>
      <c r="G81" s="330"/>
      <c r="H81" s="331"/>
      <c r="I81" s="332"/>
      <c r="J81" s="332"/>
      <c r="K81" s="332"/>
      <c r="L81" s="274"/>
      <c r="M81" s="274"/>
      <c r="N81" s="274"/>
      <c r="O81" s="274"/>
      <c r="P81" s="274"/>
      <c r="Q81" s="274"/>
      <c r="R81" s="274"/>
      <c r="S81" s="86"/>
      <c r="T81" s="326">
        <f t="shared" ref="T81:T84" si="8">SUM(H81:S81)</f>
        <v>0</v>
      </c>
      <c r="U81" s="327"/>
      <c r="V81" s="12"/>
    </row>
    <row r="82" spans="1:22" s="13" customFormat="1" ht="20.25" customHeight="1" x14ac:dyDescent="0.25">
      <c r="A82" s="176" t="s">
        <v>18</v>
      </c>
      <c r="B82" s="177"/>
      <c r="C82" s="177"/>
      <c r="D82" s="178"/>
      <c r="E82" s="329"/>
      <c r="F82" s="329"/>
      <c r="G82" s="330"/>
      <c r="H82" s="331"/>
      <c r="I82" s="332"/>
      <c r="J82" s="332"/>
      <c r="K82" s="332"/>
      <c r="L82" s="87"/>
      <c r="M82" s="87"/>
      <c r="N82" s="87"/>
      <c r="O82" s="87"/>
      <c r="P82" s="87"/>
      <c r="Q82" s="87"/>
      <c r="R82" s="87"/>
      <c r="S82" s="88"/>
      <c r="T82" s="326">
        <f t="shared" si="8"/>
        <v>0</v>
      </c>
      <c r="U82" s="327"/>
      <c r="V82" s="12"/>
    </row>
    <row r="83" spans="1:22" s="13" customFormat="1" ht="20.25" customHeight="1" x14ac:dyDescent="0.25">
      <c r="A83" s="179" t="s">
        <v>19</v>
      </c>
      <c r="B83" s="180"/>
      <c r="C83" s="180"/>
      <c r="D83" s="181"/>
      <c r="E83" s="329"/>
      <c r="F83" s="329"/>
      <c r="G83" s="330"/>
      <c r="H83" s="331"/>
      <c r="I83" s="332"/>
      <c r="J83" s="332"/>
      <c r="K83" s="332"/>
      <c r="L83" s="274"/>
      <c r="M83" s="274"/>
      <c r="N83" s="274"/>
      <c r="O83" s="274"/>
      <c r="P83" s="274"/>
      <c r="Q83" s="274"/>
      <c r="R83" s="274"/>
      <c r="S83" s="86"/>
      <c r="T83" s="326">
        <f t="shared" si="8"/>
        <v>0</v>
      </c>
      <c r="U83" s="327"/>
      <c r="V83" s="12"/>
    </row>
    <row r="84" spans="1:22" ht="20.25" customHeight="1" thickBot="1" x14ac:dyDescent="0.3">
      <c r="A84" s="182" t="s">
        <v>20</v>
      </c>
      <c r="B84" s="183"/>
      <c r="C84" s="183"/>
      <c r="D84" s="184"/>
      <c r="E84" s="358"/>
      <c r="F84" s="358"/>
      <c r="G84" s="359"/>
      <c r="H84" s="331"/>
      <c r="I84" s="332"/>
      <c r="J84" s="332"/>
      <c r="K84" s="332"/>
      <c r="L84" s="89"/>
      <c r="M84" s="89"/>
      <c r="N84" s="89"/>
      <c r="O84" s="89"/>
      <c r="P84" s="89"/>
      <c r="Q84" s="89"/>
      <c r="R84" s="89"/>
      <c r="S84" s="90"/>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275">
        <f>SUM(L80:L84)</f>
        <v>0</v>
      </c>
      <c r="M85" s="275">
        <f t="shared" ref="M85:U85" si="9">SUM(M80:M84)</f>
        <v>0</v>
      </c>
      <c r="N85" s="275">
        <f t="shared" si="9"/>
        <v>0</v>
      </c>
      <c r="O85" s="275">
        <f t="shared" si="9"/>
        <v>0</v>
      </c>
      <c r="P85" s="275">
        <f t="shared" si="9"/>
        <v>0</v>
      </c>
      <c r="Q85" s="275">
        <f t="shared" si="9"/>
        <v>0</v>
      </c>
      <c r="R85" s="275">
        <f t="shared" si="9"/>
        <v>0</v>
      </c>
      <c r="S85" s="272">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286" t="s">
        <v>22</v>
      </c>
      <c r="O87" s="286" t="s">
        <v>1274</v>
      </c>
      <c r="P87" s="286" t="s">
        <v>1275</v>
      </c>
      <c r="Q87" s="286" t="s">
        <v>1276</v>
      </c>
      <c r="R87" s="286" t="s">
        <v>1277</v>
      </c>
      <c r="S87" s="285" t="s">
        <v>7</v>
      </c>
      <c r="T87" s="356" t="s">
        <v>13</v>
      </c>
      <c r="U87" s="357"/>
      <c r="V87" s="45"/>
    </row>
    <row r="88" spans="1:22" x14ac:dyDescent="0.25">
      <c r="A88" s="340" t="s">
        <v>17</v>
      </c>
      <c r="B88" s="341"/>
      <c r="C88" s="338" t="s">
        <v>32</v>
      </c>
      <c r="D88" s="339"/>
      <c r="E88" s="360"/>
      <c r="F88" s="360"/>
      <c r="G88" s="361"/>
      <c r="H88" s="342"/>
      <c r="I88" s="335"/>
      <c r="J88" s="335"/>
      <c r="K88" s="335"/>
      <c r="L88" s="335"/>
      <c r="M88" s="335"/>
      <c r="N88" s="84"/>
      <c r="O88" s="84"/>
      <c r="P88" s="84"/>
      <c r="Q88" s="84"/>
      <c r="R88" s="84"/>
      <c r="S88" s="85"/>
      <c r="T88" s="336">
        <f>SUM(H88:S88)</f>
        <v>0</v>
      </c>
      <c r="U88" s="337"/>
      <c r="V88" s="45"/>
    </row>
    <row r="89" spans="1:22" x14ac:dyDescent="0.25">
      <c r="A89" s="340"/>
      <c r="B89" s="341"/>
      <c r="C89" s="338" t="s">
        <v>33</v>
      </c>
      <c r="D89" s="339"/>
      <c r="E89" s="329"/>
      <c r="F89" s="329"/>
      <c r="G89" s="330"/>
      <c r="H89" s="331"/>
      <c r="I89" s="332"/>
      <c r="J89" s="332"/>
      <c r="K89" s="332"/>
      <c r="L89" s="332"/>
      <c r="M89" s="332"/>
      <c r="N89" s="274"/>
      <c r="O89" s="274"/>
      <c r="P89" s="274"/>
      <c r="Q89" s="274"/>
      <c r="R89" s="274"/>
      <c r="S89" s="86"/>
      <c r="T89" s="326">
        <f t="shared" ref="T89:T92" si="10">SUM(H89:S89)</f>
        <v>0</v>
      </c>
      <c r="U89" s="327"/>
      <c r="V89" s="45"/>
    </row>
    <row r="90" spans="1:22" x14ac:dyDescent="0.25">
      <c r="A90" s="176" t="s">
        <v>18</v>
      </c>
      <c r="B90" s="177"/>
      <c r="C90" s="177"/>
      <c r="D90" s="178"/>
      <c r="E90" s="329"/>
      <c r="F90" s="329"/>
      <c r="G90" s="330"/>
      <c r="H90" s="331"/>
      <c r="I90" s="332"/>
      <c r="J90" s="332"/>
      <c r="K90" s="332"/>
      <c r="L90" s="332"/>
      <c r="M90" s="332"/>
      <c r="N90" s="87"/>
      <c r="O90" s="87"/>
      <c r="P90" s="87"/>
      <c r="Q90" s="87"/>
      <c r="R90" s="87"/>
      <c r="S90" s="88"/>
      <c r="T90" s="326">
        <f t="shared" si="10"/>
        <v>0</v>
      </c>
      <c r="U90" s="327"/>
      <c r="V90" s="45"/>
    </row>
    <row r="91" spans="1:22" x14ac:dyDescent="0.25">
      <c r="A91" s="179" t="s">
        <v>19</v>
      </c>
      <c r="B91" s="180"/>
      <c r="C91" s="180"/>
      <c r="D91" s="181"/>
      <c r="E91" s="329"/>
      <c r="F91" s="329"/>
      <c r="G91" s="330"/>
      <c r="H91" s="331"/>
      <c r="I91" s="332"/>
      <c r="J91" s="332"/>
      <c r="K91" s="332"/>
      <c r="L91" s="332"/>
      <c r="M91" s="332"/>
      <c r="N91" s="274"/>
      <c r="O91" s="274"/>
      <c r="P91" s="274"/>
      <c r="Q91" s="274"/>
      <c r="R91" s="274"/>
      <c r="S91" s="86"/>
      <c r="T91" s="326">
        <f t="shared" si="10"/>
        <v>0</v>
      </c>
      <c r="U91" s="327"/>
      <c r="V91" s="45"/>
    </row>
    <row r="92" spans="1:22" ht="17.25" thickBot="1" x14ac:dyDescent="0.3">
      <c r="A92" s="182" t="s">
        <v>20</v>
      </c>
      <c r="B92" s="183"/>
      <c r="C92" s="183"/>
      <c r="D92" s="184"/>
      <c r="E92" s="358"/>
      <c r="F92" s="358"/>
      <c r="G92" s="359"/>
      <c r="H92" s="331"/>
      <c r="I92" s="332"/>
      <c r="J92" s="332"/>
      <c r="K92" s="332"/>
      <c r="L92" s="332"/>
      <c r="M92" s="332"/>
      <c r="N92" s="89"/>
      <c r="O92" s="89"/>
      <c r="P92" s="89"/>
      <c r="Q92" s="89"/>
      <c r="R92" s="89"/>
      <c r="S92" s="90"/>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275">
        <f t="shared" ref="N93:S93" si="14">SUM(N88:N92)</f>
        <v>0</v>
      </c>
      <c r="O93" s="275">
        <f t="shared" si="14"/>
        <v>0</v>
      </c>
      <c r="P93" s="275">
        <f t="shared" si="14"/>
        <v>0</v>
      </c>
      <c r="Q93" s="275">
        <f t="shared" si="14"/>
        <v>0</v>
      </c>
      <c r="R93" s="275">
        <f t="shared" si="14"/>
        <v>0</v>
      </c>
      <c r="S93" s="272">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328"/>
      <c r="F96" s="329"/>
      <c r="G96" s="330"/>
      <c r="H96" s="342"/>
      <c r="I96" s="335"/>
      <c r="J96" s="335"/>
      <c r="K96" s="335"/>
      <c r="L96" s="335"/>
      <c r="M96" s="335"/>
      <c r="N96" s="335"/>
      <c r="O96" s="335"/>
      <c r="P96" s="335"/>
      <c r="Q96" s="335"/>
      <c r="R96" s="335"/>
      <c r="S96" s="335"/>
      <c r="T96" s="336">
        <f>SUM(H96:S96)</f>
        <v>0</v>
      </c>
      <c r="U96" s="337"/>
      <c r="V96" s="45"/>
    </row>
    <row r="97" spans="1:23" x14ac:dyDescent="0.25">
      <c r="A97" s="340"/>
      <c r="B97" s="341"/>
      <c r="C97" s="338" t="s">
        <v>33</v>
      </c>
      <c r="D97" s="339"/>
      <c r="E97" s="328"/>
      <c r="F97" s="329"/>
      <c r="G97" s="330"/>
      <c r="H97" s="331"/>
      <c r="I97" s="332"/>
      <c r="J97" s="332"/>
      <c r="K97" s="332"/>
      <c r="L97" s="332"/>
      <c r="M97" s="332"/>
      <c r="N97" s="332"/>
      <c r="O97" s="332"/>
      <c r="P97" s="332"/>
      <c r="Q97" s="332"/>
      <c r="R97" s="332"/>
      <c r="S97" s="332"/>
      <c r="T97" s="326">
        <f t="shared" ref="T97:T100" si="15">SUM(H97:S97)</f>
        <v>0</v>
      </c>
      <c r="U97" s="327"/>
      <c r="V97" s="45"/>
    </row>
    <row r="98" spans="1:23" x14ac:dyDescent="0.25">
      <c r="A98" s="176" t="s">
        <v>18</v>
      </c>
      <c r="B98" s="177"/>
      <c r="C98" s="177"/>
      <c r="D98" s="178"/>
      <c r="E98" s="328"/>
      <c r="F98" s="329"/>
      <c r="G98" s="330"/>
      <c r="H98" s="331"/>
      <c r="I98" s="332"/>
      <c r="J98" s="332"/>
      <c r="K98" s="332"/>
      <c r="L98" s="332"/>
      <c r="M98" s="332"/>
      <c r="N98" s="332"/>
      <c r="O98" s="332"/>
      <c r="P98" s="332"/>
      <c r="Q98" s="332"/>
      <c r="R98" s="332"/>
      <c r="S98" s="332"/>
      <c r="T98" s="326">
        <f t="shared" si="15"/>
        <v>0</v>
      </c>
      <c r="U98" s="327"/>
      <c r="V98" s="45"/>
    </row>
    <row r="99" spans="1:23" x14ac:dyDescent="0.25">
      <c r="A99" s="179" t="s">
        <v>19</v>
      </c>
      <c r="B99" s="180"/>
      <c r="C99" s="180"/>
      <c r="D99" s="181"/>
      <c r="E99" s="328"/>
      <c r="F99" s="329"/>
      <c r="G99" s="330"/>
      <c r="H99" s="331"/>
      <c r="I99" s="332"/>
      <c r="J99" s="332"/>
      <c r="K99" s="332"/>
      <c r="L99" s="332"/>
      <c r="M99" s="332"/>
      <c r="N99" s="332"/>
      <c r="O99" s="332"/>
      <c r="P99" s="332"/>
      <c r="Q99" s="332"/>
      <c r="R99" s="332"/>
      <c r="S99" s="332"/>
      <c r="T99" s="326">
        <f t="shared" si="15"/>
        <v>0</v>
      </c>
      <c r="U99" s="327"/>
      <c r="V99" s="45"/>
    </row>
    <row r="100" spans="1:23" ht="17.25" thickBot="1" x14ac:dyDescent="0.3">
      <c r="A100" s="182" t="s">
        <v>20</v>
      </c>
      <c r="B100" s="183"/>
      <c r="C100" s="183"/>
      <c r="D100" s="184"/>
      <c r="E100" s="328"/>
      <c r="F100" s="329"/>
      <c r="G100" s="330"/>
      <c r="H100" s="331"/>
      <c r="I100" s="332"/>
      <c r="J100" s="332"/>
      <c r="K100" s="332"/>
      <c r="L100" s="332"/>
      <c r="M100" s="332"/>
      <c r="N100" s="332"/>
      <c r="O100" s="332"/>
      <c r="P100" s="332"/>
      <c r="Q100" s="332"/>
      <c r="R100" s="332"/>
      <c r="S100" s="332"/>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63" customFormat="1" ht="13.5" customHeight="1" x14ac:dyDescent="0.25">
      <c r="A104" s="62"/>
      <c r="B104" s="62"/>
      <c r="G104" s="64"/>
      <c r="H104" s="64"/>
      <c r="I104" s="64"/>
      <c r="J104" s="64"/>
      <c r="K104" s="64"/>
      <c r="L104" s="64"/>
      <c r="U104" s="6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62" customFormat="1" ht="16.5" customHeight="1" x14ac:dyDescent="0.25">
      <c r="A108" s="70"/>
      <c r="B108" s="70"/>
      <c r="D108" s="71"/>
      <c r="E108" s="71"/>
      <c r="F108" s="17"/>
      <c r="G108" s="17"/>
      <c r="H108" s="17"/>
      <c r="I108" s="17"/>
      <c r="J108" s="17"/>
      <c r="K108" s="17"/>
      <c r="L108" s="17"/>
      <c r="M108" s="17"/>
      <c r="N108" s="17"/>
      <c r="O108" s="17"/>
      <c r="P108" s="17"/>
      <c r="Q108" s="17"/>
      <c r="R108" s="17"/>
      <c r="S108" s="46"/>
    </row>
    <row r="109" spans="1:23" s="62" customFormat="1" ht="16.5" customHeight="1" x14ac:dyDescent="0.25">
      <c r="A109" s="17"/>
      <c r="B109" s="17"/>
      <c r="C109" s="17"/>
      <c r="D109" s="17"/>
      <c r="E109" s="17"/>
      <c r="F109" s="17"/>
      <c r="G109" s="17"/>
      <c r="H109" s="17"/>
      <c r="I109" s="17"/>
      <c r="J109" s="17"/>
      <c r="K109" s="17"/>
      <c r="L109" s="17"/>
      <c r="M109" s="17"/>
      <c r="N109" s="17"/>
      <c r="O109" s="17"/>
      <c r="P109" s="17"/>
      <c r="Q109" s="17"/>
      <c r="R109" s="17"/>
      <c r="S109" s="46"/>
    </row>
    <row r="110" spans="1:23" s="62" customFormat="1" ht="16.5" customHeight="1" x14ac:dyDescent="0.25">
      <c r="A110" s="72"/>
      <c r="B110" s="72"/>
      <c r="C110" s="73"/>
      <c r="D110" s="72"/>
      <c r="E110" s="73"/>
      <c r="F110" s="74"/>
      <c r="G110" s="74"/>
      <c r="H110" s="74"/>
      <c r="I110" s="74"/>
      <c r="J110" s="74"/>
      <c r="K110" s="74"/>
      <c r="L110" s="74"/>
      <c r="M110" s="6"/>
      <c r="N110" s="75"/>
      <c r="O110" s="7"/>
      <c r="P110" s="7"/>
      <c r="Q110" s="7"/>
      <c r="R110" s="7"/>
      <c r="S110" s="7"/>
      <c r="T110" s="63"/>
      <c r="U110" s="63"/>
    </row>
    <row r="111" spans="1:23" s="62" customFormat="1" ht="16.5" customHeight="1" x14ac:dyDescent="0.25">
      <c r="A111" s="76"/>
      <c r="B111" s="76"/>
      <c r="C111" s="76"/>
      <c r="D111" s="68"/>
      <c r="E111" s="68"/>
      <c r="F111" s="68"/>
      <c r="G111" s="68"/>
      <c r="H111" s="64"/>
      <c r="I111" s="69"/>
      <c r="J111" s="63"/>
      <c r="K111" s="63"/>
      <c r="L111" s="63"/>
      <c r="M111" s="63"/>
      <c r="N111" s="63"/>
      <c r="O111" s="63"/>
      <c r="P111" s="63"/>
      <c r="Q111" s="63"/>
      <c r="R111" s="63"/>
      <c r="S111" s="63"/>
      <c r="T111" s="77"/>
      <c r="U111" s="77"/>
    </row>
    <row r="112" spans="1:23" s="62" customFormat="1" ht="16.5" customHeight="1" x14ac:dyDescent="0.25">
      <c r="A112" s="78"/>
      <c r="B112" s="78"/>
      <c r="C112" s="78"/>
      <c r="D112" s="78"/>
      <c r="E112" s="78"/>
      <c r="F112" s="78"/>
      <c r="G112" s="78"/>
      <c r="H112" s="78"/>
      <c r="I112" s="78"/>
      <c r="J112" s="78"/>
      <c r="K112" s="78"/>
      <c r="L112" s="78"/>
      <c r="M112" s="78"/>
      <c r="N112" s="78"/>
      <c r="O112" s="78"/>
      <c r="P112" s="78"/>
      <c r="Q112" s="78"/>
      <c r="R112" s="78"/>
      <c r="S112" s="78"/>
      <c r="T112" s="63"/>
      <c r="U112" s="63"/>
    </row>
    <row r="113" spans="1:19" s="62" customFormat="1" ht="16.5" customHeight="1" x14ac:dyDescent="0.25">
      <c r="A113" s="64"/>
      <c r="B113" s="64"/>
      <c r="C113" s="64"/>
      <c r="D113" s="64"/>
      <c r="E113" s="64"/>
      <c r="F113" s="64"/>
      <c r="G113" s="64"/>
      <c r="H113" s="64"/>
      <c r="I113" s="64"/>
      <c r="J113" s="64"/>
      <c r="K113" s="64"/>
      <c r="L113" s="64"/>
      <c r="M113" s="64"/>
      <c r="N113" s="64"/>
      <c r="O113" s="64"/>
      <c r="P113" s="64"/>
      <c r="Q113" s="64"/>
      <c r="R113" s="64"/>
      <c r="S113" s="64"/>
    </row>
    <row r="114" spans="1:19" s="62" customFormat="1" ht="16.5" customHeight="1" x14ac:dyDescent="0.25">
      <c r="A114" s="63"/>
      <c r="B114" s="63"/>
      <c r="C114" s="63"/>
      <c r="D114" s="63"/>
      <c r="E114" s="63"/>
      <c r="F114" s="63"/>
      <c r="G114" s="79"/>
      <c r="H114" s="64"/>
      <c r="I114" s="64"/>
      <c r="J114" s="64"/>
      <c r="K114" s="64"/>
      <c r="L114" s="64"/>
      <c r="M114" s="80"/>
      <c r="N114" s="63"/>
      <c r="O114" s="63"/>
      <c r="P114" s="63"/>
      <c r="Q114" s="63"/>
      <c r="R114" s="80"/>
      <c r="S114" s="80"/>
    </row>
    <row r="115" spans="1:19" s="62" customFormat="1" ht="16.5" customHeight="1" x14ac:dyDescent="0.25">
      <c r="A115" s="76"/>
      <c r="B115" s="76"/>
      <c r="C115" s="76"/>
      <c r="D115" s="68"/>
      <c r="E115" s="68"/>
      <c r="F115" s="68"/>
      <c r="G115" s="68"/>
      <c r="H115" s="64"/>
      <c r="I115" s="69"/>
    </row>
    <row r="116" spans="1:19" ht="16.5" customHeight="1" x14ac:dyDescent="0.25">
      <c r="A116" s="18"/>
      <c r="B116" s="18"/>
      <c r="C116" s="18"/>
      <c r="D116" s="19"/>
      <c r="E116" s="19"/>
      <c r="F116" s="19"/>
      <c r="G116" s="19"/>
      <c r="H116" s="15"/>
      <c r="I116" s="16"/>
    </row>
    <row r="117" spans="1:19" ht="16.5" customHeight="1" x14ac:dyDescent="0.25">
      <c r="A117" s="18"/>
      <c r="B117" s="18"/>
      <c r="C117" s="18"/>
      <c r="D117" s="19"/>
      <c r="E117" s="19"/>
      <c r="F117" s="19"/>
      <c r="G117" s="19"/>
      <c r="H117" s="15"/>
      <c r="I117" s="16"/>
    </row>
    <row r="118" spans="1:19" ht="16.5" customHeight="1" x14ac:dyDescent="0.25">
      <c r="A118" s="18"/>
      <c r="B118" s="18"/>
      <c r="C118" s="18"/>
      <c r="D118" s="19"/>
      <c r="E118" s="19"/>
      <c r="F118" s="19"/>
      <c r="G118" s="19"/>
      <c r="H118" s="15"/>
      <c r="I118" s="16"/>
    </row>
    <row r="119" spans="1:19" ht="16.5" customHeight="1" x14ac:dyDescent="0.25">
      <c r="A119" s="18"/>
      <c r="B119" s="18"/>
      <c r="C119" s="18"/>
      <c r="D119" s="19"/>
      <c r="E119" s="19"/>
      <c r="F119" s="19"/>
      <c r="G119" s="19"/>
      <c r="H119" s="15"/>
      <c r="I119" s="16"/>
    </row>
    <row r="120" spans="1:19" ht="16.5" customHeight="1" x14ac:dyDescent="0.25">
      <c r="A120" s="23"/>
      <c r="B120" s="23"/>
      <c r="C120" s="23"/>
      <c r="D120" s="4"/>
      <c r="E120" s="4"/>
      <c r="F120" s="4"/>
      <c r="G120" s="24"/>
      <c r="H120" s="24"/>
      <c r="I120" s="24"/>
      <c r="J120" s="4"/>
      <c r="K120" s="4"/>
      <c r="L120" s="4"/>
      <c r="M120" s="4"/>
      <c r="N120" s="4"/>
      <c r="O120" s="4"/>
      <c r="P120" s="4"/>
      <c r="Q120" s="4"/>
      <c r="R120" s="4"/>
      <c r="S120" s="4"/>
    </row>
    <row r="121" spans="1:19" ht="16.5" customHeight="1" x14ac:dyDescent="0.25">
      <c r="A121" s="4"/>
      <c r="B121" s="4"/>
      <c r="C121" s="22"/>
      <c r="D121" s="22"/>
      <c r="E121" s="22"/>
      <c r="F121" s="22"/>
      <c r="G121" s="22"/>
      <c r="H121" s="22"/>
      <c r="I121" s="22"/>
      <c r="J121" s="22"/>
      <c r="K121" s="22"/>
      <c r="L121" s="22"/>
      <c r="M121" s="22"/>
      <c r="N121" s="22"/>
      <c r="O121" s="22"/>
      <c r="P121" s="22"/>
      <c r="Q121" s="22"/>
      <c r="R121" s="22"/>
      <c r="S121" s="22"/>
    </row>
    <row r="122" spans="1:19" ht="16.5" customHeight="1" x14ac:dyDescent="0.25">
      <c r="A122" s="4"/>
      <c r="B122" s="4"/>
      <c r="C122" s="4"/>
      <c r="D122" s="4"/>
      <c r="E122" s="4"/>
      <c r="F122" s="4"/>
      <c r="G122" s="4"/>
      <c r="H122" s="4"/>
      <c r="I122" s="4"/>
      <c r="J122" s="4"/>
      <c r="K122" s="4"/>
      <c r="L122" s="4"/>
      <c r="M122" s="4"/>
      <c r="N122" s="4"/>
      <c r="O122" s="4"/>
      <c r="P122" s="4"/>
      <c r="Q122" s="4"/>
      <c r="R122" s="4"/>
      <c r="S122" s="4"/>
    </row>
    <row r="123" spans="1:19" ht="16.5" customHeight="1" x14ac:dyDescent="0.25">
      <c r="A123" s="25"/>
      <c r="B123" s="25"/>
      <c r="C123" s="25"/>
      <c r="D123" s="25"/>
      <c r="E123" s="25"/>
      <c r="F123" s="25"/>
      <c r="G123" s="25"/>
      <c r="H123" s="25"/>
      <c r="I123" s="25"/>
    </row>
    <row r="124" spans="1:19" ht="16.5" customHeight="1" x14ac:dyDescent="0.25">
      <c r="A124" s="25"/>
      <c r="B124" s="25"/>
      <c r="C124" s="25"/>
      <c r="D124" s="25"/>
      <c r="E124" s="25"/>
      <c r="F124" s="25"/>
      <c r="G124" s="25"/>
      <c r="H124" s="25"/>
      <c r="I124" s="25"/>
    </row>
    <row r="125" spans="1:19" ht="16.5" customHeight="1" x14ac:dyDescent="0.25">
      <c r="A125" s="25"/>
      <c r="B125" s="25"/>
      <c r="C125" s="25"/>
      <c r="D125" s="25"/>
      <c r="E125" s="25"/>
      <c r="F125" s="25"/>
      <c r="G125" s="25"/>
      <c r="H125" s="25"/>
      <c r="I125" s="25"/>
    </row>
    <row r="126" spans="1:19" ht="16.5" customHeight="1" x14ac:dyDescent="0.25">
      <c r="A126" s="25"/>
      <c r="B126" s="25"/>
      <c r="C126" s="25"/>
      <c r="D126" s="25"/>
      <c r="E126" s="25"/>
      <c r="F126" s="25"/>
      <c r="G126" s="25"/>
      <c r="H126" s="25"/>
      <c r="I126" s="25"/>
    </row>
    <row r="127" spans="1:19" ht="16.5" customHeight="1" x14ac:dyDescent="0.25">
      <c r="A127" s="25"/>
      <c r="B127" s="25"/>
      <c r="C127" s="25"/>
      <c r="D127" s="25"/>
      <c r="E127" s="25"/>
      <c r="F127" s="25"/>
      <c r="G127" s="25"/>
      <c r="H127" s="25"/>
      <c r="I127" s="25"/>
    </row>
    <row r="128" spans="1:19"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8.75" x14ac:dyDescent="0.25">
      <c r="A158" s="25"/>
      <c r="B158" s="25"/>
      <c r="C158" s="25"/>
      <c r="D158" s="25"/>
      <c r="E158" s="25"/>
      <c r="F158" s="25"/>
      <c r="G158" s="25"/>
      <c r="H158" s="25"/>
      <c r="I158" s="25"/>
    </row>
    <row r="159" spans="1:9" ht="18.75" x14ac:dyDescent="0.25">
      <c r="A159" s="25"/>
      <c r="B159" s="25"/>
      <c r="C159" s="25"/>
      <c r="D159" s="25"/>
      <c r="E159" s="25"/>
      <c r="F159" s="25"/>
      <c r="G159" s="25"/>
      <c r="H159" s="25"/>
      <c r="I159" s="25"/>
    </row>
    <row r="160" spans="1:9" ht="18.75" x14ac:dyDescent="0.25">
      <c r="A160" s="25"/>
      <c r="B160" s="25"/>
      <c r="C160" s="25"/>
      <c r="D160" s="25"/>
      <c r="E160" s="25"/>
      <c r="F160" s="25"/>
      <c r="G160" s="25"/>
      <c r="H160" s="25"/>
      <c r="I160" s="25"/>
    </row>
    <row r="161" spans="1:9" ht="18.75" x14ac:dyDescent="0.25">
      <c r="A161" s="25"/>
      <c r="B161" s="25"/>
      <c r="C161" s="25"/>
      <c r="D161" s="25"/>
      <c r="E161" s="25"/>
      <c r="F161" s="25"/>
      <c r="G161" s="25"/>
      <c r="H161" s="25"/>
      <c r="I161" s="25"/>
    </row>
    <row r="162" spans="1:9" ht="18.75"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sheetData>
  <sheetProtection algorithmName="SHA-512" hashValue="RUtI40W8As79tSDmeiIEKhjqDKGSzXmppUmwDub9JpEzWQQiE3aWCmIXHoyoV686CqMUJ50h4yTMlp4WM+9iDg==" saltValue="UCOmlydrr14/ICjg7GWyZA==" spinCount="100000" sheet="1" objects="1" scenarios="1"/>
  <dataConsolidate/>
  <mergeCells count="417">
    <mergeCell ref="A105:G105"/>
    <mergeCell ref="H105:M105"/>
    <mergeCell ref="C106:E106"/>
    <mergeCell ref="C107:E107"/>
    <mergeCell ref="A4:U4"/>
    <mergeCell ref="A5:U5"/>
    <mergeCell ref="A6:B6"/>
    <mergeCell ref="C6:E6"/>
    <mergeCell ref="G6:J6"/>
    <mergeCell ref="K6:N6"/>
    <mergeCell ref="P6:Q6"/>
    <mergeCell ref="R6:U6"/>
    <mergeCell ref="A9:U9"/>
    <mergeCell ref="A10:G10"/>
    <mergeCell ref="H10:I10"/>
    <mergeCell ref="J10:K10"/>
    <mergeCell ref="L10:M10"/>
    <mergeCell ref="N10:O10"/>
    <mergeCell ref="P10:Q10"/>
    <mergeCell ref="R10:S10"/>
    <mergeCell ref="T10:U10"/>
    <mergeCell ref="R11:S11"/>
    <mergeCell ref="T11:U11"/>
    <mergeCell ref="A12:G12"/>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R101:S101"/>
    <mergeCell ref="T101:U101"/>
    <mergeCell ref="A102:E102"/>
    <mergeCell ref="F102:N102"/>
    <mergeCell ref="O102:U102"/>
    <mergeCell ref="A103:U103"/>
    <mergeCell ref="A101:D101"/>
    <mergeCell ref="E101:G101"/>
    <mergeCell ref="H101:J101"/>
    <mergeCell ref="K101:M101"/>
    <mergeCell ref="N101:O101"/>
    <mergeCell ref="P101:Q101"/>
  </mergeCells>
  <conditionalFormatting sqref="F29:G29">
    <cfRule type="cellIs" dxfId="51" priority="24" operator="equal">
      <formula>0</formula>
    </cfRule>
  </conditionalFormatting>
  <conditionalFormatting sqref="T29:U29">
    <cfRule type="cellIs" dxfId="50" priority="23" operator="equal">
      <formula>0</formula>
    </cfRule>
  </conditionalFormatting>
  <conditionalFormatting sqref="F28">
    <cfRule type="cellIs" dxfId="49" priority="22" operator="equal">
      <formula>0</formula>
    </cfRule>
    <cfRule type="cellIs" dxfId="48" priority="25" operator="notEqual">
      <formula>SUM($F$29,$J$65)</formula>
    </cfRule>
    <cfRule type="cellIs" dxfId="47" priority="26" operator="equal">
      <formula>SUM($F$29,$J$65)</formula>
    </cfRule>
  </conditionalFormatting>
  <conditionalFormatting sqref="G28">
    <cfRule type="cellIs" dxfId="46" priority="19" operator="equal">
      <formula>0</formula>
    </cfRule>
    <cfRule type="cellIs" dxfId="45" priority="20" operator="notEqual">
      <formula>SUM($G$29,$J$66)</formula>
    </cfRule>
    <cfRule type="cellIs" dxfId="44" priority="21" operator="equal">
      <formula>SUM($G$29,$J$66)</formula>
    </cfRule>
  </conditionalFormatting>
  <conditionalFormatting sqref="D56 F56 J65">
    <cfRule type="expression" dxfId="43" priority="2">
      <formula>($F$28)=0</formula>
    </cfRule>
    <cfRule type="expression" dxfId="42" priority="17">
      <formula>SUM($D$56,$F$56,$J$65)&lt;&gt;$F$28</formula>
    </cfRule>
    <cfRule type="expression" dxfId="41" priority="18">
      <formula>SUM($D$56,$F$56,$J$65)=$F$28</formula>
    </cfRule>
  </conditionalFormatting>
  <conditionalFormatting sqref="E56 G56 J66">
    <cfRule type="expression" dxfId="40" priority="1">
      <formula>($G$28)=0</formula>
    </cfRule>
    <cfRule type="expression" dxfId="39" priority="15">
      <formula>SUM($E$56,$G$56,$J$66)&lt;&gt;$G$28</formula>
    </cfRule>
    <cfRule type="expression" dxfId="38" priority="16">
      <formula>SUM($E$56,$G$56,$J$66)=$G$28</formula>
    </cfRule>
  </conditionalFormatting>
  <conditionalFormatting sqref="T28">
    <cfRule type="cellIs" dxfId="37" priority="12" operator="equal">
      <formula>0</formula>
    </cfRule>
    <cfRule type="cellIs" dxfId="36" priority="13" operator="notEqual">
      <formula>SUM($T$29,$S$65,$S$66)</formula>
    </cfRule>
    <cfRule type="cellIs" dxfId="35" priority="14" operator="equal">
      <formula>SUM($T$29,$S$65,$S$66)</formula>
    </cfRule>
  </conditionalFormatting>
  <conditionalFormatting sqref="U28">
    <cfRule type="cellIs" dxfId="34" priority="9" operator="equal">
      <formula>0</formula>
    </cfRule>
    <cfRule type="cellIs" dxfId="33" priority="10" operator="notEqual">
      <formula>SUM($U$29,$U$65,$U$66)</formula>
    </cfRule>
    <cfRule type="cellIs" dxfId="32" priority="11" operator="equal">
      <formula>SUM($U$29,$U$65,$U$66)</formula>
    </cfRule>
  </conditionalFormatting>
  <conditionalFormatting sqref="N56 P56 R56 T56 S65:S66">
    <cfRule type="expression" dxfId="31" priority="8">
      <formula>SUM($N$56,$P$56,$R$56,$T$56,$S$65,$S$66)=$T$28</formula>
    </cfRule>
  </conditionalFormatting>
  <conditionalFormatting sqref="N56 P56 R56 T56 S65:S66">
    <cfRule type="expression" dxfId="30" priority="7">
      <formula>SUM($N$56,$P$56,$R$56,$T$56,$S$65,$S$66)&lt;&gt;$T$28</formula>
    </cfRule>
  </conditionalFormatting>
  <conditionalFormatting sqref="O56 Q56 S56 U56 U65:U66">
    <cfRule type="expression" dxfId="29" priority="6">
      <formula>SUM($O$56,$Q$56,$S$56,$U$56,$U$65,$U$66)=$U$28</formula>
    </cfRule>
  </conditionalFormatting>
  <conditionalFormatting sqref="O56 Q56 S56 U56 U65:U66">
    <cfRule type="expression" dxfId="28" priority="5">
      <formula>SUM($O$56,$Q$56,$S$56,$U$56,$U$65,$U$66)&lt;&gt;$U$28</formula>
    </cfRule>
  </conditionalFormatting>
  <conditionalFormatting sqref="N56 P56 R56 T56 S65:S66">
    <cfRule type="expression" dxfId="27" priority="4">
      <formula>($T$28)=0</formula>
    </cfRule>
  </conditionalFormatting>
  <conditionalFormatting sqref="O56 Q56 S56 U56 U65:U66">
    <cfRule type="expression" dxfId="26" priority="3">
      <formula>($U$28)=0</formula>
    </cfRule>
  </conditionalFormatting>
  <dataValidations count="13">
    <dataValidation type="whole" allowBlank="1" showInputMessage="1" showErrorMessage="1" sqref="K64 K57" xr:uid="{00000000-0002-0000-1900-000000000000}">
      <formula1>0</formula1>
      <formula2>1000</formula2>
    </dataValidation>
    <dataValidation type="list" allowBlank="1" showInputMessage="1" showErrorMessage="1" sqref="R8" xr:uid="{00000000-0002-0000-1900-000001000000}">
      <formula1>SUB_AREA</formula1>
    </dataValidation>
    <dataValidation type="list" allowBlank="1" showInputMessage="1" showErrorMessage="1" sqref="R7" xr:uid="{00000000-0002-0000-1900-000002000000}">
      <formula1>AREA</formula1>
    </dataValidation>
    <dataValidation type="list" allowBlank="1" showInputMessage="1" showErrorMessage="1" sqref="R6" xr:uid="{00000000-0002-0000-1900-000003000000}">
      <formula1>PROGRAMAS</formula1>
    </dataValidation>
    <dataValidation type="whole" allowBlank="1" showInputMessage="1" showErrorMessage="1" sqref="H85 E85 J85:S85 K101 H101 J93:S93 T80:T85 T96:T101 U12:U19 H16 T11:T19 T21:U23 P101:S101 N101 E101 T88:T93 H93 E93 T75:T77 J16:S16 H18:S18" xr:uid="{00000000-0002-0000-1900-000004000000}">
      <formula1>0</formula1>
      <formula2>100000</formula2>
    </dataValidation>
    <dataValidation type="list" allowBlank="1" showInputMessage="1" showErrorMessage="1" sqref="C6" xr:uid="{00000000-0002-0000-1900-000005000000}">
      <formula1>REGIONALES</formula1>
    </dataValidation>
    <dataValidation type="whole" allowBlank="1" showInputMessage="1" showErrorMessage="1" sqref="F29:G29 T29:U29" xr:uid="{00000000-0002-0000-1900-000006000000}">
      <formula1>0</formula1>
      <formula2>10000</formula2>
    </dataValidation>
    <dataValidation type="list" allowBlank="1" showInputMessage="1" showErrorMessage="1" sqref="K7:L7" xr:uid="{00000000-0002-0000-1900-000007000000}">
      <formula1>INDIRECT($C$6)</formula1>
    </dataValidation>
    <dataValidation type="whole" allowBlank="1" showInputMessage="1" showErrorMessage="1" error="Escriba el año entre 2020 y 2050" sqref="C7:E7" xr:uid="{00000000-0002-0000-1900-000008000000}">
      <formula1>2020</formula1>
      <formula2>2050</formula2>
    </dataValidation>
    <dataValidation type="whole" allowBlank="1" showInputMessage="1" showErrorMessage="1" error="Escriba solamente números enteros entre 1 y 1.000.000" sqref="N56:U56 D56:G56" xr:uid="{00000000-0002-0000-1900-000009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900-00000A000000}">
      <formula1>0</formula1>
      <formula2>10000</formula2>
    </dataValidation>
    <dataValidation type="whole" allowBlank="1" showInputMessage="1" showErrorMessage="1" error="Escriba un número entero entre 0 y 1.000.000" sqref="T28:U28 H17:S17 H19:S19 H21:S23 F28:G28 H11:S15" xr:uid="{00000000-0002-0000-1900-00000B000000}">
      <formula1>0</formula1>
      <formula2>1000000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9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900-00000D000000}">
          <x14:formula1>
            <xm:f>Hoja1!$F$2:$F$5</xm:f>
          </x14:formula1>
          <xm:sqref>K8:L8</xm:sqref>
        </x14:dataValidation>
        <x14:dataValidation type="list" allowBlank="1" showInputMessage="1" showErrorMessage="1" xr:uid="{00000000-0002-0000-1900-00000E000000}">
          <x14:formula1>
            <xm:f>Hoja1!$D$2:$D$13</xm:f>
          </x14:formula1>
          <xm:sqref>C8</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W167"/>
  <sheetViews>
    <sheetView showGridLines="0" zoomScaleNormal="100" zoomScaleSheetLayoutView="100" workbookViewId="0">
      <selection activeCell="A20" sqref="A20:U2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556"/>
      <c r="B1" s="557"/>
      <c r="C1" s="562" t="s">
        <v>0</v>
      </c>
      <c r="D1" s="563"/>
      <c r="E1" s="563"/>
      <c r="F1" s="563"/>
      <c r="G1" s="563"/>
      <c r="H1" s="563"/>
      <c r="I1" s="563"/>
      <c r="J1" s="563"/>
      <c r="K1" s="563"/>
      <c r="L1" s="563"/>
      <c r="M1" s="563"/>
      <c r="N1" s="563"/>
      <c r="O1" s="563"/>
      <c r="P1" s="564"/>
      <c r="Q1" s="565" t="s">
        <v>1316</v>
      </c>
      <c r="R1" s="566"/>
      <c r="S1" s="566"/>
      <c r="T1" s="566"/>
      <c r="U1" s="567"/>
    </row>
    <row r="2" spans="1:23" s="3" customFormat="1" ht="24" customHeight="1" thickBot="1" x14ac:dyDescent="0.3">
      <c r="A2" s="558"/>
      <c r="B2" s="559"/>
      <c r="C2" s="568" t="s">
        <v>1314</v>
      </c>
      <c r="D2" s="569"/>
      <c r="E2" s="569"/>
      <c r="F2" s="569"/>
      <c r="G2" s="569"/>
      <c r="H2" s="569"/>
      <c r="I2" s="569"/>
      <c r="J2" s="569"/>
      <c r="K2" s="569"/>
      <c r="L2" s="569"/>
      <c r="M2" s="569"/>
      <c r="N2" s="569"/>
      <c r="O2" s="569"/>
      <c r="P2" s="570"/>
      <c r="Q2" s="565" t="s">
        <v>1317</v>
      </c>
      <c r="R2" s="566"/>
      <c r="S2" s="566"/>
      <c r="T2" s="566"/>
      <c r="U2" s="567"/>
      <c r="V2" s="2"/>
    </row>
    <row r="3" spans="1:23" s="3" customFormat="1" ht="24" customHeight="1" thickBot="1" x14ac:dyDescent="0.3">
      <c r="A3" s="560"/>
      <c r="B3" s="561"/>
      <c r="C3" s="571"/>
      <c r="D3" s="572"/>
      <c r="E3" s="572"/>
      <c r="F3" s="572"/>
      <c r="G3" s="572"/>
      <c r="H3" s="572"/>
      <c r="I3" s="572"/>
      <c r="J3" s="572"/>
      <c r="K3" s="572"/>
      <c r="L3" s="572"/>
      <c r="M3" s="572"/>
      <c r="N3" s="572"/>
      <c r="O3" s="572"/>
      <c r="P3" s="573"/>
      <c r="Q3" s="565" t="s">
        <v>1315</v>
      </c>
      <c r="R3" s="566"/>
      <c r="S3" s="566"/>
      <c r="T3" s="566"/>
      <c r="U3" s="567"/>
      <c r="V3" s="2"/>
    </row>
    <row r="4" spans="1:23" ht="6" customHeight="1" thickBot="1" x14ac:dyDescent="0.3">
      <c r="A4" s="593"/>
      <c r="B4" s="593"/>
      <c r="C4" s="593"/>
      <c r="D4" s="593"/>
      <c r="E4" s="593"/>
      <c r="F4" s="593"/>
      <c r="G4" s="593"/>
      <c r="H4" s="593"/>
      <c r="I4" s="593"/>
      <c r="J4" s="593"/>
      <c r="K4" s="593"/>
      <c r="L4" s="593"/>
      <c r="M4" s="593"/>
      <c r="N4" s="593"/>
      <c r="O4" s="593"/>
      <c r="P4" s="593"/>
      <c r="Q4" s="593"/>
      <c r="R4" s="593"/>
      <c r="S4" s="593"/>
      <c r="T4" s="593"/>
      <c r="U4" s="593"/>
      <c r="V4" s="5"/>
      <c r="W4" s="5"/>
    </row>
    <row r="5" spans="1:23" ht="6" customHeight="1" thickBot="1" x14ac:dyDescent="0.3">
      <c r="A5" s="594"/>
      <c r="B5" s="595"/>
      <c r="C5" s="595"/>
      <c r="D5" s="595"/>
      <c r="E5" s="595"/>
      <c r="F5" s="595"/>
      <c r="G5" s="595"/>
      <c r="H5" s="595"/>
      <c r="I5" s="595"/>
      <c r="J5" s="595"/>
      <c r="K5" s="595"/>
      <c r="L5" s="595"/>
      <c r="M5" s="595"/>
      <c r="N5" s="595"/>
      <c r="O5" s="595"/>
      <c r="P5" s="595"/>
      <c r="Q5" s="595"/>
      <c r="R5" s="595"/>
      <c r="S5" s="595"/>
      <c r="T5" s="595"/>
      <c r="U5" s="596"/>
      <c r="V5" s="5"/>
      <c r="W5" s="5"/>
    </row>
    <row r="6" spans="1:23" ht="21" customHeight="1" thickBot="1" x14ac:dyDescent="0.3">
      <c r="A6" s="574" t="s">
        <v>1222</v>
      </c>
      <c r="B6" s="575"/>
      <c r="C6" s="576"/>
      <c r="D6" s="577"/>
      <c r="E6" s="578"/>
      <c r="F6" s="149"/>
      <c r="G6" s="579" t="s">
        <v>1223</v>
      </c>
      <c r="H6" s="579"/>
      <c r="I6" s="579"/>
      <c r="J6" s="575"/>
      <c r="K6" s="597"/>
      <c r="L6" s="598"/>
      <c r="M6" s="598"/>
      <c r="N6" s="599"/>
      <c r="O6" s="150"/>
      <c r="P6" s="579" t="s">
        <v>1221</v>
      </c>
      <c r="Q6" s="575"/>
      <c r="R6" s="583"/>
      <c r="S6" s="584"/>
      <c r="T6" s="584"/>
      <c r="U6" s="585"/>
    </row>
    <row r="7" spans="1:23" ht="21" customHeight="1" thickBot="1" x14ac:dyDescent="0.3">
      <c r="A7" s="574" t="s">
        <v>1</v>
      </c>
      <c r="B7" s="575"/>
      <c r="C7" s="586"/>
      <c r="D7" s="587"/>
      <c r="E7" s="588"/>
      <c r="F7" s="149"/>
      <c r="G7" s="579" t="s">
        <v>1219</v>
      </c>
      <c r="H7" s="579"/>
      <c r="I7" s="579"/>
      <c r="J7" s="575"/>
      <c r="K7" s="580"/>
      <c r="L7" s="581"/>
      <c r="M7" s="581"/>
      <c r="N7" s="582"/>
      <c r="O7" s="150"/>
      <c r="P7" s="579" t="s">
        <v>1224</v>
      </c>
      <c r="Q7" s="575"/>
      <c r="R7" s="583"/>
      <c r="S7" s="584"/>
      <c r="T7" s="584"/>
      <c r="U7" s="585"/>
    </row>
    <row r="8" spans="1:23" ht="21" customHeight="1" thickBot="1" x14ac:dyDescent="0.3">
      <c r="A8" s="574" t="s">
        <v>2</v>
      </c>
      <c r="B8" s="575"/>
      <c r="C8" s="576"/>
      <c r="D8" s="577"/>
      <c r="E8" s="578"/>
      <c r="F8" s="149"/>
      <c r="G8" s="579" t="s">
        <v>1220</v>
      </c>
      <c r="H8" s="579"/>
      <c r="I8" s="579"/>
      <c r="J8" s="575"/>
      <c r="K8" s="580"/>
      <c r="L8" s="581"/>
      <c r="M8" s="581"/>
      <c r="N8" s="582"/>
      <c r="O8" s="150"/>
      <c r="P8" s="579" t="s">
        <v>1225</v>
      </c>
      <c r="Q8" s="575"/>
      <c r="R8" s="583"/>
      <c r="S8" s="584"/>
      <c r="T8" s="584"/>
      <c r="U8" s="585"/>
    </row>
    <row r="9" spans="1:23" ht="12" customHeight="1" thickBot="1" x14ac:dyDescent="0.3">
      <c r="A9" s="600"/>
      <c r="B9" s="601"/>
      <c r="C9" s="601"/>
      <c r="D9" s="601"/>
      <c r="E9" s="601"/>
      <c r="F9" s="601"/>
      <c r="G9" s="601"/>
      <c r="H9" s="601"/>
      <c r="I9" s="601"/>
      <c r="J9" s="601"/>
      <c r="K9" s="601"/>
      <c r="L9" s="601"/>
      <c r="M9" s="601"/>
      <c r="N9" s="601"/>
      <c r="O9" s="601"/>
      <c r="P9" s="601"/>
      <c r="Q9" s="601"/>
      <c r="R9" s="601"/>
      <c r="S9" s="601"/>
      <c r="T9" s="601"/>
      <c r="U9" s="602"/>
    </row>
    <row r="10" spans="1:23" ht="60" customHeight="1" thickBot="1" x14ac:dyDescent="0.3">
      <c r="A10" s="603" t="s">
        <v>3</v>
      </c>
      <c r="B10" s="604"/>
      <c r="C10" s="604"/>
      <c r="D10" s="604"/>
      <c r="E10" s="604"/>
      <c r="F10" s="604"/>
      <c r="G10" s="605"/>
      <c r="H10" s="606" t="s">
        <v>28</v>
      </c>
      <c r="I10" s="607"/>
      <c r="J10" s="606" t="s">
        <v>29</v>
      </c>
      <c r="K10" s="607"/>
      <c r="L10" s="606" t="s">
        <v>30</v>
      </c>
      <c r="M10" s="607"/>
      <c r="N10" s="606" t="s">
        <v>31</v>
      </c>
      <c r="O10" s="607"/>
      <c r="P10" s="606" t="s">
        <v>9</v>
      </c>
      <c r="Q10" s="607"/>
      <c r="R10" s="606" t="s">
        <v>1226</v>
      </c>
      <c r="S10" s="607"/>
      <c r="T10" s="608" t="s">
        <v>4</v>
      </c>
      <c r="U10" s="350"/>
      <c r="V10" s="8"/>
      <c r="W10" s="9"/>
    </row>
    <row r="11" spans="1:23" s="58" customFormat="1" ht="21" customHeight="1" x14ac:dyDescent="0.25">
      <c r="A11" s="546" t="s">
        <v>1298</v>
      </c>
      <c r="B11" s="547"/>
      <c r="C11" s="547"/>
      <c r="D11" s="547"/>
      <c r="E11" s="547"/>
      <c r="F11" s="547"/>
      <c r="G11" s="548"/>
      <c r="H11" s="615">
        <f>SUM('1:25'!H11:I11)</f>
        <v>128</v>
      </c>
      <c r="I11" s="616"/>
      <c r="J11" s="609">
        <f>SUM('1:25'!J11:K11)</f>
        <v>22</v>
      </c>
      <c r="K11" s="616"/>
      <c r="L11" s="609">
        <f>SUM('1:25'!L11:M11)</f>
        <v>0</v>
      </c>
      <c r="M11" s="616"/>
      <c r="N11" s="609">
        <f>SUM('1:25'!N11:O11)</f>
        <v>0</v>
      </c>
      <c r="O11" s="616"/>
      <c r="P11" s="609">
        <f>SUM('1:25'!P11:Q11)</f>
        <v>0</v>
      </c>
      <c r="Q11" s="616"/>
      <c r="R11" s="609">
        <f>SUM('1:25'!R11:S11)</f>
        <v>0</v>
      </c>
      <c r="S11" s="610"/>
      <c r="T11" s="544">
        <f t="shared" ref="T11:T19" si="0">SUM(H11:S11)</f>
        <v>150</v>
      </c>
      <c r="U11" s="545"/>
      <c r="V11" s="57"/>
      <c r="W11" s="21"/>
    </row>
    <row r="12" spans="1:23" s="58" customFormat="1" ht="21" customHeight="1" x14ac:dyDescent="0.25">
      <c r="A12" s="532" t="s">
        <v>1299</v>
      </c>
      <c r="B12" s="533"/>
      <c r="C12" s="533"/>
      <c r="D12" s="533"/>
      <c r="E12" s="533"/>
      <c r="F12" s="533"/>
      <c r="G12" s="534"/>
      <c r="H12" s="611">
        <f>SUM('1:25'!H12:I12)</f>
        <v>1</v>
      </c>
      <c r="I12" s="612"/>
      <c r="J12" s="613">
        <f>SUM('1:25'!J12:K12)</f>
        <v>0</v>
      </c>
      <c r="K12" s="612"/>
      <c r="L12" s="613">
        <f>SUM('1:25'!L12:M12)</f>
        <v>0</v>
      </c>
      <c r="M12" s="612"/>
      <c r="N12" s="613">
        <f>SUM('1:25'!N12:O12)</f>
        <v>0</v>
      </c>
      <c r="O12" s="612"/>
      <c r="P12" s="613">
        <f>SUM('1:25'!P12:Q12)</f>
        <v>0</v>
      </c>
      <c r="Q12" s="612"/>
      <c r="R12" s="613">
        <f>SUM('1:25'!R12:S12)</f>
        <v>0</v>
      </c>
      <c r="S12" s="614"/>
      <c r="T12" s="537">
        <f t="shared" si="0"/>
        <v>1</v>
      </c>
      <c r="U12" s="538"/>
      <c r="V12" s="57"/>
      <c r="W12" s="21"/>
    </row>
    <row r="13" spans="1:23" s="58" customFormat="1" ht="21" customHeight="1" x14ac:dyDescent="0.25">
      <c r="A13" s="532" t="s">
        <v>1305</v>
      </c>
      <c r="B13" s="533"/>
      <c r="C13" s="533"/>
      <c r="D13" s="533"/>
      <c r="E13" s="533"/>
      <c r="F13" s="533"/>
      <c r="G13" s="534"/>
      <c r="H13" s="611">
        <f>SUM('1:25'!H13:I13)</f>
        <v>0</v>
      </c>
      <c r="I13" s="612"/>
      <c r="J13" s="613">
        <f>SUM('1:25'!J13:K13)</f>
        <v>0</v>
      </c>
      <c r="K13" s="612"/>
      <c r="L13" s="613">
        <f>SUM('1:25'!L13:M13)</f>
        <v>0</v>
      </c>
      <c r="M13" s="612"/>
      <c r="N13" s="613">
        <f>SUM('1:25'!N13:O13)</f>
        <v>0</v>
      </c>
      <c r="O13" s="612"/>
      <c r="P13" s="613">
        <f>SUM('1:25'!P13:Q13)</f>
        <v>0</v>
      </c>
      <c r="Q13" s="612"/>
      <c r="R13" s="613">
        <f>SUM('1:25'!R13:S13)</f>
        <v>0</v>
      </c>
      <c r="S13" s="614"/>
      <c r="T13" s="537">
        <f t="shared" si="0"/>
        <v>0</v>
      </c>
      <c r="U13" s="538"/>
      <c r="V13" s="57"/>
      <c r="W13" s="21"/>
    </row>
    <row r="14" spans="1:23" s="58" customFormat="1" ht="21" customHeight="1" x14ac:dyDescent="0.25">
      <c r="A14" s="532" t="s">
        <v>1306</v>
      </c>
      <c r="B14" s="533"/>
      <c r="C14" s="533"/>
      <c r="D14" s="533"/>
      <c r="E14" s="533"/>
      <c r="F14" s="533"/>
      <c r="G14" s="534"/>
      <c r="H14" s="611">
        <f>SUM('1:25'!H14:I14)</f>
        <v>0</v>
      </c>
      <c r="I14" s="612"/>
      <c r="J14" s="613">
        <f>SUM('1:25'!J14:K14)</f>
        <v>0</v>
      </c>
      <c r="K14" s="612"/>
      <c r="L14" s="613">
        <f>SUM('1:25'!L14:M14)</f>
        <v>0</v>
      </c>
      <c r="M14" s="612"/>
      <c r="N14" s="613">
        <f>SUM('1:25'!N14:O14)</f>
        <v>0</v>
      </c>
      <c r="O14" s="612"/>
      <c r="P14" s="613">
        <f>SUM('1:25'!P14:Q14)</f>
        <v>0</v>
      </c>
      <c r="Q14" s="612"/>
      <c r="R14" s="613">
        <f>SUM('1:25'!R14:S14)</f>
        <v>0</v>
      </c>
      <c r="S14" s="614"/>
      <c r="T14" s="537">
        <f t="shared" si="0"/>
        <v>0</v>
      </c>
      <c r="U14" s="538"/>
      <c r="V14" s="57"/>
      <c r="W14" s="21"/>
    </row>
    <row r="15" spans="1:23" s="58" customFormat="1" ht="21" customHeight="1" thickBot="1" x14ac:dyDescent="0.3">
      <c r="A15" s="527" t="s">
        <v>1307</v>
      </c>
      <c r="B15" s="528"/>
      <c r="C15" s="528"/>
      <c r="D15" s="528"/>
      <c r="E15" s="528"/>
      <c r="F15" s="528"/>
      <c r="G15" s="529"/>
      <c r="H15" s="619">
        <f>SUM('1:25'!H15:I15)</f>
        <v>0</v>
      </c>
      <c r="I15" s="620"/>
      <c r="J15" s="617">
        <f>SUM('1:25'!J15:K15)</f>
        <v>0</v>
      </c>
      <c r="K15" s="620"/>
      <c r="L15" s="617">
        <f>SUM('1:25'!L15:M15)</f>
        <v>0</v>
      </c>
      <c r="M15" s="620"/>
      <c r="N15" s="617">
        <f>SUM('1:25'!N15:O15)</f>
        <v>0</v>
      </c>
      <c r="O15" s="620"/>
      <c r="P15" s="617">
        <f>SUM('1:25'!P15:Q15)</f>
        <v>0</v>
      </c>
      <c r="Q15" s="620"/>
      <c r="R15" s="617">
        <f>SUM('1:25'!R15:S15)</f>
        <v>0</v>
      </c>
      <c r="S15" s="618"/>
      <c r="T15" s="518">
        <f t="shared" si="0"/>
        <v>0</v>
      </c>
      <c r="U15" s="519"/>
      <c r="V15" s="57"/>
      <c r="W15" s="21"/>
    </row>
    <row r="16" spans="1:23" s="58" customFormat="1" ht="21" customHeight="1" thickBot="1" x14ac:dyDescent="0.3">
      <c r="A16" s="319" t="s">
        <v>1300</v>
      </c>
      <c r="B16" s="320"/>
      <c r="C16" s="320"/>
      <c r="D16" s="320"/>
      <c r="E16" s="320"/>
      <c r="F16" s="320"/>
      <c r="G16" s="321"/>
      <c r="H16" s="322">
        <f>(H11+H12+H13)-(H14+H15)</f>
        <v>129</v>
      </c>
      <c r="I16" s="309"/>
      <c r="J16" s="308">
        <f t="shared" ref="J16" si="1">(J11+J12+J13)-(J14+J15)</f>
        <v>22</v>
      </c>
      <c r="K16" s="309"/>
      <c r="L16" s="308">
        <f t="shared" ref="L16" si="2">(L11+L12+L13)-(L14+L15)</f>
        <v>0</v>
      </c>
      <c r="M16" s="309"/>
      <c r="N16" s="308">
        <f t="shared" ref="N16" si="3">(N11+N12+N13)-(N14+N15)</f>
        <v>0</v>
      </c>
      <c r="O16" s="309"/>
      <c r="P16" s="308">
        <f t="shared" ref="P16" si="4">(P11+P12+P13)-(P14+P15)</f>
        <v>0</v>
      </c>
      <c r="Q16" s="309"/>
      <c r="R16" s="308">
        <f t="shared" ref="R16" si="5">(R11+R12+R13)-(R14+R15)</f>
        <v>0</v>
      </c>
      <c r="S16" s="309"/>
      <c r="T16" s="544">
        <f t="shared" si="0"/>
        <v>151</v>
      </c>
      <c r="U16" s="545"/>
      <c r="V16" s="57"/>
      <c r="W16" s="21"/>
    </row>
    <row r="17" spans="1:23" s="58" customFormat="1" ht="21" customHeight="1" thickBot="1" x14ac:dyDescent="0.3">
      <c r="A17" s="546" t="s">
        <v>1301</v>
      </c>
      <c r="B17" s="547"/>
      <c r="C17" s="547"/>
      <c r="D17" s="547"/>
      <c r="E17" s="547"/>
      <c r="F17" s="547"/>
      <c r="G17" s="548"/>
      <c r="H17" s="623">
        <f>SUM('1:25'!H17:I17)</f>
        <v>20</v>
      </c>
      <c r="I17" s="622"/>
      <c r="J17" s="621">
        <f>SUM('1:25'!J17:K17)</f>
        <v>8</v>
      </c>
      <c r="K17" s="622"/>
      <c r="L17" s="621">
        <f>SUM('1:25'!L17:M17)</f>
        <v>0</v>
      </c>
      <c r="M17" s="622"/>
      <c r="N17" s="621">
        <f>SUM('1:25'!N17:O17)</f>
        <v>0</v>
      </c>
      <c r="O17" s="622"/>
      <c r="P17" s="621">
        <f>SUM('1:25'!P17:Q17)</f>
        <v>0</v>
      </c>
      <c r="Q17" s="622"/>
      <c r="R17" s="621">
        <f>SUM('1:25'!R17:S17)</f>
        <v>0</v>
      </c>
      <c r="S17" s="622"/>
      <c r="T17" s="544">
        <f t="shared" si="0"/>
        <v>28</v>
      </c>
      <c r="U17" s="545"/>
      <c r="V17" s="57"/>
      <c r="W17" s="21"/>
    </row>
    <row r="18" spans="1:23" s="58" customFormat="1" ht="21" customHeight="1" thickBot="1" x14ac:dyDescent="0.3">
      <c r="A18" s="363" t="s">
        <v>1302</v>
      </c>
      <c r="B18" s="364"/>
      <c r="C18" s="364"/>
      <c r="D18" s="364"/>
      <c r="E18" s="364"/>
      <c r="F18" s="364"/>
      <c r="G18" s="365"/>
      <c r="H18" s="322">
        <f>H16-H17</f>
        <v>109</v>
      </c>
      <c r="I18" s="309">
        <f>(K13+K14)-K15</f>
        <v>0</v>
      </c>
      <c r="J18" s="308">
        <f>J16-J17</f>
        <v>14</v>
      </c>
      <c r="K18" s="309">
        <f>(M13+M14)-M15</f>
        <v>0</v>
      </c>
      <c r="L18" s="308">
        <f>L16-L17</f>
        <v>0</v>
      </c>
      <c r="M18" s="309">
        <f>(O13+O14)-O15</f>
        <v>0</v>
      </c>
      <c r="N18" s="308">
        <f>N16-N17</f>
        <v>0</v>
      </c>
      <c r="O18" s="309">
        <f>(Q13+Q14)-Q15</f>
        <v>0</v>
      </c>
      <c r="P18" s="308">
        <f>P16-P17</f>
        <v>0</v>
      </c>
      <c r="Q18" s="309">
        <f>(S13+S14)-S15</f>
        <v>0</v>
      </c>
      <c r="R18" s="308">
        <f>R16-R17</f>
        <v>0</v>
      </c>
      <c r="S18" s="309">
        <f>(U13+U14)-U15</f>
        <v>0</v>
      </c>
      <c r="T18" s="544">
        <f t="shared" si="0"/>
        <v>123</v>
      </c>
      <c r="U18" s="545"/>
      <c r="V18" s="57"/>
      <c r="W18" s="21"/>
    </row>
    <row r="19" spans="1:23" s="58" customFormat="1" ht="21" customHeight="1" thickBot="1" x14ac:dyDescent="0.3">
      <c r="A19" s="552" t="s">
        <v>1304</v>
      </c>
      <c r="B19" s="553"/>
      <c r="C19" s="553"/>
      <c r="D19" s="553"/>
      <c r="E19" s="553"/>
      <c r="F19" s="553"/>
      <c r="G19" s="554"/>
      <c r="H19" s="623">
        <f>SUM('1:25'!H19:I19)</f>
        <v>0</v>
      </c>
      <c r="I19" s="622"/>
      <c r="J19" s="621">
        <f>SUM('1:25'!J19:K19)</f>
        <v>0</v>
      </c>
      <c r="K19" s="622"/>
      <c r="L19" s="621">
        <f>SUM('1:25'!L19:M19)</f>
        <v>0</v>
      </c>
      <c r="M19" s="622"/>
      <c r="N19" s="621">
        <f>SUM('1:25'!N19:O19)</f>
        <v>0</v>
      </c>
      <c r="O19" s="622"/>
      <c r="P19" s="621">
        <f>SUM('1:25'!P19:Q19)</f>
        <v>0</v>
      </c>
      <c r="Q19" s="622"/>
      <c r="R19" s="621">
        <f>SUM('1:25'!R19:S19)</f>
        <v>0</v>
      </c>
      <c r="S19" s="622"/>
      <c r="T19" s="544">
        <f t="shared" si="0"/>
        <v>0</v>
      </c>
      <c r="U19" s="545"/>
      <c r="V19" s="57"/>
      <c r="W19" s="21"/>
    </row>
    <row r="20" spans="1:23" s="58" customFormat="1" ht="22.5" customHeight="1" thickBot="1" x14ac:dyDescent="0.3">
      <c r="A20" s="492" t="s">
        <v>5</v>
      </c>
      <c r="B20" s="493"/>
      <c r="C20" s="493"/>
      <c r="D20" s="493"/>
      <c r="E20" s="493"/>
      <c r="F20" s="493"/>
      <c r="G20" s="493"/>
      <c r="H20" s="493"/>
      <c r="I20" s="493"/>
      <c r="J20" s="493"/>
      <c r="K20" s="493"/>
      <c r="L20" s="493"/>
      <c r="M20" s="493"/>
      <c r="N20" s="493"/>
      <c r="O20" s="493"/>
      <c r="P20" s="493"/>
      <c r="Q20" s="493"/>
      <c r="R20" s="493"/>
      <c r="S20" s="493"/>
      <c r="T20" s="493"/>
      <c r="U20" s="494"/>
      <c r="V20" s="10"/>
      <c r="W20" s="10"/>
    </row>
    <row r="21" spans="1:23" s="58" customFormat="1" ht="20.25" customHeight="1" x14ac:dyDescent="0.25">
      <c r="A21" s="546" t="s">
        <v>1303</v>
      </c>
      <c r="B21" s="547"/>
      <c r="C21" s="547"/>
      <c r="D21" s="547"/>
      <c r="E21" s="547"/>
      <c r="F21" s="547"/>
      <c r="G21" s="548"/>
      <c r="H21" s="615">
        <f>SUM('1:25'!H21:I21)</f>
        <v>10</v>
      </c>
      <c r="I21" s="616"/>
      <c r="J21" s="609">
        <f>SUM('1:25'!J21:K21)</f>
        <v>5</v>
      </c>
      <c r="K21" s="616"/>
      <c r="L21" s="613">
        <f>SUM('1:25'!L21:M21)</f>
        <v>0</v>
      </c>
      <c r="M21" s="612"/>
      <c r="N21" s="609">
        <f>SUM('1:25'!N21:O21)</f>
        <v>0</v>
      </c>
      <c r="O21" s="616"/>
      <c r="P21" s="609">
        <f>SUM('1:25'!P21:Q21)</f>
        <v>0</v>
      </c>
      <c r="Q21" s="616"/>
      <c r="R21" s="609">
        <f>SUM('1:25'!R21:S21)</f>
        <v>0</v>
      </c>
      <c r="S21" s="610"/>
      <c r="T21" s="544">
        <f>SUM(H21:S21)</f>
        <v>15</v>
      </c>
      <c r="U21" s="545"/>
      <c r="V21" s="57"/>
      <c r="W21" s="21"/>
    </row>
    <row r="22" spans="1:23" s="58" customFormat="1" ht="20.25" customHeight="1" x14ac:dyDescent="0.25">
      <c r="A22" s="532" t="s">
        <v>1308</v>
      </c>
      <c r="B22" s="533"/>
      <c r="C22" s="533"/>
      <c r="D22" s="533"/>
      <c r="E22" s="533"/>
      <c r="F22" s="533"/>
      <c r="G22" s="534"/>
      <c r="H22" s="611">
        <f>SUM('1:25'!H22:I22)</f>
        <v>0</v>
      </c>
      <c r="I22" s="612"/>
      <c r="J22" s="613">
        <f>SUM('1:25'!J22:K22)</f>
        <v>0</v>
      </c>
      <c r="K22" s="612"/>
      <c r="L22" s="613">
        <f>SUM('1:25'!L22:M22)</f>
        <v>0</v>
      </c>
      <c r="M22" s="612"/>
      <c r="N22" s="613">
        <f>SUM('1:25'!N22:O22)</f>
        <v>0</v>
      </c>
      <c r="O22" s="612"/>
      <c r="P22" s="613">
        <f>SUM('1:25'!P22:Q22)</f>
        <v>0</v>
      </c>
      <c r="Q22" s="612"/>
      <c r="R22" s="613">
        <f>SUM('1:25'!R22:S22)</f>
        <v>0</v>
      </c>
      <c r="S22" s="614"/>
      <c r="T22" s="537">
        <f>SUM(H22:S22)</f>
        <v>0</v>
      </c>
      <c r="U22" s="538"/>
      <c r="V22" s="57"/>
      <c r="W22" s="21"/>
    </row>
    <row r="23" spans="1:23" s="58" customFormat="1" ht="20.25" customHeight="1" thickBot="1" x14ac:dyDescent="0.3">
      <c r="A23" s="527" t="s">
        <v>1309</v>
      </c>
      <c r="B23" s="528"/>
      <c r="C23" s="528"/>
      <c r="D23" s="528"/>
      <c r="E23" s="528"/>
      <c r="F23" s="528"/>
      <c r="G23" s="529"/>
      <c r="H23" s="619">
        <f>SUM('1:25'!H23:I23)</f>
        <v>0</v>
      </c>
      <c r="I23" s="620"/>
      <c r="J23" s="617">
        <f>SUM('1:25'!J23:K23)</f>
        <v>0</v>
      </c>
      <c r="K23" s="620"/>
      <c r="L23" s="613">
        <f>SUM('1:25'!L23:M23)</f>
        <v>0</v>
      </c>
      <c r="M23" s="612"/>
      <c r="N23" s="617">
        <f>SUM('1:25'!N23:O23)</f>
        <v>0</v>
      </c>
      <c r="O23" s="620"/>
      <c r="P23" s="617">
        <f>SUM('1:25'!P23:Q23)</f>
        <v>0</v>
      </c>
      <c r="Q23" s="620"/>
      <c r="R23" s="617">
        <f>SUM('1:25'!R23:S23)</f>
        <v>0</v>
      </c>
      <c r="S23" s="618"/>
      <c r="T23" s="518">
        <f>SUM(H23:S23)</f>
        <v>0</v>
      </c>
      <c r="U23" s="519"/>
      <c r="V23" s="57"/>
      <c r="W23" s="21"/>
    </row>
    <row r="24" spans="1:23" ht="6.75" customHeight="1" thickBot="1" x14ac:dyDescent="0.3">
      <c r="A24" s="520"/>
      <c r="B24" s="520"/>
      <c r="C24" s="520"/>
      <c r="D24" s="520"/>
      <c r="E24" s="520"/>
      <c r="F24" s="520"/>
      <c r="G24" s="520"/>
      <c r="H24" s="520"/>
      <c r="I24" s="520"/>
      <c r="J24" s="520"/>
      <c r="K24" s="520"/>
      <c r="L24" s="520"/>
      <c r="M24" s="520"/>
      <c r="N24" s="520"/>
      <c r="O24" s="520"/>
      <c r="P24" s="520"/>
      <c r="Q24" s="520"/>
      <c r="R24" s="520"/>
      <c r="S24" s="520"/>
      <c r="T24" s="520"/>
      <c r="U24" s="520"/>
    </row>
    <row r="25" spans="1:23" s="59" customFormat="1" ht="21" customHeight="1" thickBot="1" x14ac:dyDescent="0.3">
      <c r="A25" s="343" t="s">
        <v>321</v>
      </c>
      <c r="B25" s="344"/>
      <c r="C25" s="344"/>
      <c r="D25" s="344"/>
      <c r="E25" s="344"/>
      <c r="F25" s="344"/>
      <c r="G25" s="344"/>
      <c r="H25" s="344"/>
      <c r="I25" s="344"/>
      <c r="J25" s="344"/>
      <c r="K25" s="344"/>
      <c r="L25" s="344"/>
      <c r="M25" s="344"/>
      <c r="N25" s="344"/>
      <c r="O25" s="344"/>
      <c r="P25" s="344"/>
      <c r="Q25" s="344"/>
      <c r="R25" s="344"/>
      <c r="S25" s="344"/>
      <c r="T25" s="344"/>
      <c r="U25" s="345"/>
    </row>
    <row r="26" spans="1:23" s="59" customFormat="1" ht="21" customHeight="1" thickBot="1" x14ac:dyDescent="0.3">
      <c r="A26" s="521" t="s">
        <v>1284</v>
      </c>
      <c r="B26" s="522"/>
      <c r="C26" s="522"/>
      <c r="D26" s="522"/>
      <c r="E26" s="522"/>
      <c r="F26" s="522"/>
      <c r="G26" s="523"/>
      <c r="H26" s="524" t="s">
        <v>1285</v>
      </c>
      <c r="I26" s="525"/>
      <c r="J26" s="525"/>
      <c r="K26" s="525"/>
      <c r="L26" s="525"/>
      <c r="M26" s="525"/>
      <c r="N26" s="525"/>
      <c r="O26" s="525"/>
      <c r="P26" s="525"/>
      <c r="Q26" s="525"/>
      <c r="R26" s="525"/>
      <c r="S26" s="525"/>
      <c r="T26" s="525"/>
      <c r="U26" s="526"/>
    </row>
    <row r="27" spans="1:23" s="59" customFormat="1" ht="21" customHeight="1" x14ac:dyDescent="0.25">
      <c r="A27" s="539" t="s">
        <v>1289</v>
      </c>
      <c r="B27" s="540"/>
      <c r="C27" s="540"/>
      <c r="D27" s="540"/>
      <c r="E27" s="541"/>
      <c r="F27" s="151" t="s">
        <v>1290</v>
      </c>
      <c r="G27" s="152" t="s">
        <v>91</v>
      </c>
      <c r="H27" s="539" t="s">
        <v>1289</v>
      </c>
      <c r="I27" s="540"/>
      <c r="J27" s="540"/>
      <c r="K27" s="540"/>
      <c r="L27" s="540"/>
      <c r="M27" s="540"/>
      <c r="N27" s="540"/>
      <c r="O27" s="540"/>
      <c r="P27" s="540"/>
      <c r="Q27" s="540"/>
      <c r="R27" s="540"/>
      <c r="S27" s="541"/>
      <c r="T27" s="151" t="s">
        <v>1290</v>
      </c>
      <c r="U27" s="152" t="s">
        <v>91</v>
      </c>
    </row>
    <row r="28" spans="1:23" s="59" customFormat="1" ht="21" customHeight="1" x14ac:dyDescent="0.25">
      <c r="A28" s="511" t="s">
        <v>1310</v>
      </c>
      <c r="B28" s="512"/>
      <c r="C28" s="512"/>
      <c r="D28" s="512"/>
      <c r="E28" s="513"/>
      <c r="F28" s="195">
        <f>SUM('1:25'!F28)</f>
        <v>0</v>
      </c>
      <c r="G28" s="195">
        <f>SUM('1:25'!G28)</f>
        <v>3</v>
      </c>
      <c r="H28" s="511" t="s">
        <v>1310</v>
      </c>
      <c r="I28" s="512"/>
      <c r="J28" s="512"/>
      <c r="K28" s="512"/>
      <c r="L28" s="512"/>
      <c r="M28" s="512"/>
      <c r="N28" s="512"/>
      <c r="O28" s="512"/>
      <c r="P28" s="512"/>
      <c r="Q28" s="512"/>
      <c r="R28" s="512"/>
      <c r="S28" s="513"/>
      <c r="T28" s="195">
        <f>SUM('1:25'!T28)</f>
        <v>0</v>
      </c>
      <c r="U28" s="196">
        <f>SUM('1:25'!U28)</f>
        <v>33</v>
      </c>
    </row>
    <row r="29" spans="1:23" s="59" customFormat="1" ht="21" customHeight="1" thickBot="1" x14ac:dyDescent="0.3">
      <c r="A29" s="514" t="s">
        <v>1311</v>
      </c>
      <c r="B29" s="515"/>
      <c r="C29" s="515"/>
      <c r="D29" s="515"/>
      <c r="E29" s="516"/>
      <c r="F29" s="143">
        <f>SUM(D56,F56)</f>
        <v>0</v>
      </c>
      <c r="G29" s="144">
        <f>SUM(E56,G56)</f>
        <v>1</v>
      </c>
      <c r="H29" s="514" t="s">
        <v>1311</v>
      </c>
      <c r="I29" s="515"/>
      <c r="J29" s="515"/>
      <c r="K29" s="515"/>
      <c r="L29" s="515"/>
      <c r="M29" s="515"/>
      <c r="N29" s="515"/>
      <c r="O29" s="515"/>
      <c r="P29" s="515"/>
      <c r="Q29" s="515"/>
      <c r="R29" s="515"/>
      <c r="S29" s="516"/>
      <c r="T29" s="143">
        <f>SUM(N56,P56,R56,T56)</f>
        <v>0</v>
      </c>
      <c r="U29" s="144">
        <f>SUM(O56,Q56,S56,U56)</f>
        <v>17</v>
      </c>
    </row>
    <row r="30" spans="1:23" ht="21" customHeight="1" thickBot="1" x14ac:dyDescent="0.3">
      <c r="A30" s="489" t="s">
        <v>1244</v>
      </c>
      <c r="B30" s="490"/>
      <c r="C30" s="490"/>
      <c r="D30" s="490"/>
      <c r="E30" s="490"/>
      <c r="F30" s="490"/>
      <c r="G30" s="491"/>
      <c r="H30" s="492" t="s">
        <v>1244</v>
      </c>
      <c r="I30" s="493"/>
      <c r="J30" s="493"/>
      <c r="K30" s="493"/>
      <c r="L30" s="493"/>
      <c r="M30" s="493"/>
      <c r="N30" s="493"/>
      <c r="O30" s="493"/>
      <c r="P30" s="493"/>
      <c r="Q30" s="493"/>
      <c r="R30" s="493"/>
      <c r="S30" s="493"/>
      <c r="T30" s="493"/>
      <c r="U30" s="494"/>
    </row>
    <row r="31" spans="1:23" s="59" customFormat="1" ht="33" customHeight="1" x14ac:dyDescent="0.25">
      <c r="A31" s="495" t="s">
        <v>102</v>
      </c>
      <c r="B31" s="497" t="s">
        <v>1249</v>
      </c>
      <c r="C31" s="497"/>
      <c r="D31" s="497" t="s">
        <v>1247</v>
      </c>
      <c r="E31" s="497"/>
      <c r="F31" s="497" t="s">
        <v>1248</v>
      </c>
      <c r="G31" s="498"/>
      <c r="H31" s="499" t="s">
        <v>102</v>
      </c>
      <c r="I31" s="500"/>
      <c r="J31" s="505" t="s">
        <v>1249</v>
      </c>
      <c r="K31" s="499"/>
      <c r="L31" s="499"/>
      <c r="M31" s="499"/>
      <c r="N31" s="508" t="s">
        <v>319</v>
      </c>
      <c r="O31" s="509"/>
      <c r="P31" s="509"/>
      <c r="Q31" s="510"/>
      <c r="R31" s="508" t="s">
        <v>320</v>
      </c>
      <c r="S31" s="509"/>
      <c r="T31" s="509"/>
      <c r="U31" s="510"/>
    </row>
    <row r="32" spans="1:23" s="59" customFormat="1" ht="33" customHeight="1" x14ac:dyDescent="0.25">
      <c r="A32" s="477"/>
      <c r="B32" s="478"/>
      <c r="C32" s="478"/>
      <c r="D32" s="478" t="s">
        <v>1290</v>
      </c>
      <c r="E32" s="478" t="s">
        <v>91</v>
      </c>
      <c r="F32" s="478" t="s">
        <v>1290</v>
      </c>
      <c r="G32" s="479" t="s">
        <v>91</v>
      </c>
      <c r="H32" s="501"/>
      <c r="I32" s="502"/>
      <c r="J32" s="506"/>
      <c r="K32" s="501"/>
      <c r="L32" s="501"/>
      <c r="M32" s="501"/>
      <c r="N32" s="477" t="s">
        <v>1247</v>
      </c>
      <c r="O32" s="478"/>
      <c r="P32" s="478" t="s">
        <v>1248</v>
      </c>
      <c r="Q32" s="479"/>
      <c r="R32" s="477" t="s">
        <v>1247</v>
      </c>
      <c r="S32" s="478"/>
      <c r="T32" s="478" t="s">
        <v>1248</v>
      </c>
      <c r="U32" s="479"/>
    </row>
    <row r="33" spans="1:21" s="59" customFormat="1" ht="21" customHeight="1" thickBot="1" x14ac:dyDescent="0.3">
      <c r="A33" s="496"/>
      <c r="B33" s="485"/>
      <c r="C33" s="485"/>
      <c r="D33" s="485"/>
      <c r="E33" s="485"/>
      <c r="F33" s="485"/>
      <c r="G33" s="486"/>
      <c r="H33" s="503"/>
      <c r="I33" s="504"/>
      <c r="J33" s="507"/>
      <c r="K33" s="503"/>
      <c r="L33" s="503"/>
      <c r="M33" s="503"/>
      <c r="N33" s="192" t="s">
        <v>1290</v>
      </c>
      <c r="O33" s="193" t="s">
        <v>91</v>
      </c>
      <c r="P33" s="193" t="s">
        <v>1290</v>
      </c>
      <c r="Q33" s="194" t="s">
        <v>91</v>
      </c>
      <c r="R33" s="192" t="s">
        <v>1290</v>
      </c>
      <c r="S33" s="193" t="s">
        <v>91</v>
      </c>
      <c r="T33" s="193" t="s">
        <v>1290</v>
      </c>
      <c r="U33" s="194" t="s">
        <v>91</v>
      </c>
    </row>
    <row r="34" spans="1:21" s="59" customFormat="1" ht="30" customHeight="1" thickBot="1" x14ac:dyDescent="0.3">
      <c r="A34" s="480" t="s">
        <v>103</v>
      </c>
      <c r="B34" s="482" t="s">
        <v>1238</v>
      </c>
      <c r="C34" s="482"/>
      <c r="D34" s="197">
        <f>SUM('1:25'!D34)</f>
        <v>0</v>
      </c>
      <c r="E34" s="197">
        <f>SUM('1:25'!E34)</f>
        <v>0</v>
      </c>
      <c r="F34" s="197">
        <f>SUM('1:25'!F34)</f>
        <v>0</v>
      </c>
      <c r="G34" s="198">
        <f>SUM('1:25'!G34)</f>
        <v>0</v>
      </c>
      <c r="H34" s="483" t="s">
        <v>103</v>
      </c>
      <c r="I34" s="484"/>
      <c r="J34" s="484"/>
      <c r="K34" s="484"/>
      <c r="L34" s="484"/>
      <c r="M34" s="484"/>
      <c r="N34" s="199">
        <f>SUM('1:25'!N34)</f>
        <v>0</v>
      </c>
      <c r="O34" s="200">
        <f>SUM('1:25'!O34)</f>
        <v>0</v>
      </c>
      <c r="P34" s="200">
        <f>SUM('1:25'!P34)</f>
        <v>0</v>
      </c>
      <c r="Q34" s="201">
        <f>SUM('1:25'!Q34)</f>
        <v>0</v>
      </c>
      <c r="R34" s="202">
        <f>SUM('1:25'!R34)</f>
        <v>0</v>
      </c>
      <c r="S34" s="203">
        <f>SUM('1:25'!S34)</f>
        <v>0</v>
      </c>
      <c r="T34" s="203">
        <f>SUM('1:25'!T34)</f>
        <v>0</v>
      </c>
      <c r="U34" s="204">
        <f>SUM('1:25'!U34)</f>
        <v>0</v>
      </c>
    </row>
    <row r="35" spans="1:21" s="59" customFormat="1" ht="30" customHeight="1" x14ac:dyDescent="0.25">
      <c r="A35" s="480"/>
      <c r="B35" s="453" t="s">
        <v>106</v>
      </c>
      <c r="C35" s="453"/>
      <c r="D35" s="205">
        <f>SUM('1:25'!D35)</f>
        <v>0</v>
      </c>
      <c r="E35" s="205">
        <f>SUM('1:25'!E35)</f>
        <v>0</v>
      </c>
      <c r="F35" s="205">
        <f>SUM('1:25'!F35)</f>
        <v>0</v>
      </c>
      <c r="G35" s="206">
        <f>SUM('1:25'!G35)</f>
        <v>0</v>
      </c>
      <c r="H35" s="454" t="s">
        <v>104</v>
      </c>
      <c r="I35" s="455"/>
      <c r="J35" s="459" t="s">
        <v>1227</v>
      </c>
      <c r="K35" s="460"/>
      <c r="L35" s="460"/>
      <c r="M35" s="460"/>
      <c r="N35" s="207">
        <f>SUM('1:25'!N35)</f>
        <v>0</v>
      </c>
      <c r="O35" s="208">
        <f>SUM('1:25'!O35)</f>
        <v>0</v>
      </c>
      <c r="P35" s="208">
        <f>SUM('1:25'!P35)</f>
        <v>0</v>
      </c>
      <c r="Q35" s="209">
        <f>SUM('1:25'!Q35)</f>
        <v>0</v>
      </c>
      <c r="R35" s="210">
        <f>SUM('1:25'!R35)</f>
        <v>0</v>
      </c>
      <c r="S35" s="208">
        <f>SUM('1:25'!S35)</f>
        <v>0</v>
      </c>
      <c r="T35" s="208">
        <f>SUM('1:25'!T35)</f>
        <v>0</v>
      </c>
      <c r="U35" s="211">
        <f>SUM('1:25'!U35)</f>
        <v>0</v>
      </c>
    </row>
    <row r="36" spans="1:21" s="59" customFormat="1" ht="30" customHeight="1" x14ac:dyDescent="0.25">
      <c r="A36" s="480"/>
      <c r="B36" s="453" t="s">
        <v>105</v>
      </c>
      <c r="C36" s="453"/>
      <c r="D36" s="205">
        <f>SUM('1:25'!D36)</f>
        <v>0</v>
      </c>
      <c r="E36" s="205">
        <f>SUM('1:25'!E36)</f>
        <v>0</v>
      </c>
      <c r="F36" s="205">
        <f>SUM('1:25'!F36)</f>
        <v>0</v>
      </c>
      <c r="G36" s="206">
        <f>SUM('1:25'!G36)</f>
        <v>0</v>
      </c>
      <c r="H36" s="456"/>
      <c r="I36" s="457"/>
      <c r="J36" s="462" t="s">
        <v>105</v>
      </c>
      <c r="K36" s="463"/>
      <c r="L36" s="463"/>
      <c r="M36" s="463"/>
      <c r="N36" s="212">
        <f>SUM('1:25'!N36)</f>
        <v>0</v>
      </c>
      <c r="O36" s="213">
        <f>SUM('1:25'!O36)</f>
        <v>0</v>
      </c>
      <c r="P36" s="213">
        <f>SUM('1:25'!P36)</f>
        <v>0</v>
      </c>
      <c r="Q36" s="206">
        <f>SUM('1:25'!Q36)</f>
        <v>0</v>
      </c>
      <c r="R36" s="205">
        <f>SUM('1:25'!R36)</f>
        <v>0</v>
      </c>
      <c r="S36" s="213">
        <f>SUM('1:25'!S36)</f>
        <v>0</v>
      </c>
      <c r="T36" s="213">
        <f>SUM('1:25'!T36)</f>
        <v>0</v>
      </c>
      <c r="U36" s="214">
        <f>SUM('1:25'!U36)</f>
        <v>0</v>
      </c>
    </row>
    <row r="37" spans="1:21" s="59" customFormat="1" ht="30" customHeight="1" x14ac:dyDescent="0.25">
      <c r="A37" s="480"/>
      <c r="B37" s="453" t="s">
        <v>1229</v>
      </c>
      <c r="C37" s="453"/>
      <c r="D37" s="205">
        <f>SUM('1:25'!D37)</f>
        <v>0</v>
      </c>
      <c r="E37" s="205">
        <f>SUM('1:25'!E37)</f>
        <v>0</v>
      </c>
      <c r="F37" s="205">
        <f>SUM('1:25'!F37)</f>
        <v>0</v>
      </c>
      <c r="G37" s="206">
        <f>SUM('1:25'!G37)</f>
        <v>0</v>
      </c>
      <c r="H37" s="456"/>
      <c r="I37" s="457"/>
      <c r="J37" s="462" t="s">
        <v>1238</v>
      </c>
      <c r="K37" s="463"/>
      <c r="L37" s="463"/>
      <c r="M37" s="463"/>
      <c r="N37" s="212">
        <f>SUM('1:25'!N37)</f>
        <v>0</v>
      </c>
      <c r="O37" s="213">
        <f>SUM('1:25'!O37)</f>
        <v>0</v>
      </c>
      <c r="P37" s="213">
        <f>SUM('1:25'!P37)</f>
        <v>0</v>
      </c>
      <c r="Q37" s="206">
        <f>SUM('1:25'!Q37)</f>
        <v>0</v>
      </c>
      <c r="R37" s="205">
        <f>SUM('1:25'!R37)</f>
        <v>0</v>
      </c>
      <c r="S37" s="213">
        <f>SUM('1:25'!S37)</f>
        <v>0</v>
      </c>
      <c r="T37" s="213">
        <f>SUM('1:25'!T37)</f>
        <v>0</v>
      </c>
      <c r="U37" s="214">
        <f>SUM('1:25'!U37)</f>
        <v>0</v>
      </c>
    </row>
    <row r="38" spans="1:21" s="59" customFormat="1" ht="30" customHeight="1" thickBot="1" x14ac:dyDescent="0.3">
      <c r="A38" s="481"/>
      <c r="B38" s="461" t="s">
        <v>1230</v>
      </c>
      <c r="C38" s="461"/>
      <c r="D38" s="215">
        <f>SUM('1:25'!D38)</f>
        <v>0</v>
      </c>
      <c r="E38" s="215">
        <f>SUM('1:25'!E38)</f>
        <v>0</v>
      </c>
      <c r="F38" s="215">
        <f>SUM('1:25'!F38)</f>
        <v>0</v>
      </c>
      <c r="G38" s="216">
        <f>SUM('1:25'!G38)</f>
        <v>0</v>
      </c>
      <c r="H38" s="456"/>
      <c r="I38" s="457"/>
      <c r="J38" s="462" t="s">
        <v>114</v>
      </c>
      <c r="K38" s="463"/>
      <c r="L38" s="463"/>
      <c r="M38" s="463"/>
      <c r="N38" s="212">
        <f>SUM('1:25'!N38)</f>
        <v>0</v>
      </c>
      <c r="O38" s="213">
        <f>SUM('1:25'!O38)</f>
        <v>0</v>
      </c>
      <c r="P38" s="213">
        <f>SUM('1:25'!P38)</f>
        <v>0</v>
      </c>
      <c r="Q38" s="206">
        <f>SUM('1:25'!Q38)</f>
        <v>0</v>
      </c>
      <c r="R38" s="205">
        <f>SUM('1:25'!R38)</f>
        <v>0</v>
      </c>
      <c r="S38" s="213">
        <f>SUM('1:25'!S38)</f>
        <v>0</v>
      </c>
      <c r="T38" s="213">
        <f>SUM('1:25'!T38)</f>
        <v>0</v>
      </c>
      <c r="U38" s="214">
        <f>SUM('1:25'!U38)</f>
        <v>0</v>
      </c>
    </row>
    <row r="39" spans="1:21" s="59" customFormat="1" ht="30" customHeight="1" thickBot="1" x14ac:dyDescent="0.3">
      <c r="A39" s="474" t="s">
        <v>1286</v>
      </c>
      <c r="B39" s="475"/>
      <c r="C39" s="476"/>
      <c r="D39" s="217">
        <f>SUM('1:25'!D39)</f>
        <v>0</v>
      </c>
      <c r="E39" s="217">
        <f>SUM('1:25'!E39)</f>
        <v>0</v>
      </c>
      <c r="F39" s="218">
        <f>SUM('1:25'!F39)</f>
        <v>0</v>
      </c>
      <c r="G39" s="219">
        <f>SUM('1:25'!G39)</f>
        <v>0</v>
      </c>
      <c r="H39" s="456"/>
      <c r="I39" s="457"/>
      <c r="J39" s="462" t="s">
        <v>1228</v>
      </c>
      <c r="K39" s="463"/>
      <c r="L39" s="463"/>
      <c r="M39" s="463"/>
      <c r="N39" s="212">
        <f>SUM('1:25'!N39)</f>
        <v>0</v>
      </c>
      <c r="O39" s="213">
        <f>SUM('1:25'!O39)</f>
        <v>0</v>
      </c>
      <c r="P39" s="213">
        <f>SUM('1:25'!P39)</f>
        <v>0</v>
      </c>
      <c r="Q39" s="206">
        <f>SUM('1:25'!Q39)</f>
        <v>0</v>
      </c>
      <c r="R39" s="205">
        <f>SUM('1:25'!R39)</f>
        <v>0</v>
      </c>
      <c r="S39" s="213">
        <f>SUM('1:25'!S39)</f>
        <v>0</v>
      </c>
      <c r="T39" s="213">
        <f>SUM('1:25'!T39)</f>
        <v>0</v>
      </c>
      <c r="U39" s="214">
        <f>SUM('1:25'!U39)</f>
        <v>0</v>
      </c>
    </row>
    <row r="40" spans="1:21" s="59" customFormat="1" ht="45.75" customHeight="1" x14ac:dyDescent="0.25">
      <c r="A40" s="468" t="s">
        <v>1232</v>
      </c>
      <c r="B40" s="487" t="s">
        <v>1287</v>
      </c>
      <c r="C40" s="488"/>
      <c r="D40" s="220">
        <f>SUM('1:25'!D40)</f>
        <v>0</v>
      </c>
      <c r="E40" s="220">
        <f>SUM('1:25'!E40)</f>
        <v>0</v>
      </c>
      <c r="F40" s="220">
        <f>SUM('1:25'!F40)</f>
        <v>0</v>
      </c>
      <c r="G40" s="221">
        <f>SUM('1:25'!G40)</f>
        <v>0</v>
      </c>
      <c r="H40" s="456"/>
      <c r="I40" s="457"/>
      <c r="J40" s="462" t="s">
        <v>106</v>
      </c>
      <c r="K40" s="463"/>
      <c r="L40" s="463"/>
      <c r="M40" s="463"/>
      <c r="N40" s="212">
        <f>SUM('1:25'!N40)</f>
        <v>0</v>
      </c>
      <c r="O40" s="213">
        <f>SUM('1:25'!O40)</f>
        <v>0</v>
      </c>
      <c r="P40" s="213">
        <f>SUM('1:25'!P40)</f>
        <v>0</v>
      </c>
      <c r="Q40" s="206">
        <f>SUM('1:25'!Q40)</f>
        <v>0</v>
      </c>
      <c r="R40" s="205">
        <f>SUM('1:25'!R40)</f>
        <v>0</v>
      </c>
      <c r="S40" s="213">
        <f>SUM('1:25'!S40)</f>
        <v>0</v>
      </c>
      <c r="T40" s="213">
        <f>SUM('1:25'!T40)</f>
        <v>0</v>
      </c>
      <c r="U40" s="214">
        <f>SUM('1:25'!U40)</f>
        <v>0</v>
      </c>
    </row>
    <row r="41" spans="1:21" s="59" customFormat="1" ht="60" customHeight="1" thickBot="1" x14ac:dyDescent="0.3">
      <c r="A41" s="470"/>
      <c r="B41" s="466" t="s">
        <v>1288</v>
      </c>
      <c r="C41" s="467"/>
      <c r="D41" s="215">
        <f>SUM('1:25'!D41)</f>
        <v>0</v>
      </c>
      <c r="E41" s="215">
        <f>SUM('1:25'!E41)</f>
        <v>0</v>
      </c>
      <c r="F41" s="215">
        <f>SUM('1:25'!F41)</f>
        <v>0</v>
      </c>
      <c r="G41" s="216">
        <f>SUM('1:25'!G41)</f>
        <v>0</v>
      </c>
      <c r="H41" s="456"/>
      <c r="I41" s="457"/>
      <c r="J41" s="462" t="s">
        <v>1229</v>
      </c>
      <c r="K41" s="463"/>
      <c r="L41" s="463"/>
      <c r="M41" s="463"/>
      <c r="N41" s="212">
        <f>SUM('1:25'!N41)</f>
        <v>0</v>
      </c>
      <c r="O41" s="213">
        <f>SUM('1:25'!O41)</f>
        <v>0</v>
      </c>
      <c r="P41" s="213">
        <f>SUM('1:25'!P41)</f>
        <v>0</v>
      </c>
      <c r="Q41" s="206">
        <f>SUM('1:25'!Q41)</f>
        <v>0</v>
      </c>
      <c r="R41" s="205">
        <f>SUM('1:25'!R41)</f>
        <v>0</v>
      </c>
      <c r="S41" s="213">
        <f>SUM('1:25'!S41)</f>
        <v>0</v>
      </c>
      <c r="T41" s="213">
        <f>SUM('1:25'!T41)</f>
        <v>0</v>
      </c>
      <c r="U41" s="214">
        <f>SUM('1:25'!U41)</f>
        <v>0</v>
      </c>
    </row>
    <row r="42" spans="1:21" s="59" customFormat="1" ht="30" customHeight="1" thickBot="1" x14ac:dyDescent="0.3">
      <c r="A42" s="468" t="s">
        <v>107</v>
      </c>
      <c r="B42" s="471" t="s">
        <v>1231</v>
      </c>
      <c r="C42" s="471"/>
      <c r="D42" s="220">
        <f>SUM('1:25'!D42)</f>
        <v>0</v>
      </c>
      <c r="E42" s="220">
        <f>SUM('1:25'!E42)</f>
        <v>0</v>
      </c>
      <c r="F42" s="220">
        <f>SUM('1:25'!F42)</f>
        <v>0</v>
      </c>
      <c r="G42" s="221">
        <f>SUM('1:25'!G42)</f>
        <v>0</v>
      </c>
      <c r="H42" s="456"/>
      <c r="I42" s="457"/>
      <c r="J42" s="472" t="s">
        <v>1230</v>
      </c>
      <c r="K42" s="473"/>
      <c r="L42" s="473"/>
      <c r="M42" s="473"/>
      <c r="N42" s="222">
        <f>SUM('1:25'!N42)</f>
        <v>0</v>
      </c>
      <c r="O42" s="223">
        <f>SUM('1:25'!O42)</f>
        <v>0</v>
      </c>
      <c r="P42" s="223">
        <f>SUM('1:25'!P42)</f>
        <v>0</v>
      </c>
      <c r="Q42" s="224">
        <f>SUM('1:25'!Q42)</f>
        <v>1</v>
      </c>
      <c r="R42" s="225">
        <f>SUM('1:25'!R42)</f>
        <v>0</v>
      </c>
      <c r="S42" s="223">
        <f>SUM('1:25'!S42)</f>
        <v>0</v>
      </c>
      <c r="T42" s="223">
        <f>SUM('1:25'!T42)</f>
        <v>0</v>
      </c>
      <c r="U42" s="226">
        <f>SUM('1:25'!U42)</f>
        <v>0</v>
      </c>
    </row>
    <row r="43" spans="1:21" s="59" customFormat="1" ht="30" customHeight="1" x14ac:dyDescent="0.25">
      <c r="A43" s="469"/>
      <c r="B43" s="453" t="s">
        <v>1232</v>
      </c>
      <c r="C43" s="453"/>
      <c r="D43" s="205">
        <f>SUM('1:25'!D43)</f>
        <v>0</v>
      </c>
      <c r="E43" s="205">
        <f>SUM('1:25'!E43)</f>
        <v>0</v>
      </c>
      <c r="F43" s="205">
        <f>SUM('1:25'!F43)</f>
        <v>0</v>
      </c>
      <c r="G43" s="206">
        <f>SUM('1:25'!G43)</f>
        <v>0</v>
      </c>
      <c r="H43" s="454" t="s">
        <v>107</v>
      </c>
      <c r="I43" s="455"/>
      <c r="J43" s="459" t="s">
        <v>115</v>
      </c>
      <c r="K43" s="460"/>
      <c r="L43" s="460"/>
      <c r="M43" s="460"/>
      <c r="N43" s="227">
        <f>SUM('1:25'!N43)</f>
        <v>0</v>
      </c>
      <c r="O43" s="228">
        <f>SUM('1:25'!O43)</f>
        <v>0</v>
      </c>
      <c r="P43" s="228">
        <f>SUM('1:25'!P43)</f>
        <v>0</v>
      </c>
      <c r="Q43" s="221">
        <f>SUM('1:25'!Q43)</f>
        <v>0</v>
      </c>
      <c r="R43" s="220">
        <f>SUM('1:25'!R43)</f>
        <v>0</v>
      </c>
      <c r="S43" s="228">
        <f>SUM('1:25'!S43)</f>
        <v>1</v>
      </c>
      <c r="T43" s="228">
        <f>SUM('1:25'!T43)</f>
        <v>0</v>
      </c>
      <c r="U43" s="229">
        <f>SUM('1:25'!U43)</f>
        <v>0</v>
      </c>
    </row>
    <row r="44" spans="1:21" s="59" customFormat="1" x14ac:dyDescent="0.25">
      <c r="A44" s="469"/>
      <c r="B44" s="453" t="s">
        <v>108</v>
      </c>
      <c r="C44" s="453"/>
      <c r="D44" s="205">
        <f>SUM('1:25'!D44)</f>
        <v>0</v>
      </c>
      <c r="E44" s="205">
        <f>SUM('1:25'!E44)</f>
        <v>1</v>
      </c>
      <c r="F44" s="205">
        <f>SUM('1:25'!F44)</f>
        <v>0</v>
      </c>
      <c r="G44" s="206">
        <f>SUM('1:25'!G44)</f>
        <v>0</v>
      </c>
      <c r="H44" s="456"/>
      <c r="I44" s="457"/>
      <c r="J44" s="462" t="s">
        <v>116</v>
      </c>
      <c r="K44" s="463"/>
      <c r="L44" s="463"/>
      <c r="M44" s="463"/>
      <c r="N44" s="212">
        <f>SUM('1:25'!N44)</f>
        <v>0</v>
      </c>
      <c r="O44" s="213">
        <f>SUM('1:25'!O44)</f>
        <v>0</v>
      </c>
      <c r="P44" s="213">
        <f>SUM('1:25'!P44)</f>
        <v>0</v>
      </c>
      <c r="Q44" s="206">
        <f>SUM('1:25'!Q44)</f>
        <v>0</v>
      </c>
      <c r="R44" s="205">
        <f>SUM('1:25'!R44)</f>
        <v>0</v>
      </c>
      <c r="S44" s="213">
        <f>SUM('1:25'!S44)</f>
        <v>7</v>
      </c>
      <c r="T44" s="213">
        <f>SUM('1:25'!T44)</f>
        <v>0</v>
      </c>
      <c r="U44" s="214">
        <f>SUM('1:25'!U44)</f>
        <v>0</v>
      </c>
    </row>
    <row r="45" spans="1:21" s="59" customFormat="1" ht="17.25" thickBot="1" x14ac:dyDescent="0.3">
      <c r="A45" s="470"/>
      <c r="B45" s="461" t="s">
        <v>1233</v>
      </c>
      <c r="C45" s="461"/>
      <c r="D45" s="215">
        <f>SUM('1:25'!D45)</f>
        <v>0</v>
      </c>
      <c r="E45" s="215">
        <f>SUM('1:25'!E45)</f>
        <v>0</v>
      </c>
      <c r="F45" s="215">
        <f>SUM('1:25'!F45)</f>
        <v>0</v>
      </c>
      <c r="G45" s="216">
        <f>SUM('1:25'!G45)</f>
        <v>0</v>
      </c>
      <c r="H45" s="456"/>
      <c r="I45" s="457"/>
      <c r="J45" s="462" t="s">
        <v>108</v>
      </c>
      <c r="K45" s="463"/>
      <c r="L45" s="463"/>
      <c r="M45" s="463"/>
      <c r="N45" s="212">
        <f>SUM('1:25'!N45)</f>
        <v>0</v>
      </c>
      <c r="O45" s="213">
        <f>SUM('1:25'!O45)</f>
        <v>0</v>
      </c>
      <c r="P45" s="213">
        <f>SUM('1:25'!P45)</f>
        <v>0</v>
      </c>
      <c r="Q45" s="206">
        <f>SUM('1:25'!Q45)</f>
        <v>0</v>
      </c>
      <c r="R45" s="205">
        <f>SUM('1:25'!R45)</f>
        <v>0</v>
      </c>
      <c r="S45" s="213">
        <f>SUM('1:25'!S45)</f>
        <v>7</v>
      </c>
      <c r="T45" s="213">
        <f>SUM('1:25'!T45)</f>
        <v>0</v>
      </c>
      <c r="U45" s="214">
        <f>SUM('1:25'!U45)</f>
        <v>0</v>
      </c>
    </row>
    <row r="46" spans="1:21" s="59" customFormat="1" ht="44.25" customHeight="1" x14ac:dyDescent="0.25">
      <c r="A46" s="468" t="s">
        <v>109</v>
      </c>
      <c r="B46" s="471" t="s">
        <v>1243</v>
      </c>
      <c r="C46" s="471"/>
      <c r="D46" s="230">
        <f>SUM('1:25'!D46)</f>
        <v>0</v>
      </c>
      <c r="E46" s="230">
        <f>SUM('1:25'!E46)</f>
        <v>0</v>
      </c>
      <c r="F46" s="220">
        <f>SUM('1:25'!F46)</f>
        <v>0</v>
      </c>
      <c r="G46" s="221">
        <f>SUM('1:25'!G46)</f>
        <v>0</v>
      </c>
      <c r="H46" s="456"/>
      <c r="I46" s="457"/>
      <c r="J46" s="462" t="s">
        <v>1239</v>
      </c>
      <c r="K46" s="463"/>
      <c r="L46" s="463"/>
      <c r="M46" s="463"/>
      <c r="N46" s="212">
        <f>SUM('1:25'!N46)</f>
        <v>0</v>
      </c>
      <c r="O46" s="213">
        <f>SUM('1:25'!O46)</f>
        <v>0</v>
      </c>
      <c r="P46" s="213">
        <f>SUM('1:25'!P46)</f>
        <v>0</v>
      </c>
      <c r="Q46" s="206">
        <f>SUM('1:25'!Q46)</f>
        <v>0</v>
      </c>
      <c r="R46" s="205">
        <f>SUM('1:25'!R46)</f>
        <v>0</v>
      </c>
      <c r="S46" s="213">
        <f>SUM('1:25'!S46)</f>
        <v>0</v>
      </c>
      <c r="T46" s="213">
        <f>SUM('1:25'!T46)</f>
        <v>0</v>
      </c>
      <c r="U46" s="214">
        <f>SUM('1:25'!U46)</f>
        <v>0</v>
      </c>
    </row>
    <row r="47" spans="1:21" s="59" customFormat="1" ht="17.25" thickBot="1" x14ac:dyDescent="0.3">
      <c r="A47" s="469"/>
      <c r="B47" s="453" t="s">
        <v>1234</v>
      </c>
      <c r="C47" s="453"/>
      <c r="D47" s="205">
        <f>SUM('1:25'!D47)</f>
        <v>0</v>
      </c>
      <c r="E47" s="205">
        <f>SUM('1:25'!E47)</f>
        <v>0</v>
      </c>
      <c r="F47" s="205">
        <f>SUM('1:25'!F47)</f>
        <v>0</v>
      </c>
      <c r="G47" s="206">
        <f>SUM('1:25'!G47)</f>
        <v>0</v>
      </c>
      <c r="H47" s="458"/>
      <c r="I47" s="439"/>
      <c r="J47" s="464" t="s">
        <v>117</v>
      </c>
      <c r="K47" s="465"/>
      <c r="L47" s="465"/>
      <c r="M47" s="465"/>
      <c r="N47" s="231">
        <f>SUM('1:25'!N47)</f>
        <v>0</v>
      </c>
      <c r="O47" s="232">
        <f>SUM('1:25'!O47)</f>
        <v>0</v>
      </c>
      <c r="P47" s="232">
        <f>SUM('1:25'!P47)</f>
        <v>0</v>
      </c>
      <c r="Q47" s="216">
        <f>SUM('1:25'!Q47)</f>
        <v>0</v>
      </c>
      <c r="R47" s="215">
        <f>SUM('1:25'!R47)</f>
        <v>0</v>
      </c>
      <c r="S47" s="232">
        <f>SUM('1:25'!S47)</f>
        <v>0</v>
      </c>
      <c r="T47" s="232">
        <f>SUM('1:25'!T47)</f>
        <v>0</v>
      </c>
      <c r="U47" s="233">
        <f>SUM('1:25'!U47)</f>
        <v>0</v>
      </c>
    </row>
    <row r="48" spans="1:21" s="59" customFormat="1" ht="43.5" customHeight="1" x14ac:dyDescent="0.25">
      <c r="A48" s="469"/>
      <c r="B48" s="453" t="s">
        <v>1235</v>
      </c>
      <c r="C48" s="453"/>
      <c r="D48" s="205">
        <f>SUM('1:25'!D48)</f>
        <v>0</v>
      </c>
      <c r="E48" s="205">
        <f>SUM('1:25'!E48)</f>
        <v>0</v>
      </c>
      <c r="F48" s="205">
        <f>SUM('1:25'!F48)</f>
        <v>0</v>
      </c>
      <c r="G48" s="206">
        <f>SUM('1:25'!G48)</f>
        <v>0</v>
      </c>
      <c r="H48" s="454" t="s">
        <v>109</v>
      </c>
      <c r="I48" s="455"/>
      <c r="J48" s="459" t="s">
        <v>1243</v>
      </c>
      <c r="K48" s="460"/>
      <c r="L48" s="460"/>
      <c r="M48" s="460"/>
      <c r="N48" s="227">
        <f>SUM('1:25'!N48)</f>
        <v>0</v>
      </c>
      <c r="O48" s="228">
        <f>SUM('1:25'!O48)</f>
        <v>0</v>
      </c>
      <c r="P48" s="228">
        <f>SUM('1:25'!P48)</f>
        <v>0</v>
      </c>
      <c r="Q48" s="221">
        <f>SUM('1:25'!Q48)</f>
        <v>0</v>
      </c>
      <c r="R48" s="220">
        <f>SUM('1:25'!R48)</f>
        <v>0</v>
      </c>
      <c r="S48" s="228">
        <f>SUM('1:25'!S48)</f>
        <v>0</v>
      </c>
      <c r="T48" s="228">
        <f>SUM('1:25'!T48)</f>
        <v>0</v>
      </c>
      <c r="U48" s="229">
        <f>SUM('1:25'!U48)</f>
        <v>0</v>
      </c>
    </row>
    <row r="49" spans="1:22" s="59" customFormat="1" ht="45" customHeight="1" thickBot="1" x14ac:dyDescent="0.3">
      <c r="A49" s="470"/>
      <c r="B49" s="461" t="s">
        <v>1236</v>
      </c>
      <c r="C49" s="461"/>
      <c r="D49" s="215">
        <f>SUM('1:25'!D49)</f>
        <v>0</v>
      </c>
      <c r="E49" s="215">
        <f>SUM('1:25'!E49)</f>
        <v>0</v>
      </c>
      <c r="F49" s="215">
        <f>SUM('1:25'!F49)</f>
        <v>0</v>
      </c>
      <c r="G49" s="216">
        <f>SUM('1:25'!G49)</f>
        <v>0</v>
      </c>
      <c r="H49" s="456"/>
      <c r="I49" s="457"/>
      <c r="J49" s="462" t="s">
        <v>1234</v>
      </c>
      <c r="K49" s="463"/>
      <c r="L49" s="463"/>
      <c r="M49" s="463"/>
      <c r="N49" s="212">
        <f>SUM('1:25'!N49)</f>
        <v>0</v>
      </c>
      <c r="O49" s="213">
        <f>SUM('1:25'!O49)</f>
        <v>0</v>
      </c>
      <c r="P49" s="213">
        <f>SUM('1:25'!P49)</f>
        <v>0</v>
      </c>
      <c r="Q49" s="206">
        <f>SUM('1:25'!Q49)</f>
        <v>0</v>
      </c>
      <c r="R49" s="205">
        <f>SUM('1:25'!R49)</f>
        <v>0</v>
      </c>
      <c r="S49" s="213">
        <f>SUM('1:25'!S49)</f>
        <v>0</v>
      </c>
      <c r="T49" s="213">
        <f>SUM('1:25'!T49)</f>
        <v>0</v>
      </c>
      <c r="U49" s="214">
        <f>SUM('1:25'!U49)</f>
        <v>0</v>
      </c>
    </row>
    <row r="50" spans="1:22" s="59" customFormat="1" ht="30" customHeight="1" thickBot="1" x14ac:dyDescent="0.3">
      <c r="A50" s="153" t="s">
        <v>110</v>
      </c>
      <c r="B50" s="448" t="s">
        <v>1237</v>
      </c>
      <c r="C50" s="449"/>
      <c r="D50" s="218">
        <f>SUM('1:25'!D50)</f>
        <v>0</v>
      </c>
      <c r="E50" s="218">
        <f>SUM('1:25'!E50)</f>
        <v>0</v>
      </c>
      <c r="F50" s="218">
        <f>SUM('1:25'!F50)</f>
        <v>0</v>
      </c>
      <c r="G50" s="219">
        <f>SUM('1:25'!G50)</f>
        <v>0</v>
      </c>
      <c r="H50" s="456"/>
      <c r="I50" s="457"/>
      <c r="J50" s="462" t="s">
        <v>1235</v>
      </c>
      <c r="K50" s="463"/>
      <c r="L50" s="463"/>
      <c r="M50" s="463"/>
      <c r="N50" s="212">
        <f>SUM('1:25'!N50)</f>
        <v>0</v>
      </c>
      <c r="O50" s="213">
        <f>SUM('1:25'!O50)</f>
        <v>0</v>
      </c>
      <c r="P50" s="213">
        <f>SUM('1:25'!P50)</f>
        <v>0</v>
      </c>
      <c r="Q50" s="206">
        <f>SUM('1:25'!Q50)</f>
        <v>0</v>
      </c>
      <c r="R50" s="205">
        <f>SUM('1:25'!R50)</f>
        <v>0</v>
      </c>
      <c r="S50" s="213">
        <f>SUM('1:25'!S50)</f>
        <v>0</v>
      </c>
      <c r="T50" s="213">
        <f>SUM('1:25'!T50)</f>
        <v>0</v>
      </c>
      <c r="U50" s="214">
        <f>SUM('1:25'!U50)</f>
        <v>0</v>
      </c>
    </row>
    <row r="51" spans="1:22" s="59" customFormat="1" ht="45" customHeight="1" thickBot="1" x14ac:dyDescent="0.3">
      <c r="A51" s="154" t="s">
        <v>111</v>
      </c>
      <c r="B51" s="448" t="s">
        <v>1240</v>
      </c>
      <c r="C51" s="449"/>
      <c r="D51" s="218">
        <f>SUM('1:25'!D51)</f>
        <v>0</v>
      </c>
      <c r="E51" s="218">
        <f>SUM('1:25'!E51)</f>
        <v>0</v>
      </c>
      <c r="F51" s="218">
        <f>SUM('1:25'!F51)</f>
        <v>0</v>
      </c>
      <c r="G51" s="219">
        <f>SUM('1:25'!G51)</f>
        <v>0</v>
      </c>
      <c r="H51" s="458"/>
      <c r="I51" s="439"/>
      <c r="J51" s="464" t="s">
        <v>1236</v>
      </c>
      <c r="K51" s="465"/>
      <c r="L51" s="465"/>
      <c r="M51" s="465"/>
      <c r="N51" s="231">
        <f>SUM('1:25'!N51)</f>
        <v>0</v>
      </c>
      <c r="O51" s="232">
        <f>SUM('1:25'!O51)</f>
        <v>0</v>
      </c>
      <c r="P51" s="232">
        <f>SUM('1:25'!P51)</f>
        <v>0</v>
      </c>
      <c r="Q51" s="216">
        <f>SUM('1:25'!Q51)</f>
        <v>0</v>
      </c>
      <c r="R51" s="215">
        <f>SUM('1:25'!R51)</f>
        <v>0</v>
      </c>
      <c r="S51" s="232">
        <f>SUM('1:25'!S51)</f>
        <v>0</v>
      </c>
      <c r="T51" s="232">
        <f>SUM('1:25'!T51)</f>
        <v>0</v>
      </c>
      <c r="U51" s="233">
        <f>SUM('1:25'!U51)</f>
        <v>0</v>
      </c>
    </row>
    <row r="52" spans="1:22" s="59" customFormat="1" ht="17.25" thickBot="1" x14ac:dyDescent="0.3">
      <c r="A52" s="154" t="s">
        <v>112</v>
      </c>
      <c r="B52" s="448" t="s">
        <v>112</v>
      </c>
      <c r="C52" s="449"/>
      <c r="D52" s="218">
        <f>SUM('1:25'!D52)</f>
        <v>0</v>
      </c>
      <c r="E52" s="218">
        <f>SUM('1:25'!E52)</f>
        <v>0</v>
      </c>
      <c r="F52" s="218">
        <f>SUM('1:25'!F52)</f>
        <v>0</v>
      </c>
      <c r="G52" s="219">
        <f>SUM('1:25'!G52)</f>
        <v>0</v>
      </c>
      <c r="H52" s="450" t="s">
        <v>110</v>
      </c>
      <c r="I52" s="435"/>
      <c r="J52" s="437" t="s">
        <v>1237</v>
      </c>
      <c r="K52" s="438"/>
      <c r="L52" s="438"/>
      <c r="M52" s="438"/>
      <c r="N52" s="234">
        <f>SUM('1:25'!N52)</f>
        <v>0</v>
      </c>
      <c r="O52" s="235">
        <f>SUM('1:25'!O52)</f>
        <v>0</v>
      </c>
      <c r="P52" s="235">
        <f>SUM('1:25'!P52)</f>
        <v>0</v>
      </c>
      <c r="Q52" s="219">
        <f>SUM('1:25'!Q52)</f>
        <v>0</v>
      </c>
      <c r="R52" s="218">
        <f>SUM('1:25'!R52)</f>
        <v>0</v>
      </c>
      <c r="S52" s="235">
        <f>SUM('1:25'!S52)</f>
        <v>1</v>
      </c>
      <c r="T52" s="235">
        <f>SUM('1:25'!T52)</f>
        <v>0</v>
      </c>
      <c r="U52" s="236">
        <f>SUM('1:25'!U52)</f>
        <v>0</v>
      </c>
    </row>
    <row r="53" spans="1:22" s="59" customFormat="1" ht="30" customHeight="1" thickBot="1" x14ac:dyDescent="0.3">
      <c r="A53" s="153" t="s">
        <v>113</v>
      </c>
      <c r="B53" s="448" t="s">
        <v>1241</v>
      </c>
      <c r="C53" s="449"/>
      <c r="D53" s="218">
        <f>SUM('1:25'!D53)</f>
        <v>0</v>
      </c>
      <c r="E53" s="218">
        <f>SUM('1:25'!E53)</f>
        <v>0</v>
      </c>
      <c r="F53" s="218">
        <f>SUM('1:25'!F53)</f>
        <v>0</v>
      </c>
      <c r="G53" s="219">
        <f>SUM('1:25'!G53)</f>
        <v>0</v>
      </c>
      <c r="H53" s="451" t="s">
        <v>1242</v>
      </c>
      <c r="I53" s="452"/>
      <c r="J53" s="437" t="s">
        <v>1240</v>
      </c>
      <c r="K53" s="438"/>
      <c r="L53" s="438"/>
      <c r="M53" s="438"/>
      <c r="N53" s="234">
        <f>SUM('1:25'!N53)</f>
        <v>0</v>
      </c>
      <c r="O53" s="235">
        <f>SUM('1:25'!O53)</f>
        <v>0</v>
      </c>
      <c r="P53" s="235">
        <f>SUM('1:25'!P53)</f>
        <v>0</v>
      </c>
      <c r="Q53" s="219">
        <f>SUM('1:25'!Q53)</f>
        <v>0</v>
      </c>
      <c r="R53" s="218">
        <f>SUM('1:25'!R53)</f>
        <v>0</v>
      </c>
      <c r="S53" s="235">
        <f>SUM('1:25'!S53)</f>
        <v>0</v>
      </c>
      <c r="T53" s="235">
        <f>SUM('1:25'!T53)</f>
        <v>0</v>
      </c>
      <c r="U53" s="236">
        <f>SUM('1:25'!U53)</f>
        <v>0</v>
      </c>
    </row>
    <row r="54" spans="1:22" s="59" customFormat="1" ht="17.25" thickBot="1" x14ac:dyDescent="0.3">
      <c r="A54" s="429"/>
      <c r="B54" s="430"/>
      <c r="C54" s="430"/>
      <c r="D54" s="430"/>
      <c r="E54" s="430"/>
      <c r="F54" s="430"/>
      <c r="G54" s="431"/>
      <c r="H54" s="435" t="s">
        <v>112</v>
      </c>
      <c r="I54" s="436"/>
      <c r="J54" s="437" t="s">
        <v>112</v>
      </c>
      <c r="K54" s="438"/>
      <c r="L54" s="438"/>
      <c r="M54" s="438"/>
      <c r="N54" s="234">
        <f>SUM('1:25'!N54)</f>
        <v>0</v>
      </c>
      <c r="O54" s="235">
        <f>SUM('1:25'!O54)</f>
        <v>0</v>
      </c>
      <c r="P54" s="235">
        <f>SUM('1:25'!P54)</f>
        <v>0</v>
      </c>
      <c r="Q54" s="219">
        <f>SUM('1:25'!Q54)</f>
        <v>0</v>
      </c>
      <c r="R54" s="218">
        <f>SUM('1:25'!R54)</f>
        <v>0</v>
      </c>
      <c r="S54" s="235">
        <f>SUM('1:25'!S54)</f>
        <v>0</v>
      </c>
      <c r="T54" s="235">
        <f>SUM('1:25'!T54)</f>
        <v>0</v>
      </c>
      <c r="U54" s="236">
        <f>SUM('1:25'!U54)</f>
        <v>0</v>
      </c>
    </row>
    <row r="55" spans="1:22" s="59" customFormat="1" ht="17.25" thickBot="1" x14ac:dyDescent="0.3">
      <c r="A55" s="432"/>
      <c r="B55" s="433"/>
      <c r="C55" s="433"/>
      <c r="D55" s="433"/>
      <c r="E55" s="433"/>
      <c r="F55" s="433"/>
      <c r="G55" s="434"/>
      <c r="H55" s="439" t="s">
        <v>113</v>
      </c>
      <c r="I55" s="440"/>
      <c r="J55" s="441" t="s">
        <v>1241</v>
      </c>
      <c r="K55" s="442"/>
      <c r="L55" s="442"/>
      <c r="M55" s="442"/>
      <c r="N55" s="237">
        <f>SUM('1:25'!N55)</f>
        <v>0</v>
      </c>
      <c r="O55" s="238">
        <f>SUM('1:25'!O55)</f>
        <v>0</v>
      </c>
      <c r="P55" s="238">
        <f>SUM('1:25'!P55)</f>
        <v>0</v>
      </c>
      <c r="Q55" s="239">
        <f>SUM('1:25'!Q55)</f>
        <v>0</v>
      </c>
      <c r="R55" s="240">
        <f>SUM('1:25'!R55)</f>
        <v>0</v>
      </c>
      <c r="S55" s="241">
        <f>SUM('1:25'!S55)</f>
        <v>0</v>
      </c>
      <c r="T55" s="241">
        <f>SUM('1:25'!T55)</f>
        <v>0</v>
      </c>
      <c r="U55" s="242">
        <f>SUM('1:25'!U55)</f>
        <v>0</v>
      </c>
    </row>
    <row r="56" spans="1:22" s="59" customFormat="1" ht="21" customHeight="1" thickBot="1" x14ac:dyDescent="0.3">
      <c r="A56" s="443" t="s">
        <v>1250</v>
      </c>
      <c r="B56" s="444"/>
      <c r="C56" s="445"/>
      <c r="D56" s="145">
        <f>SUM(D34:D53)</f>
        <v>0</v>
      </c>
      <c r="E56" s="146">
        <f t="shared" ref="E56:G56" si="6">SUM(E34:E53)</f>
        <v>1</v>
      </c>
      <c r="F56" s="147">
        <f t="shared" si="6"/>
        <v>0</v>
      </c>
      <c r="G56" s="148">
        <f t="shared" si="6"/>
        <v>0</v>
      </c>
      <c r="H56" s="446" t="s">
        <v>1250</v>
      </c>
      <c r="I56" s="446"/>
      <c r="J56" s="446"/>
      <c r="K56" s="446"/>
      <c r="L56" s="446"/>
      <c r="M56" s="447"/>
      <c r="N56" s="145">
        <f>SUM(N34:N55)</f>
        <v>0</v>
      </c>
      <c r="O56" s="147">
        <f t="shared" ref="O56:U56" si="7">SUM(O34:O55)</f>
        <v>0</v>
      </c>
      <c r="P56" s="147">
        <f t="shared" si="7"/>
        <v>0</v>
      </c>
      <c r="Q56" s="148">
        <f t="shared" si="7"/>
        <v>1</v>
      </c>
      <c r="R56" s="145">
        <f t="shared" si="7"/>
        <v>0</v>
      </c>
      <c r="S56" s="147">
        <f t="shared" si="7"/>
        <v>16</v>
      </c>
      <c r="T56" s="147">
        <f t="shared" si="7"/>
        <v>0</v>
      </c>
      <c r="U56" s="44">
        <f t="shared" si="7"/>
        <v>0</v>
      </c>
    </row>
    <row r="57" spans="1:22" s="59" customFormat="1" ht="6" customHeight="1" thickBot="1" x14ac:dyDescent="0.3">
      <c r="A57" s="413"/>
      <c r="B57" s="414"/>
      <c r="C57" s="414"/>
      <c r="D57" s="414"/>
      <c r="E57" s="414"/>
      <c r="F57" s="414"/>
      <c r="G57" s="414"/>
      <c r="H57" s="414"/>
      <c r="I57" s="414"/>
      <c r="J57" s="414"/>
      <c r="K57" s="414"/>
      <c r="L57" s="414"/>
      <c r="M57" s="414"/>
      <c r="N57" s="414"/>
      <c r="O57" s="414"/>
      <c r="P57" s="414"/>
      <c r="Q57" s="414"/>
      <c r="R57" s="414"/>
      <c r="S57" s="414"/>
      <c r="T57" s="414"/>
      <c r="U57" s="414"/>
    </row>
    <row r="58" spans="1:22" s="59" customFormat="1" ht="33" customHeight="1" thickBot="1" x14ac:dyDescent="0.3">
      <c r="A58" s="421" t="s">
        <v>1294</v>
      </c>
      <c r="B58" s="422"/>
      <c r="C58" s="422"/>
      <c r="D58" s="422"/>
      <c r="E58" s="422"/>
      <c r="F58" s="422"/>
      <c r="G58" s="422"/>
      <c r="H58" s="422"/>
      <c r="I58" s="422"/>
      <c r="J58" s="422"/>
      <c r="K58" s="401" t="s">
        <v>1295</v>
      </c>
      <c r="L58" s="402"/>
      <c r="M58" s="402"/>
      <c r="N58" s="423"/>
      <c r="O58" s="423"/>
      <c r="P58" s="423"/>
      <c r="Q58" s="423"/>
      <c r="R58" s="423"/>
      <c r="S58" s="423"/>
      <c r="T58" s="423"/>
      <c r="U58" s="424"/>
      <c r="V58" s="26" t="s">
        <v>1283</v>
      </c>
    </row>
    <row r="59" spans="1:22" s="59" customFormat="1" ht="54.75" thickBot="1" x14ac:dyDescent="0.3">
      <c r="A59" s="425" t="s">
        <v>1292</v>
      </c>
      <c r="B59" s="426"/>
      <c r="C59" s="155" t="s">
        <v>1212</v>
      </c>
      <c r="D59" s="155" t="s">
        <v>1213</v>
      </c>
      <c r="E59" s="155" t="s">
        <v>1214</v>
      </c>
      <c r="F59" s="155" t="s">
        <v>1215</v>
      </c>
      <c r="G59" s="155" t="s">
        <v>1216</v>
      </c>
      <c r="H59" s="155" t="s">
        <v>1217</v>
      </c>
      <c r="I59" s="156" t="s">
        <v>1218</v>
      </c>
      <c r="J59" s="157" t="s">
        <v>96</v>
      </c>
      <c r="K59" s="427" t="s">
        <v>1292</v>
      </c>
      <c r="L59" s="428"/>
      <c r="M59" s="428"/>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415" t="s">
        <v>1290</v>
      </c>
      <c r="B60" s="416"/>
      <c r="C60" s="624">
        <f>SUM('1:25'!C60)</f>
        <v>0</v>
      </c>
      <c r="D60" s="624">
        <f>SUM('1:25'!D60)</f>
        <v>0</v>
      </c>
      <c r="E60" s="624">
        <f>SUM('1:25'!E60)</f>
        <v>0</v>
      </c>
      <c r="F60" s="624">
        <f>SUM('1:25'!F60)</f>
        <v>0</v>
      </c>
      <c r="G60" s="624">
        <f>SUM('1:25'!G60)</f>
        <v>0</v>
      </c>
      <c r="H60" s="624">
        <f>SUM('1:25'!H60)</f>
        <v>0</v>
      </c>
      <c r="I60" s="624">
        <f>SUM('1:25'!I60)</f>
        <v>0</v>
      </c>
      <c r="J60" s="626">
        <f>SUM('1:25'!J60)</f>
        <v>0</v>
      </c>
      <c r="K60" s="409" t="s">
        <v>1293</v>
      </c>
      <c r="L60" s="410"/>
      <c r="M60" s="161" t="s">
        <v>1290</v>
      </c>
      <c r="N60" s="243">
        <f>SUM('1:25'!N60)</f>
        <v>0</v>
      </c>
      <c r="O60" s="244">
        <f>SUM('1:25'!O60)</f>
        <v>0</v>
      </c>
      <c r="P60" s="245">
        <f>SUM('1:25'!P60)</f>
        <v>0</v>
      </c>
      <c r="Q60" s="244">
        <f>SUM('1:25'!Q60)</f>
        <v>0</v>
      </c>
      <c r="R60" s="245">
        <f>SUM('1:25'!R60)</f>
        <v>0</v>
      </c>
      <c r="S60" s="244">
        <f>SUM('1:25'!S60)</f>
        <v>0</v>
      </c>
      <c r="T60" s="245">
        <f>SUM('1:25'!T60)</f>
        <v>0</v>
      </c>
      <c r="U60" s="246">
        <f>SUM('1:25'!U60)</f>
        <v>0</v>
      </c>
      <c r="V60" s="26"/>
    </row>
    <row r="61" spans="1:22" s="59" customFormat="1" ht="15.75" thickBot="1" x14ac:dyDescent="0.3">
      <c r="A61" s="415"/>
      <c r="B61" s="416"/>
      <c r="C61" s="625">
        <f>SUM('1:25'!C61)</f>
        <v>0</v>
      </c>
      <c r="D61" s="625">
        <f>SUM('1:25'!D61)</f>
        <v>0</v>
      </c>
      <c r="E61" s="625">
        <f>SUM('1:25'!E61)</f>
        <v>0</v>
      </c>
      <c r="F61" s="625">
        <f>SUM('1:25'!F61)</f>
        <v>0</v>
      </c>
      <c r="G61" s="625">
        <f>SUM('1:25'!G61)</f>
        <v>0</v>
      </c>
      <c r="H61" s="625">
        <f>SUM('1:25'!H61)</f>
        <v>0</v>
      </c>
      <c r="I61" s="625">
        <f>SUM('1:25'!I61)</f>
        <v>0</v>
      </c>
      <c r="J61" s="628">
        <f>SUM('1:25'!J61)</f>
        <v>0</v>
      </c>
      <c r="K61" s="411"/>
      <c r="L61" s="412"/>
      <c r="M61" s="190" t="s">
        <v>91</v>
      </c>
      <c r="N61" s="247">
        <f>SUM('1:25'!N61)</f>
        <v>0</v>
      </c>
      <c r="O61" s="248">
        <f>SUM('1:25'!O61)</f>
        <v>0</v>
      </c>
      <c r="P61" s="249">
        <f>SUM('1:25'!P61)</f>
        <v>0</v>
      </c>
      <c r="Q61" s="248">
        <f>SUM('1:25'!Q61)</f>
        <v>0</v>
      </c>
      <c r="R61" s="249">
        <f>SUM('1:25'!R61)</f>
        <v>0</v>
      </c>
      <c r="S61" s="248">
        <f>SUM('1:25'!S61)</f>
        <v>0</v>
      </c>
      <c r="T61" s="249">
        <f>SUM('1:25'!T61)</f>
        <v>0</v>
      </c>
      <c r="U61" s="250">
        <f>SUM('1:25'!U61)</f>
        <v>0</v>
      </c>
      <c r="V61" s="26"/>
    </row>
    <row r="62" spans="1:22" s="59" customFormat="1" ht="15" customHeight="1" x14ac:dyDescent="0.25">
      <c r="A62" s="415" t="s">
        <v>91</v>
      </c>
      <c r="B62" s="416"/>
      <c r="C62" s="624">
        <f>SUM('1:25'!C62)</f>
        <v>0</v>
      </c>
      <c r="D62" s="624">
        <f>SUM('1:25'!D62)</f>
        <v>0</v>
      </c>
      <c r="E62" s="624">
        <f>SUM('1:25'!E62)</f>
        <v>0</v>
      </c>
      <c r="F62" s="624">
        <f>SUM('1:25'!F62)</f>
        <v>0</v>
      </c>
      <c r="G62" s="624">
        <f>SUM('1:25'!G62)</f>
        <v>0</v>
      </c>
      <c r="H62" s="624">
        <f>SUM('1:25'!H62)</f>
        <v>0</v>
      </c>
      <c r="I62" s="624">
        <f>SUM('1:25'!I62)</f>
        <v>0</v>
      </c>
      <c r="J62" s="626">
        <f>SUM('1:25'!J62)</f>
        <v>0</v>
      </c>
      <c r="K62" s="409" t="s">
        <v>1251</v>
      </c>
      <c r="L62" s="410"/>
      <c r="M62" s="189" t="s">
        <v>1290</v>
      </c>
      <c r="N62" s="243">
        <f>SUM('1:25'!N62)</f>
        <v>0</v>
      </c>
      <c r="O62" s="244">
        <f>SUM('1:25'!O62)</f>
        <v>0</v>
      </c>
      <c r="P62" s="245">
        <f>SUM('1:25'!P62)</f>
        <v>0</v>
      </c>
      <c r="Q62" s="244">
        <f>SUM('1:25'!Q62)</f>
        <v>0</v>
      </c>
      <c r="R62" s="245">
        <f>SUM('1:25'!R62)</f>
        <v>0</v>
      </c>
      <c r="S62" s="244">
        <f>SUM('1:25'!S62)</f>
        <v>0</v>
      </c>
      <c r="T62" s="245">
        <f>SUM('1:25'!T62)</f>
        <v>0</v>
      </c>
      <c r="U62" s="246">
        <f>SUM('1:25'!U62)</f>
        <v>0</v>
      </c>
      <c r="V62" s="26"/>
    </row>
    <row r="63" spans="1:22" s="59" customFormat="1" ht="15.75" thickBot="1" x14ac:dyDescent="0.3">
      <c r="A63" s="417"/>
      <c r="B63" s="418"/>
      <c r="C63" s="629">
        <f>SUM('1:25'!C63)</f>
        <v>0</v>
      </c>
      <c r="D63" s="629">
        <f>SUM('1:25'!D63)</f>
        <v>0</v>
      </c>
      <c r="E63" s="629">
        <f>SUM('1:25'!E63)</f>
        <v>0</v>
      </c>
      <c r="F63" s="629">
        <f>SUM('1:25'!F63)</f>
        <v>0</v>
      </c>
      <c r="G63" s="629">
        <f>SUM('1:25'!G63)</f>
        <v>0</v>
      </c>
      <c r="H63" s="629">
        <f>SUM('1:25'!H63)</f>
        <v>0</v>
      </c>
      <c r="I63" s="629">
        <f>SUM('1:25'!I63)</f>
        <v>0</v>
      </c>
      <c r="J63" s="627">
        <f>SUM('1:25'!J63)</f>
        <v>0</v>
      </c>
      <c r="K63" s="411"/>
      <c r="L63" s="412"/>
      <c r="M63" s="190" t="s">
        <v>91</v>
      </c>
      <c r="N63" s="247">
        <f>SUM('1:25'!N63)</f>
        <v>0</v>
      </c>
      <c r="O63" s="248">
        <f>SUM('1:25'!O63)</f>
        <v>0</v>
      </c>
      <c r="P63" s="249">
        <f>SUM('1:25'!P63)</f>
        <v>0</v>
      </c>
      <c r="Q63" s="248">
        <f>SUM('1:25'!Q63)</f>
        <v>0</v>
      </c>
      <c r="R63" s="249">
        <f>SUM('1:25'!R63)</f>
        <v>0</v>
      </c>
      <c r="S63" s="248">
        <f>SUM('1:25'!S63)</f>
        <v>0</v>
      </c>
      <c r="T63" s="249">
        <f>SUM('1:25'!T63)</f>
        <v>0</v>
      </c>
      <c r="U63" s="250">
        <f>SUM('1:25'!U63)</f>
        <v>0</v>
      </c>
      <c r="V63" s="26"/>
    </row>
    <row r="64" spans="1:22" s="59" customFormat="1" ht="6" customHeight="1" thickBot="1" x14ac:dyDescent="0.3">
      <c r="A64" s="413"/>
      <c r="B64" s="414"/>
      <c r="C64" s="414"/>
      <c r="D64" s="414"/>
      <c r="E64" s="414"/>
      <c r="F64" s="414"/>
      <c r="G64" s="414"/>
      <c r="H64" s="414"/>
      <c r="I64" s="414"/>
      <c r="J64" s="414"/>
      <c r="K64" s="414"/>
      <c r="L64" s="414"/>
      <c r="M64" s="414"/>
      <c r="N64" s="414"/>
      <c r="O64" s="414"/>
      <c r="P64" s="414"/>
      <c r="Q64" s="414"/>
      <c r="R64" s="414"/>
      <c r="S64" s="414"/>
      <c r="T64" s="414"/>
      <c r="U64" s="414"/>
    </row>
    <row r="65" spans="1:23" s="59" customFormat="1" ht="30.75" thickBot="1" x14ac:dyDescent="0.3">
      <c r="A65" s="395" t="s">
        <v>1313</v>
      </c>
      <c r="B65" s="396"/>
      <c r="C65" s="396"/>
      <c r="D65" s="396"/>
      <c r="E65" s="396"/>
      <c r="F65" s="396"/>
      <c r="G65" s="396"/>
      <c r="H65" s="397"/>
      <c r="I65" s="162" t="s">
        <v>1290</v>
      </c>
      <c r="J65" s="163">
        <f>SUM(B68:J69)</f>
        <v>0</v>
      </c>
      <c r="K65" s="401" t="s">
        <v>1312</v>
      </c>
      <c r="L65" s="402"/>
      <c r="M65" s="402"/>
      <c r="N65" s="402"/>
      <c r="O65" s="402"/>
      <c r="P65" s="403"/>
      <c r="Q65" s="162" t="s">
        <v>1296</v>
      </c>
      <c r="R65" s="164" t="s">
        <v>1290</v>
      </c>
      <c r="S65" s="165">
        <f>SUM(M68:U68)</f>
        <v>0</v>
      </c>
      <c r="T65" s="164" t="s">
        <v>91</v>
      </c>
      <c r="U65" s="166">
        <f>SUM(M69:U69)</f>
        <v>0</v>
      </c>
      <c r="V65" s="26"/>
    </row>
    <row r="66" spans="1:23" s="59" customFormat="1" ht="30.75" thickBot="1" x14ac:dyDescent="0.3">
      <c r="A66" s="398"/>
      <c r="B66" s="399"/>
      <c r="C66" s="399"/>
      <c r="D66" s="399"/>
      <c r="E66" s="399"/>
      <c r="F66" s="399"/>
      <c r="G66" s="399"/>
      <c r="H66" s="400"/>
      <c r="I66" s="162" t="s">
        <v>91</v>
      </c>
      <c r="J66" s="166">
        <f>SUM(B70:J71)</f>
        <v>2</v>
      </c>
      <c r="K66" s="404"/>
      <c r="L66" s="405"/>
      <c r="M66" s="405"/>
      <c r="N66" s="405"/>
      <c r="O66" s="405"/>
      <c r="P66" s="406"/>
      <c r="Q66" s="162" t="s">
        <v>1297</v>
      </c>
      <c r="R66" s="164" t="s">
        <v>1290</v>
      </c>
      <c r="S66" s="165">
        <f>SUM(M70:U70)</f>
        <v>0</v>
      </c>
      <c r="T66" s="164" t="s">
        <v>91</v>
      </c>
      <c r="U66" s="166">
        <f>SUM(M71:U71)</f>
        <v>16</v>
      </c>
      <c r="V66" s="26"/>
    </row>
    <row r="67" spans="1:23" s="59" customFormat="1" ht="41.25" thickBot="1" x14ac:dyDescent="0.3">
      <c r="A67" s="191" t="s">
        <v>1292</v>
      </c>
      <c r="B67" s="167" t="s">
        <v>1211</v>
      </c>
      <c r="C67" s="168" t="s">
        <v>1245</v>
      </c>
      <c r="D67" s="168" t="s">
        <v>92</v>
      </c>
      <c r="E67" s="168" t="s">
        <v>93</v>
      </c>
      <c r="F67" s="168" t="s">
        <v>1209</v>
      </c>
      <c r="G67" s="168" t="s">
        <v>94</v>
      </c>
      <c r="H67" s="168" t="s">
        <v>95</v>
      </c>
      <c r="I67" s="168" t="s">
        <v>1210</v>
      </c>
      <c r="J67" s="169" t="s">
        <v>1246</v>
      </c>
      <c r="K67" s="407" t="s">
        <v>1292</v>
      </c>
      <c r="L67" s="408"/>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393" t="s">
        <v>1290</v>
      </c>
      <c r="B68" s="624">
        <f>SUM('1:25'!B68)</f>
        <v>0</v>
      </c>
      <c r="C68" s="624">
        <f>SUM('1:25'!C68)</f>
        <v>0</v>
      </c>
      <c r="D68" s="624">
        <f>SUM('1:25'!D68)</f>
        <v>0</v>
      </c>
      <c r="E68" s="624">
        <f>SUM('1:25'!E68)</f>
        <v>0</v>
      </c>
      <c r="F68" s="624">
        <f>SUM('1:25'!F68)</f>
        <v>0</v>
      </c>
      <c r="G68" s="624">
        <f>SUM('1:25'!G68)</f>
        <v>0</v>
      </c>
      <c r="H68" s="624">
        <f>SUM('1:25'!H68)</f>
        <v>0</v>
      </c>
      <c r="I68" s="624">
        <f>SUM('1:25'!I68)</f>
        <v>0</v>
      </c>
      <c r="J68" s="626">
        <f>SUM('1:25'!J68)</f>
        <v>0</v>
      </c>
      <c r="K68" s="392" t="s">
        <v>1293</v>
      </c>
      <c r="L68" s="170" t="s">
        <v>1290</v>
      </c>
      <c r="M68" s="251">
        <f>SUM('1:25'!M68)</f>
        <v>0</v>
      </c>
      <c r="N68" s="252">
        <f>SUM('1:25'!N68)</f>
        <v>0</v>
      </c>
      <c r="O68" s="252">
        <f>SUM('1:25'!O68)</f>
        <v>0</v>
      </c>
      <c r="P68" s="251">
        <f>SUM('1:25'!P68)</f>
        <v>0</v>
      </c>
      <c r="Q68" s="252">
        <f>SUM('1:25'!Q68)</f>
        <v>0</v>
      </c>
      <c r="R68" s="251">
        <f>SUM('1:25'!R68)</f>
        <v>0</v>
      </c>
      <c r="S68" s="252">
        <f>SUM('1:25'!S68)</f>
        <v>0</v>
      </c>
      <c r="T68" s="251">
        <f>SUM('1:25'!T68)</f>
        <v>0</v>
      </c>
      <c r="U68" s="253">
        <f>SUM('1:25'!U68)</f>
        <v>0</v>
      </c>
      <c r="V68" s="26"/>
    </row>
    <row r="69" spans="1:23" s="59" customFormat="1" ht="15.75" thickBot="1" x14ac:dyDescent="0.3">
      <c r="A69" s="393"/>
      <c r="B69" s="625">
        <f>SUM('1:25'!B69)</f>
        <v>0</v>
      </c>
      <c r="C69" s="625">
        <f>SUM('1:25'!C69)</f>
        <v>0</v>
      </c>
      <c r="D69" s="625">
        <f>SUM('1:25'!D69)</f>
        <v>0</v>
      </c>
      <c r="E69" s="625">
        <f>SUM('1:25'!E69)</f>
        <v>0</v>
      </c>
      <c r="F69" s="625">
        <f>SUM('1:25'!F69)</f>
        <v>0</v>
      </c>
      <c r="G69" s="625">
        <f>SUM('1:25'!G69)</f>
        <v>0</v>
      </c>
      <c r="H69" s="625">
        <f>SUM('1:25'!H69)</f>
        <v>0</v>
      </c>
      <c r="I69" s="625">
        <f>SUM('1:25'!I69)</f>
        <v>0</v>
      </c>
      <c r="J69" s="628">
        <f>SUM('1:25'!J69)</f>
        <v>0</v>
      </c>
      <c r="K69" s="388"/>
      <c r="L69" s="171" t="s">
        <v>91</v>
      </c>
      <c r="M69" s="254">
        <f>SUM('1:25'!M69)</f>
        <v>0</v>
      </c>
      <c r="N69" s="255">
        <f>SUM('1:25'!N69)</f>
        <v>0</v>
      </c>
      <c r="O69" s="255">
        <f>SUM('1:25'!O69)</f>
        <v>0</v>
      </c>
      <c r="P69" s="254">
        <f>SUM('1:25'!P69)</f>
        <v>0</v>
      </c>
      <c r="Q69" s="255">
        <f>SUM('1:25'!Q69)</f>
        <v>0</v>
      </c>
      <c r="R69" s="254">
        <f>SUM('1:25'!R69)</f>
        <v>0</v>
      </c>
      <c r="S69" s="255">
        <f>SUM('1:25'!S69)</f>
        <v>0</v>
      </c>
      <c r="T69" s="254">
        <f>SUM('1:25'!T69)</f>
        <v>0</v>
      </c>
      <c r="U69" s="256">
        <f>SUM('1:25'!U69)</f>
        <v>0</v>
      </c>
      <c r="V69" s="26"/>
    </row>
    <row r="70" spans="1:23" s="59" customFormat="1" ht="15" x14ac:dyDescent="0.25">
      <c r="A70" s="393" t="s">
        <v>91</v>
      </c>
      <c r="B70" s="624">
        <f>SUM('1:25'!B70)</f>
        <v>0</v>
      </c>
      <c r="C70" s="624">
        <f>SUM('1:25'!C70)</f>
        <v>0</v>
      </c>
      <c r="D70" s="624">
        <f>SUM('1:25'!D70)</f>
        <v>0</v>
      </c>
      <c r="E70" s="624">
        <f>SUM('1:25'!E70)</f>
        <v>1</v>
      </c>
      <c r="F70" s="624">
        <f>SUM('1:25'!F70)</f>
        <v>1</v>
      </c>
      <c r="G70" s="624">
        <f>SUM('1:25'!G70)</f>
        <v>0</v>
      </c>
      <c r="H70" s="624">
        <f>SUM('1:25'!H70)</f>
        <v>0</v>
      </c>
      <c r="I70" s="624">
        <f>SUM('1:25'!I70)</f>
        <v>0</v>
      </c>
      <c r="J70" s="626">
        <f>SUM('1:25'!J70)</f>
        <v>0</v>
      </c>
      <c r="K70" s="387" t="s">
        <v>1251</v>
      </c>
      <c r="L70" s="172" t="s">
        <v>1290</v>
      </c>
      <c r="M70" s="257">
        <f>SUM('1:25'!M70)</f>
        <v>0</v>
      </c>
      <c r="N70" s="258">
        <f>SUM('1:25'!N70)</f>
        <v>0</v>
      </c>
      <c r="O70" s="258">
        <f>SUM('1:25'!O70)</f>
        <v>0</v>
      </c>
      <c r="P70" s="257">
        <f>SUM('1:25'!P70)</f>
        <v>0</v>
      </c>
      <c r="Q70" s="258">
        <f>SUM('1:25'!Q70)</f>
        <v>0</v>
      </c>
      <c r="R70" s="257">
        <f>SUM('1:25'!R70)</f>
        <v>0</v>
      </c>
      <c r="S70" s="258">
        <f>SUM('1:25'!S70)</f>
        <v>0</v>
      </c>
      <c r="T70" s="257">
        <f>SUM('1:25'!T70)</f>
        <v>0</v>
      </c>
      <c r="U70" s="259">
        <f>SUM('1:25'!U70)</f>
        <v>0</v>
      </c>
      <c r="V70" s="26"/>
    </row>
    <row r="71" spans="1:23" s="59" customFormat="1" ht="15.75" thickBot="1" x14ac:dyDescent="0.3">
      <c r="A71" s="394"/>
      <c r="B71" s="629">
        <f>SUM('1:25'!B71)</f>
        <v>0</v>
      </c>
      <c r="C71" s="629">
        <f>SUM('1:25'!C71)</f>
        <v>0</v>
      </c>
      <c r="D71" s="629">
        <f>SUM('1:25'!D71)</f>
        <v>0</v>
      </c>
      <c r="E71" s="629">
        <f>SUM('1:25'!E71)</f>
        <v>0</v>
      </c>
      <c r="F71" s="629">
        <f>SUM('1:25'!F71)</f>
        <v>0</v>
      </c>
      <c r="G71" s="629">
        <f>SUM('1:25'!G71)</f>
        <v>0</v>
      </c>
      <c r="H71" s="629">
        <f>SUM('1:25'!H71)</f>
        <v>0</v>
      </c>
      <c r="I71" s="629">
        <f>SUM('1:25'!I71)</f>
        <v>0</v>
      </c>
      <c r="J71" s="627">
        <f>SUM('1:25'!J71)</f>
        <v>0</v>
      </c>
      <c r="K71" s="388"/>
      <c r="L71" s="171" t="s">
        <v>91</v>
      </c>
      <c r="M71" s="249">
        <f>SUM('1:25'!M71)</f>
        <v>5</v>
      </c>
      <c r="N71" s="248">
        <f>SUM('1:25'!N71)</f>
        <v>0</v>
      </c>
      <c r="O71" s="248">
        <f>SUM('1:25'!O71)</f>
        <v>6</v>
      </c>
      <c r="P71" s="249">
        <f>SUM('1:25'!P71)</f>
        <v>4</v>
      </c>
      <c r="Q71" s="248">
        <f>SUM('1:25'!Q71)</f>
        <v>0</v>
      </c>
      <c r="R71" s="249">
        <f>SUM('1:25'!R71)</f>
        <v>0</v>
      </c>
      <c r="S71" s="248">
        <f>SUM('1:25'!S71)</f>
        <v>1</v>
      </c>
      <c r="T71" s="249">
        <f>SUM('1:25'!T71)</f>
        <v>0</v>
      </c>
      <c r="U71" s="250">
        <f>SUM('1:25'!U71)</f>
        <v>0</v>
      </c>
      <c r="V71" s="26"/>
    </row>
    <row r="72" spans="1:23" ht="6" customHeight="1" thickBot="1" x14ac:dyDescent="0.3">
      <c r="A72" s="389"/>
      <c r="B72" s="389"/>
      <c r="C72" s="389"/>
      <c r="D72" s="389"/>
      <c r="E72" s="389"/>
      <c r="F72" s="389"/>
      <c r="G72" s="389"/>
      <c r="H72" s="389"/>
      <c r="I72" s="389"/>
      <c r="J72" s="389"/>
      <c r="K72" s="389"/>
      <c r="L72" s="389"/>
      <c r="M72" s="389"/>
      <c r="N72" s="389"/>
      <c r="O72" s="389"/>
      <c r="P72" s="389"/>
      <c r="Q72" s="389"/>
      <c r="R72" s="389"/>
      <c r="S72" s="389"/>
      <c r="T72" s="389"/>
      <c r="U72" s="389"/>
    </row>
    <row r="73" spans="1:23" ht="21" customHeight="1" thickBot="1" x14ac:dyDescent="0.3">
      <c r="A73" s="368" t="s">
        <v>27</v>
      </c>
      <c r="B73" s="369"/>
      <c r="C73" s="369"/>
      <c r="D73" s="369"/>
      <c r="E73" s="369"/>
      <c r="F73" s="369"/>
      <c r="G73" s="369"/>
      <c r="H73" s="369"/>
      <c r="I73" s="369"/>
      <c r="J73" s="369"/>
      <c r="K73" s="369"/>
      <c r="L73" s="369"/>
      <c r="M73" s="369"/>
      <c r="N73" s="369"/>
      <c r="O73" s="369"/>
      <c r="P73" s="369"/>
      <c r="Q73" s="369"/>
      <c r="R73" s="369"/>
      <c r="S73" s="369"/>
      <c r="T73" s="369"/>
      <c r="U73" s="370"/>
    </row>
    <row r="74" spans="1:23" ht="45.75" customHeight="1" thickBot="1" x14ac:dyDescent="0.3">
      <c r="A74" s="371" t="s">
        <v>10</v>
      </c>
      <c r="B74" s="372"/>
      <c r="C74" s="372"/>
      <c r="D74" s="372"/>
      <c r="E74" s="373"/>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374" t="s">
        <v>13</v>
      </c>
      <c r="U74" s="375"/>
      <c r="V74" s="60"/>
    </row>
    <row r="75" spans="1:23" ht="17.25" thickBot="1" x14ac:dyDescent="0.3">
      <c r="A75" s="319" t="s">
        <v>8</v>
      </c>
      <c r="B75" s="320"/>
      <c r="C75" s="320"/>
      <c r="D75" s="320"/>
      <c r="E75" s="321"/>
      <c r="F75" s="260">
        <f>SUM('1:25'!F75)</f>
        <v>0</v>
      </c>
      <c r="G75" s="261">
        <f>SUM('1:25'!G75)</f>
        <v>0</v>
      </c>
      <c r="H75" s="261">
        <f>SUM('1:25'!H75)</f>
        <v>1</v>
      </c>
      <c r="I75" s="261">
        <f>SUM('1:25'!I75)</f>
        <v>0</v>
      </c>
      <c r="J75" s="261">
        <f>SUM('1:25'!J75)</f>
        <v>0</v>
      </c>
      <c r="K75" s="261">
        <f>SUM('1:25'!K75)</f>
        <v>0</v>
      </c>
      <c r="L75" s="261">
        <f>SUM('1:25'!L75)</f>
        <v>0</v>
      </c>
      <c r="M75" s="261">
        <f>SUM('1:25'!M75)</f>
        <v>0</v>
      </c>
      <c r="N75" s="261">
        <f>SUM('1:25'!N75)</f>
        <v>0</v>
      </c>
      <c r="O75" s="261">
        <f>SUM('1:25'!O75)</f>
        <v>0</v>
      </c>
      <c r="P75" s="261">
        <f>SUM('1:25'!P75)</f>
        <v>0</v>
      </c>
      <c r="Q75" s="261">
        <f>SUM('1:25'!Q75)</f>
        <v>0</v>
      </c>
      <c r="R75" s="261">
        <f>SUM('1:25'!R75)</f>
        <v>0</v>
      </c>
      <c r="S75" s="261">
        <f>SUM('1:25'!S75)</f>
        <v>0</v>
      </c>
      <c r="T75" s="376">
        <f>SUM(F75:S75)</f>
        <v>1</v>
      </c>
      <c r="U75" s="377"/>
      <c r="V75" s="61"/>
      <c r="W75" s="46"/>
    </row>
    <row r="76" spans="1:23" s="13" customFormat="1" x14ac:dyDescent="0.25">
      <c r="A76" s="378" t="s">
        <v>14</v>
      </c>
      <c r="B76" s="379"/>
      <c r="C76" s="379"/>
      <c r="D76" s="380"/>
      <c r="E76" s="262">
        <f>SUM('1:25'!E76)</f>
        <v>0</v>
      </c>
      <c r="F76" s="227">
        <f>SUM('1:25'!F76)</f>
        <v>0</v>
      </c>
      <c r="G76" s="220">
        <f>SUM('1:25'!G76)</f>
        <v>0</v>
      </c>
      <c r="H76" s="220">
        <f>SUM('1:25'!H76)</f>
        <v>0</v>
      </c>
      <c r="I76" s="220">
        <f>SUM('1:25'!I76)</f>
        <v>0</v>
      </c>
      <c r="J76" s="220">
        <f>SUM('1:25'!J76)</f>
        <v>0</v>
      </c>
      <c r="K76" s="220">
        <f>SUM('1:25'!K76)</f>
        <v>0</v>
      </c>
      <c r="L76" s="220">
        <f>SUM('1:25'!L76)</f>
        <v>0</v>
      </c>
      <c r="M76" s="220">
        <f>SUM('1:25'!M76)</f>
        <v>0</v>
      </c>
      <c r="N76" s="220">
        <f>SUM('1:25'!N76)</f>
        <v>0</v>
      </c>
      <c r="O76" s="220">
        <f>SUM('1:25'!O76)</f>
        <v>0</v>
      </c>
      <c r="P76" s="220">
        <f>SUM('1:25'!P76)</f>
        <v>0</v>
      </c>
      <c r="Q76" s="220">
        <f>SUM('1:25'!Q76)</f>
        <v>0</v>
      </c>
      <c r="R76" s="220">
        <f>SUM('1:25'!R76)</f>
        <v>0</v>
      </c>
      <c r="S76" s="220">
        <f>SUM('1:25'!S76)</f>
        <v>0</v>
      </c>
      <c r="T76" s="381">
        <f>SUM(F76:S76)</f>
        <v>0</v>
      </c>
      <c r="U76" s="382"/>
      <c r="V76" s="12"/>
      <c r="W76" s="12"/>
    </row>
    <row r="77" spans="1:23" s="13" customFormat="1" ht="17.25" thickBot="1" x14ac:dyDescent="0.3">
      <c r="A77" s="363" t="s">
        <v>15</v>
      </c>
      <c r="B77" s="364"/>
      <c r="C77" s="364"/>
      <c r="D77" s="365"/>
      <c r="E77" s="263">
        <f>SUM('1:25'!E77)</f>
        <v>0</v>
      </c>
      <c r="F77" s="231">
        <f>SUM('1:25'!F77)</f>
        <v>0</v>
      </c>
      <c r="G77" s="215">
        <f>SUM('1:25'!G77)</f>
        <v>0</v>
      </c>
      <c r="H77" s="215">
        <f>SUM('1:25'!H77)</f>
        <v>0</v>
      </c>
      <c r="I77" s="215">
        <f>SUM('1:25'!I77)</f>
        <v>0</v>
      </c>
      <c r="J77" s="215">
        <f>SUM('1:25'!J77)</f>
        <v>0</v>
      </c>
      <c r="K77" s="215">
        <f>SUM('1:25'!K77)</f>
        <v>0</v>
      </c>
      <c r="L77" s="215">
        <f>SUM('1:25'!L77)</f>
        <v>0</v>
      </c>
      <c r="M77" s="215">
        <f>SUM('1:25'!M77)</f>
        <v>0</v>
      </c>
      <c r="N77" s="215">
        <f>SUM('1:25'!N77)</f>
        <v>0</v>
      </c>
      <c r="O77" s="215">
        <f>SUM('1:25'!O77)</f>
        <v>0</v>
      </c>
      <c r="P77" s="215">
        <f>SUM('1:25'!P77)</f>
        <v>0</v>
      </c>
      <c r="Q77" s="215">
        <f>SUM('1:25'!Q77)</f>
        <v>0</v>
      </c>
      <c r="R77" s="215">
        <f>SUM('1:25'!R77)</f>
        <v>0</v>
      </c>
      <c r="S77" s="215">
        <f>SUM('1:25'!S77)</f>
        <v>0</v>
      </c>
      <c r="T77" s="366">
        <f>SUM(F77:S77)</f>
        <v>0</v>
      </c>
      <c r="U77" s="367"/>
      <c r="V77" s="12"/>
      <c r="W77" s="12"/>
    </row>
    <row r="78" spans="1:23" s="13" customFormat="1" ht="22.5" customHeight="1" thickBot="1" x14ac:dyDescent="0.3">
      <c r="A78" s="368" t="s">
        <v>24</v>
      </c>
      <c r="B78" s="369"/>
      <c r="C78" s="369"/>
      <c r="D78" s="369"/>
      <c r="E78" s="369"/>
      <c r="F78" s="369"/>
      <c r="G78" s="369"/>
      <c r="H78" s="369"/>
      <c r="I78" s="369"/>
      <c r="J78" s="369"/>
      <c r="K78" s="369"/>
      <c r="L78" s="369"/>
      <c r="M78" s="369"/>
      <c r="N78" s="369"/>
      <c r="O78" s="369"/>
      <c r="P78" s="369"/>
      <c r="Q78" s="369"/>
      <c r="R78" s="369"/>
      <c r="S78" s="369"/>
      <c r="T78" s="369"/>
      <c r="U78" s="370"/>
    </row>
    <row r="79" spans="1:23" s="13" customFormat="1" ht="45" customHeight="1" thickBot="1" x14ac:dyDescent="0.3">
      <c r="A79" s="346" t="s">
        <v>16</v>
      </c>
      <c r="B79" s="347"/>
      <c r="C79" s="347"/>
      <c r="D79" s="348"/>
      <c r="E79" s="349" t="s">
        <v>25</v>
      </c>
      <c r="F79" s="349"/>
      <c r="G79" s="350"/>
      <c r="H79" s="362" t="s">
        <v>1263</v>
      </c>
      <c r="I79" s="354"/>
      <c r="J79" s="353" t="s">
        <v>1264</v>
      </c>
      <c r="K79" s="354"/>
      <c r="L79" s="185" t="s">
        <v>1265</v>
      </c>
      <c r="M79" s="185" t="s">
        <v>1266</v>
      </c>
      <c r="N79" s="185" t="s">
        <v>1267</v>
      </c>
      <c r="O79" s="185" t="s">
        <v>1268</v>
      </c>
      <c r="P79" s="185" t="s">
        <v>1269</v>
      </c>
      <c r="Q79" s="185" t="s">
        <v>1270</v>
      </c>
      <c r="R79" s="185" t="s">
        <v>1271</v>
      </c>
      <c r="S79" s="188" t="s">
        <v>7</v>
      </c>
      <c r="T79" s="356" t="s">
        <v>13</v>
      </c>
      <c r="U79" s="357"/>
      <c r="V79" s="12"/>
    </row>
    <row r="80" spans="1:23" s="13" customFormat="1" ht="20.25" customHeight="1" x14ac:dyDescent="0.25">
      <c r="A80" s="340" t="s">
        <v>17</v>
      </c>
      <c r="B80" s="341"/>
      <c r="C80" s="338" t="s">
        <v>32</v>
      </c>
      <c r="D80" s="339"/>
      <c r="E80" s="630">
        <f>SUM('1:25'!E80:G80)</f>
        <v>0</v>
      </c>
      <c r="F80" s="630"/>
      <c r="G80" s="610"/>
      <c r="H80" s="631">
        <f>SUM('1:25'!H80:I80)</f>
        <v>0</v>
      </c>
      <c r="I80" s="632"/>
      <c r="J80" s="632">
        <f>SUM('1:25'!J80:K80)</f>
        <v>0</v>
      </c>
      <c r="K80" s="632"/>
      <c r="L80" s="264">
        <f>SUM('1:25'!L80)</f>
        <v>0</v>
      </c>
      <c r="M80" s="264">
        <f>SUM('1:25'!M80)</f>
        <v>0</v>
      </c>
      <c r="N80" s="264">
        <f>SUM('1:25'!N80)</f>
        <v>0</v>
      </c>
      <c r="O80" s="264">
        <f>SUM('1:25'!O80)</f>
        <v>0</v>
      </c>
      <c r="P80" s="264">
        <f>SUM('1:25'!P80)</f>
        <v>0</v>
      </c>
      <c r="Q80" s="264">
        <f>SUM('1:25'!Q80)</f>
        <v>0</v>
      </c>
      <c r="R80" s="264">
        <f>SUM('1:25'!R80)</f>
        <v>0</v>
      </c>
      <c r="S80" s="265">
        <f>SUM('1:25'!S80)</f>
        <v>0</v>
      </c>
      <c r="T80" s="336">
        <f>SUM(H80:S80)</f>
        <v>0</v>
      </c>
      <c r="U80" s="337"/>
      <c r="V80" s="12"/>
    </row>
    <row r="81" spans="1:22" s="13" customFormat="1" ht="20.25" customHeight="1" x14ac:dyDescent="0.25">
      <c r="A81" s="340"/>
      <c r="B81" s="341"/>
      <c r="C81" s="338" t="s">
        <v>33</v>
      </c>
      <c r="D81" s="339"/>
      <c r="E81" s="633">
        <f>SUM('1:25'!E81:G81)</f>
        <v>0</v>
      </c>
      <c r="F81" s="633"/>
      <c r="G81" s="614"/>
      <c r="H81" s="634">
        <f>SUM('1:25'!H81:I81)</f>
        <v>0</v>
      </c>
      <c r="I81" s="635"/>
      <c r="J81" s="635">
        <f>SUM('1:25'!J81:K81)</f>
        <v>0</v>
      </c>
      <c r="K81" s="635"/>
      <c r="L81" s="266">
        <f>SUM('1:25'!L81)</f>
        <v>0</v>
      </c>
      <c r="M81" s="266">
        <f>SUM('1:25'!M81)</f>
        <v>0</v>
      </c>
      <c r="N81" s="266">
        <f>SUM('1:25'!N81)</f>
        <v>0</v>
      </c>
      <c r="O81" s="266">
        <f>SUM('1:25'!O81)</f>
        <v>0</v>
      </c>
      <c r="P81" s="266">
        <f>SUM('1:25'!P81)</f>
        <v>0</v>
      </c>
      <c r="Q81" s="266">
        <f>SUM('1:25'!Q81)</f>
        <v>0</v>
      </c>
      <c r="R81" s="266">
        <f>SUM('1:25'!R81)</f>
        <v>0</v>
      </c>
      <c r="S81" s="267">
        <f>SUM('1:25'!S81)</f>
        <v>0</v>
      </c>
      <c r="T81" s="326">
        <f t="shared" ref="T81:T84" si="8">SUM(H81:S81)</f>
        <v>0</v>
      </c>
      <c r="U81" s="327"/>
      <c r="V81" s="12"/>
    </row>
    <row r="82" spans="1:22" s="13" customFormat="1" ht="20.25" customHeight="1" x14ac:dyDescent="0.25">
      <c r="A82" s="176" t="s">
        <v>18</v>
      </c>
      <c r="B82" s="177"/>
      <c r="C82" s="177"/>
      <c r="D82" s="178"/>
      <c r="E82" s="633">
        <f>SUM('1:25'!E82:G82)</f>
        <v>0</v>
      </c>
      <c r="F82" s="633"/>
      <c r="G82" s="614"/>
      <c r="H82" s="634">
        <f>SUM('1:25'!H82:I82)</f>
        <v>0</v>
      </c>
      <c r="I82" s="635"/>
      <c r="J82" s="635">
        <f>SUM('1:25'!J82:K82)</f>
        <v>0</v>
      </c>
      <c r="K82" s="635"/>
      <c r="L82" s="268">
        <f>SUM('1:25'!L82)</f>
        <v>0</v>
      </c>
      <c r="M82" s="268">
        <f>SUM('1:25'!M82)</f>
        <v>0</v>
      </c>
      <c r="N82" s="268">
        <f>SUM('1:25'!N82)</f>
        <v>0</v>
      </c>
      <c r="O82" s="268">
        <f>SUM('1:25'!O82)</f>
        <v>0</v>
      </c>
      <c r="P82" s="268">
        <f>SUM('1:25'!P82)</f>
        <v>0</v>
      </c>
      <c r="Q82" s="268">
        <f>SUM('1:25'!Q82)</f>
        <v>0</v>
      </c>
      <c r="R82" s="268">
        <f>SUM('1:25'!R82)</f>
        <v>0</v>
      </c>
      <c r="S82" s="269">
        <f>SUM('1:25'!S82)</f>
        <v>0</v>
      </c>
      <c r="T82" s="326">
        <f t="shared" si="8"/>
        <v>0</v>
      </c>
      <c r="U82" s="327"/>
      <c r="V82" s="12"/>
    </row>
    <row r="83" spans="1:22" s="13" customFormat="1" ht="20.25" customHeight="1" x14ac:dyDescent="0.25">
      <c r="A83" s="179" t="s">
        <v>19</v>
      </c>
      <c r="B83" s="180"/>
      <c r="C83" s="180"/>
      <c r="D83" s="181"/>
      <c r="E83" s="633">
        <f>SUM('1:25'!E83:G83)</f>
        <v>0</v>
      </c>
      <c r="F83" s="633"/>
      <c r="G83" s="614"/>
      <c r="H83" s="634">
        <f>SUM('1:25'!H83:I83)</f>
        <v>0</v>
      </c>
      <c r="I83" s="635"/>
      <c r="J83" s="635">
        <f>SUM('1:25'!J83:K83)</f>
        <v>0</v>
      </c>
      <c r="K83" s="635"/>
      <c r="L83" s="266">
        <f>SUM('1:25'!L83)</f>
        <v>0</v>
      </c>
      <c r="M83" s="266">
        <f>SUM('1:25'!M83)</f>
        <v>0</v>
      </c>
      <c r="N83" s="266">
        <f>SUM('1:25'!N83)</f>
        <v>0</v>
      </c>
      <c r="O83" s="266">
        <f>SUM('1:25'!O83)</f>
        <v>0</v>
      </c>
      <c r="P83" s="266">
        <f>SUM('1:25'!P83)</f>
        <v>0</v>
      </c>
      <c r="Q83" s="266">
        <f>SUM('1:25'!Q83)</f>
        <v>0</v>
      </c>
      <c r="R83" s="266">
        <f>SUM('1:25'!R83)</f>
        <v>0</v>
      </c>
      <c r="S83" s="267">
        <f>SUM('1:25'!S83)</f>
        <v>0</v>
      </c>
      <c r="T83" s="326">
        <f t="shared" si="8"/>
        <v>0</v>
      </c>
      <c r="U83" s="327"/>
      <c r="V83" s="12"/>
    </row>
    <row r="84" spans="1:22" ht="20.25" customHeight="1" thickBot="1" x14ac:dyDescent="0.3">
      <c r="A84" s="182" t="s">
        <v>20</v>
      </c>
      <c r="B84" s="183"/>
      <c r="C84" s="183"/>
      <c r="D84" s="184"/>
      <c r="E84" s="636">
        <f>SUM('1:25'!E84:G84)</f>
        <v>0</v>
      </c>
      <c r="F84" s="636"/>
      <c r="G84" s="618"/>
      <c r="H84" s="634">
        <f>SUM('1:25'!H84:I84)</f>
        <v>0</v>
      </c>
      <c r="I84" s="635"/>
      <c r="J84" s="635">
        <f>SUM('1:25'!J84:K84)</f>
        <v>0</v>
      </c>
      <c r="K84" s="635"/>
      <c r="L84" s="270">
        <f>SUM('1:25'!L84)</f>
        <v>0</v>
      </c>
      <c r="M84" s="270">
        <f>SUM('1:25'!M84)</f>
        <v>0</v>
      </c>
      <c r="N84" s="270">
        <f>SUM('1:25'!N84)</f>
        <v>0</v>
      </c>
      <c r="O84" s="270">
        <f>SUM('1:25'!O84)</f>
        <v>0</v>
      </c>
      <c r="P84" s="270">
        <f>SUM('1:25'!P84)</f>
        <v>0</v>
      </c>
      <c r="Q84" s="270">
        <f>SUM('1:25'!Q84)</f>
        <v>0</v>
      </c>
      <c r="R84" s="270">
        <f>SUM('1:25'!R84)</f>
        <v>0</v>
      </c>
      <c r="S84" s="271">
        <f>SUM('1:25'!S84)</f>
        <v>0</v>
      </c>
      <c r="T84" s="333">
        <f t="shared" si="8"/>
        <v>0</v>
      </c>
      <c r="U84" s="334"/>
      <c r="V84" s="14"/>
    </row>
    <row r="85" spans="1:22" ht="17.25" thickBot="1" x14ac:dyDescent="0.3">
      <c r="A85" s="319" t="s">
        <v>6</v>
      </c>
      <c r="B85" s="320"/>
      <c r="C85" s="320"/>
      <c r="D85" s="321"/>
      <c r="E85" s="322">
        <f>SUM(E80:G84)</f>
        <v>0</v>
      </c>
      <c r="F85" s="322"/>
      <c r="G85" s="323"/>
      <c r="H85" s="324">
        <f>SUM(H80:I84)</f>
        <v>0</v>
      </c>
      <c r="I85" s="325"/>
      <c r="J85" s="325">
        <f>SUM(J80:K84)</f>
        <v>0</v>
      </c>
      <c r="K85" s="325"/>
      <c r="L85" s="186">
        <f>SUM(L80:L84)</f>
        <v>0</v>
      </c>
      <c r="M85" s="186">
        <f t="shared" ref="M85:U85" si="9">SUM(M80:M84)</f>
        <v>0</v>
      </c>
      <c r="N85" s="186">
        <f t="shared" si="9"/>
        <v>0</v>
      </c>
      <c r="O85" s="186">
        <f t="shared" si="9"/>
        <v>0</v>
      </c>
      <c r="P85" s="186">
        <f t="shared" si="9"/>
        <v>0</v>
      </c>
      <c r="Q85" s="186">
        <f t="shared" si="9"/>
        <v>0</v>
      </c>
      <c r="R85" s="186">
        <f t="shared" si="9"/>
        <v>0</v>
      </c>
      <c r="S85" s="187">
        <f t="shared" si="9"/>
        <v>0</v>
      </c>
      <c r="T85" s="310">
        <f t="shared" si="9"/>
        <v>0</v>
      </c>
      <c r="U85" s="311">
        <f t="shared" si="9"/>
        <v>0</v>
      </c>
      <c r="V85" s="45"/>
    </row>
    <row r="86" spans="1:22" ht="21" customHeight="1" thickBot="1" x14ac:dyDescent="0.3">
      <c r="A86" s="343" t="s">
        <v>26</v>
      </c>
      <c r="B86" s="344"/>
      <c r="C86" s="344"/>
      <c r="D86" s="344"/>
      <c r="E86" s="344"/>
      <c r="F86" s="344"/>
      <c r="G86" s="344"/>
      <c r="H86" s="344"/>
      <c r="I86" s="344"/>
      <c r="J86" s="344"/>
      <c r="K86" s="344"/>
      <c r="L86" s="344"/>
      <c r="M86" s="344"/>
      <c r="N86" s="344"/>
      <c r="O86" s="344"/>
      <c r="P86" s="344"/>
      <c r="Q86" s="344"/>
      <c r="R86" s="344"/>
      <c r="S86" s="344"/>
      <c r="T86" s="344"/>
      <c r="U86" s="345"/>
      <c r="V86" s="45"/>
    </row>
    <row r="87" spans="1:22" ht="44.25" customHeight="1" thickBot="1" x14ac:dyDescent="0.3">
      <c r="A87" s="346" t="s">
        <v>16</v>
      </c>
      <c r="B87" s="347"/>
      <c r="C87" s="347"/>
      <c r="D87" s="348"/>
      <c r="E87" s="349" t="s">
        <v>25</v>
      </c>
      <c r="F87" s="349"/>
      <c r="G87" s="350"/>
      <c r="H87" s="362" t="s">
        <v>1272</v>
      </c>
      <c r="I87" s="354"/>
      <c r="J87" s="353" t="s">
        <v>1273</v>
      </c>
      <c r="K87" s="354"/>
      <c r="L87" s="353" t="s">
        <v>21</v>
      </c>
      <c r="M87" s="354"/>
      <c r="N87" s="185" t="s">
        <v>22</v>
      </c>
      <c r="O87" s="185" t="s">
        <v>1274</v>
      </c>
      <c r="P87" s="185" t="s">
        <v>1275</v>
      </c>
      <c r="Q87" s="185" t="s">
        <v>1276</v>
      </c>
      <c r="R87" s="185" t="s">
        <v>1277</v>
      </c>
      <c r="S87" s="188" t="s">
        <v>7</v>
      </c>
      <c r="T87" s="356" t="s">
        <v>13</v>
      </c>
      <c r="U87" s="357"/>
      <c r="V87" s="45"/>
    </row>
    <row r="88" spans="1:22" x14ac:dyDescent="0.25">
      <c r="A88" s="340" t="s">
        <v>17</v>
      </c>
      <c r="B88" s="341"/>
      <c r="C88" s="338" t="s">
        <v>32</v>
      </c>
      <c r="D88" s="339"/>
      <c r="E88" s="630">
        <f>SUM('1:25'!E88:G88)</f>
        <v>0</v>
      </c>
      <c r="F88" s="630"/>
      <c r="G88" s="610"/>
      <c r="H88" s="631">
        <f>SUM('1:25'!H88:I88)</f>
        <v>0</v>
      </c>
      <c r="I88" s="632"/>
      <c r="J88" s="632">
        <f>SUM('1:25'!J88:K88)</f>
        <v>0</v>
      </c>
      <c r="K88" s="632"/>
      <c r="L88" s="632">
        <f>SUM('1:25'!L88:M88)</f>
        <v>0</v>
      </c>
      <c r="M88" s="632"/>
      <c r="N88" s="264">
        <f>SUM('1:25'!N88)</f>
        <v>0</v>
      </c>
      <c r="O88" s="264">
        <f>SUM('1:25'!O88)</f>
        <v>0</v>
      </c>
      <c r="P88" s="264">
        <f>SUM('1:25'!P88)</f>
        <v>0</v>
      </c>
      <c r="Q88" s="264">
        <f>SUM('1:25'!Q88)</f>
        <v>0</v>
      </c>
      <c r="R88" s="264">
        <f>SUM('1:25'!R88)</f>
        <v>0</v>
      </c>
      <c r="S88" s="265">
        <f>SUM('1:25'!S88)</f>
        <v>0</v>
      </c>
      <c r="T88" s="336">
        <f>SUM(H88:S88)</f>
        <v>0</v>
      </c>
      <c r="U88" s="337"/>
      <c r="V88" s="45"/>
    </row>
    <row r="89" spans="1:22" x14ac:dyDescent="0.25">
      <c r="A89" s="340"/>
      <c r="B89" s="341"/>
      <c r="C89" s="338" t="s">
        <v>33</v>
      </c>
      <c r="D89" s="339"/>
      <c r="E89" s="633">
        <f>SUM('1:25'!E89:G89)</f>
        <v>0</v>
      </c>
      <c r="F89" s="633"/>
      <c r="G89" s="614"/>
      <c r="H89" s="634">
        <f>SUM('1:25'!H89:I89)</f>
        <v>0</v>
      </c>
      <c r="I89" s="635"/>
      <c r="J89" s="635">
        <f>SUM('1:25'!J89:K89)</f>
        <v>0</v>
      </c>
      <c r="K89" s="635"/>
      <c r="L89" s="635">
        <f>SUM('1:25'!L89:M89)</f>
        <v>0</v>
      </c>
      <c r="M89" s="635"/>
      <c r="N89" s="266">
        <f>SUM('1:25'!N89)</f>
        <v>0</v>
      </c>
      <c r="O89" s="266">
        <f>SUM('1:25'!O89)</f>
        <v>0</v>
      </c>
      <c r="P89" s="266">
        <f>SUM('1:25'!P89)</f>
        <v>0</v>
      </c>
      <c r="Q89" s="266">
        <f>SUM('1:25'!Q89)</f>
        <v>0</v>
      </c>
      <c r="R89" s="266">
        <f>SUM('1:25'!R89)</f>
        <v>0</v>
      </c>
      <c r="S89" s="267">
        <f>SUM('1:25'!S89)</f>
        <v>0</v>
      </c>
      <c r="T89" s="326">
        <f t="shared" ref="T89:T92" si="10">SUM(H89:S89)</f>
        <v>0</v>
      </c>
      <c r="U89" s="327"/>
      <c r="V89" s="45"/>
    </row>
    <row r="90" spans="1:22" x14ac:dyDescent="0.25">
      <c r="A90" s="176" t="s">
        <v>18</v>
      </c>
      <c r="B90" s="177"/>
      <c r="C90" s="177"/>
      <c r="D90" s="178"/>
      <c r="E90" s="633">
        <f>SUM('1:25'!E90:G90)</f>
        <v>0</v>
      </c>
      <c r="F90" s="633"/>
      <c r="G90" s="614"/>
      <c r="H90" s="634">
        <f>SUM('1:25'!H90:I90)</f>
        <v>0</v>
      </c>
      <c r="I90" s="635"/>
      <c r="J90" s="635">
        <f>SUM('1:25'!J90:K90)</f>
        <v>0</v>
      </c>
      <c r="K90" s="635"/>
      <c r="L90" s="635">
        <f>SUM('1:25'!L90:M90)</f>
        <v>0</v>
      </c>
      <c r="M90" s="635"/>
      <c r="N90" s="268">
        <f>SUM('1:25'!N90)</f>
        <v>0</v>
      </c>
      <c r="O90" s="268">
        <f>SUM('1:25'!O90)</f>
        <v>0</v>
      </c>
      <c r="P90" s="268">
        <f>SUM('1:25'!P90)</f>
        <v>0</v>
      </c>
      <c r="Q90" s="268">
        <f>SUM('1:25'!Q90)</f>
        <v>0</v>
      </c>
      <c r="R90" s="268">
        <f>SUM('1:25'!R90)</f>
        <v>0</v>
      </c>
      <c r="S90" s="269">
        <f>SUM('1:25'!S90)</f>
        <v>0</v>
      </c>
      <c r="T90" s="326">
        <f t="shared" si="10"/>
        <v>0</v>
      </c>
      <c r="U90" s="327"/>
      <c r="V90" s="45"/>
    </row>
    <row r="91" spans="1:22" x14ac:dyDescent="0.25">
      <c r="A91" s="179" t="s">
        <v>19</v>
      </c>
      <c r="B91" s="180"/>
      <c r="C91" s="180"/>
      <c r="D91" s="181"/>
      <c r="E91" s="633">
        <f>SUM('1:25'!E91:G91)</f>
        <v>0</v>
      </c>
      <c r="F91" s="633"/>
      <c r="G91" s="614"/>
      <c r="H91" s="634">
        <f>SUM('1:25'!H91:I91)</f>
        <v>0</v>
      </c>
      <c r="I91" s="635"/>
      <c r="J91" s="635">
        <f>SUM('1:25'!J91:K91)</f>
        <v>0</v>
      </c>
      <c r="K91" s="635"/>
      <c r="L91" s="635">
        <f>SUM('1:25'!L91:M91)</f>
        <v>0</v>
      </c>
      <c r="M91" s="635"/>
      <c r="N91" s="266">
        <f>SUM('1:25'!N91)</f>
        <v>0</v>
      </c>
      <c r="O91" s="266">
        <f>SUM('1:25'!O91)</f>
        <v>0</v>
      </c>
      <c r="P91" s="266">
        <f>SUM('1:25'!P91)</f>
        <v>0</v>
      </c>
      <c r="Q91" s="266">
        <f>SUM('1:25'!Q91)</f>
        <v>0</v>
      </c>
      <c r="R91" s="266">
        <f>SUM('1:25'!R91)</f>
        <v>0</v>
      </c>
      <c r="S91" s="267">
        <f>SUM('1:25'!S91)</f>
        <v>0</v>
      </c>
      <c r="T91" s="326">
        <f t="shared" si="10"/>
        <v>0</v>
      </c>
      <c r="U91" s="327"/>
      <c r="V91" s="45"/>
    </row>
    <row r="92" spans="1:22" ht="17.25" thickBot="1" x14ac:dyDescent="0.3">
      <c r="A92" s="182" t="s">
        <v>20</v>
      </c>
      <c r="B92" s="183"/>
      <c r="C92" s="183"/>
      <c r="D92" s="184"/>
      <c r="E92" s="636">
        <f>SUM('1:25'!E92:G92)</f>
        <v>0</v>
      </c>
      <c r="F92" s="636"/>
      <c r="G92" s="618"/>
      <c r="H92" s="634">
        <f>SUM('1:25'!H92:I92)</f>
        <v>0</v>
      </c>
      <c r="I92" s="635"/>
      <c r="J92" s="635">
        <f>SUM('1:25'!J92:K92)</f>
        <v>0</v>
      </c>
      <c r="K92" s="635"/>
      <c r="L92" s="635">
        <f>SUM('1:25'!L92:M92)</f>
        <v>0</v>
      </c>
      <c r="M92" s="635"/>
      <c r="N92" s="270">
        <f>SUM('1:25'!N92)</f>
        <v>0</v>
      </c>
      <c r="O92" s="270">
        <f>SUM('1:25'!O92)</f>
        <v>0</v>
      </c>
      <c r="P92" s="270">
        <f>SUM('1:25'!P92)</f>
        <v>0</v>
      </c>
      <c r="Q92" s="270">
        <f>SUM('1:25'!Q92)</f>
        <v>0</v>
      </c>
      <c r="R92" s="270">
        <f>SUM('1:25'!R92)</f>
        <v>0</v>
      </c>
      <c r="S92" s="271">
        <f>SUM('1:25'!S92)</f>
        <v>0</v>
      </c>
      <c r="T92" s="333">
        <f t="shared" si="10"/>
        <v>0</v>
      </c>
      <c r="U92" s="334"/>
      <c r="V92" s="45"/>
    </row>
    <row r="93" spans="1:22" ht="17.25" thickBot="1" x14ac:dyDescent="0.3">
      <c r="A93" s="319" t="s">
        <v>6</v>
      </c>
      <c r="B93" s="320"/>
      <c r="C93" s="320"/>
      <c r="D93" s="321"/>
      <c r="E93" s="322">
        <f>SUM(E88:G92)</f>
        <v>0</v>
      </c>
      <c r="F93" s="322"/>
      <c r="G93" s="323"/>
      <c r="H93" s="324">
        <f t="shared" ref="H93" si="11">SUM(H88:I92)</f>
        <v>0</v>
      </c>
      <c r="I93" s="325"/>
      <c r="J93" s="325">
        <f t="shared" ref="J93" si="12">SUM(J88:K92)</f>
        <v>0</v>
      </c>
      <c r="K93" s="325"/>
      <c r="L93" s="325">
        <f t="shared" ref="L93" si="13">SUM(L88:M92)</f>
        <v>0</v>
      </c>
      <c r="M93" s="325"/>
      <c r="N93" s="186">
        <f t="shared" ref="N93:S93" si="14">SUM(N88:N92)</f>
        <v>0</v>
      </c>
      <c r="O93" s="186">
        <f t="shared" si="14"/>
        <v>0</v>
      </c>
      <c r="P93" s="186">
        <f t="shared" si="14"/>
        <v>0</v>
      </c>
      <c r="Q93" s="186">
        <f t="shared" si="14"/>
        <v>0</v>
      </c>
      <c r="R93" s="186">
        <f t="shared" si="14"/>
        <v>0</v>
      </c>
      <c r="S93" s="187">
        <f t="shared" si="14"/>
        <v>0</v>
      </c>
      <c r="T93" s="310">
        <f>SUM(T88:U92)</f>
        <v>0</v>
      </c>
      <c r="U93" s="311"/>
      <c r="V93" s="45"/>
    </row>
    <row r="94" spans="1:22" ht="22.5" customHeight="1" thickBot="1" x14ac:dyDescent="0.3">
      <c r="A94" s="343" t="s">
        <v>1291</v>
      </c>
      <c r="B94" s="344"/>
      <c r="C94" s="344"/>
      <c r="D94" s="344"/>
      <c r="E94" s="344"/>
      <c r="F94" s="344"/>
      <c r="G94" s="344"/>
      <c r="H94" s="344"/>
      <c r="I94" s="344"/>
      <c r="J94" s="344"/>
      <c r="K94" s="344"/>
      <c r="L94" s="344"/>
      <c r="M94" s="344"/>
      <c r="N94" s="344"/>
      <c r="O94" s="344"/>
      <c r="P94" s="344"/>
      <c r="Q94" s="344"/>
      <c r="R94" s="344"/>
      <c r="S94" s="344"/>
      <c r="T94" s="344"/>
      <c r="U94" s="345"/>
    </row>
    <row r="95" spans="1:22" ht="45" customHeight="1" thickBot="1" x14ac:dyDescent="0.3">
      <c r="A95" s="346" t="s">
        <v>16</v>
      </c>
      <c r="B95" s="347"/>
      <c r="C95" s="347"/>
      <c r="D95" s="348"/>
      <c r="E95" s="349" t="s">
        <v>25</v>
      </c>
      <c r="F95" s="349"/>
      <c r="G95" s="350"/>
      <c r="H95" s="351" t="s">
        <v>1278</v>
      </c>
      <c r="I95" s="352"/>
      <c r="J95" s="352"/>
      <c r="K95" s="352" t="s">
        <v>1279</v>
      </c>
      <c r="L95" s="352"/>
      <c r="M95" s="352"/>
      <c r="N95" s="353" t="s">
        <v>1280</v>
      </c>
      <c r="O95" s="354"/>
      <c r="P95" s="353" t="s">
        <v>1281</v>
      </c>
      <c r="Q95" s="354"/>
      <c r="R95" s="353" t="s">
        <v>1282</v>
      </c>
      <c r="S95" s="355"/>
      <c r="T95" s="356" t="s">
        <v>13</v>
      </c>
      <c r="U95" s="357"/>
      <c r="V95" s="45"/>
    </row>
    <row r="96" spans="1:22" x14ac:dyDescent="0.25">
      <c r="A96" s="340" t="s">
        <v>17</v>
      </c>
      <c r="B96" s="341"/>
      <c r="C96" s="338" t="s">
        <v>32</v>
      </c>
      <c r="D96" s="339"/>
      <c r="E96" s="630">
        <f>SUM('1:25'!E96:G96)</f>
        <v>0</v>
      </c>
      <c r="F96" s="630"/>
      <c r="G96" s="610"/>
      <c r="H96" s="631">
        <f>SUM('1:25'!H96:J96)</f>
        <v>0</v>
      </c>
      <c r="I96" s="632"/>
      <c r="J96" s="632"/>
      <c r="K96" s="632">
        <f>SUM('1:25'!K96:M96)</f>
        <v>0</v>
      </c>
      <c r="L96" s="632"/>
      <c r="M96" s="632"/>
      <c r="N96" s="632">
        <f>SUM('1:25'!N96:O96)</f>
        <v>0</v>
      </c>
      <c r="O96" s="632"/>
      <c r="P96" s="632">
        <f>SUM('1:25'!P96:Q96)</f>
        <v>0</v>
      </c>
      <c r="Q96" s="632"/>
      <c r="R96" s="632">
        <f>SUM('1:25'!R96:S96)</f>
        <v>0</v>
      </c>
      <c r="S96" s="632"/>
      <c r="T96" s="336">
        <f>SUM(H96:S96)</f>
        <v>0</v>
      </c>
      <c r="U96" s="337"/>
      <c r="V96" s="45"/>
    </row>
    <row r="97" spans="1:23" x14ac:dyDescent="0.25">
      <c r="A97" s="340"/>
      <c r="B97" s="341"/>
      <c r="C97" s="338" t="s">
        <v>33</v>
      </c>
      <c r="D97" s="339"/>
      <c r="E97" s="633">
        <f>SUM('1:25'!E97:G97)</f>
        <v>0</v>
      </c>
      <c r="F97" s="633"/>
      <c r="G97" s="614"/>
      <c r="H97" s="634">
        <f>SUM('1:25'!H97:J97)</f>
        <v>0</v>
      </c>
      <c r="I97" s="635"/>
      <c r="J97" s="635"/>
      <c r="K97" s="635">
        <f>SUM('1:25'!K97:M97)</f>
        <v>0</v>
      </c>
      <c r="L97" s="635"/>
      <c r="M97" s="635"/>
      <c r="N97" s="635">
        <f>SUM('1:25'!N97:O97)</f>
        <v>0</v>
      </c>
      <c r="O97" s="635"/>
      <c r="P97" s="635">
        <f>SUM('1:25'!P97:Q97)</f>
        <v>0</v>
      </c>
      <c r="Q97" s="635"/>
      <c r="R97" s="635">
        <f>SUM('1:25'!R97:S97)</f>
        <v>0</v>
      </c>
      <c r="S97" s="635"/>
      <c r="T97" s="326">
        <f t="shared" ref="T97:T100" si="15">SUM(H97:S97)</f>
        <v>0</v>
      </c>
      <c r="U97" s="327"/>
      <c r="V97" s="45"/>
    </row>
    <row r="98" spans="1:23" x14ac:dyDescent="0.25">
      <c r="A98" s="176" t="s">
        <v>18</v>
      </c>
      <c r="B98" s="177"/>
      <c r="C98" s="177"/>
      <c r="D98" s="178"/>
      <c r="E98" s="633">
        <f>SUM('1:25'!E98:G98)</f>
        <v>0</v>
      </c>
      <c r="F98" s="633"/>
      <c r="G98" s="614"/>
      <c r="H98" s="634">
        <f>SUM('1:25'!H98:J98)</f>
        <v>0</v>
      </c>
      <c r="I98" s="635"/>
      <c r="J98" s="635"/>
      <c r="K98" s="635">
        <f>SUM('1:25'!K98:M98)</f>
        <v>0</v>
      </c>
      <c r="L98" s="635"/>
      <c r="M98" s="635"/>
      <c r="N98" s="635">
        <f>SUM('1:25'!N98:O98)</f>
        <v>0</v>
      </c>
      <c r="O98" s="635"/>
      <c r="P98" s="635">
        <f>SUM('1:25'!P98:Q98)</f>
        <v>0</v>
      </c>
      <c r="Q98" s="635"/>
      <c r="R98" s="635">
        <f>SUM('1:25'!R98:S98)</f>
        <v>0</v>
      </c>
      <c r="S98" s="635"/>
      <c r="T98" s="326">
        <f t="shared" si="15"/>
        <v>0</v>
      </c>
      <c r="U98" s="327"/>
      <c r="V98" s="45"/>
    </row>
    <row r="99" spans="1:23" x14ac:dyDescent="0.25">
      <c r="A99" s="179" t="s">
        <v>19</v>
      </c>
      <c r="B99" s="180"/>
      <c r="C99" s="180"/>
      <c r="D99" s="181"/>
      <c r="E99" s="633">
        <f>SUM('1:25'!E99:G99)</f>
        <v>0</v>
      </c>
      <c r="F99" s="633"/>
      <c r="G99" s="614"/>
      <c r="H99" s="634">
        <f>SUM('1:25'!H99:J99)</f>
        <v>0</v>
      </c>
      <c r="I99" s="635"/>
      <c r="J99" s="635"/>
      <c r="K99" s="635">
        <f>SUM('1:25'!K99:M99)</f>
        <v>0</v>
      </c>
      <c r="L99" s="635"/>
      <c r="M99" s="635"/>
      <c r="N99" s="635">
        <f>SUM('1:25'!N99:O99)</f>
        <v>0</v>
      </c>
      <c r="O99" s="635"/>
      <c r="P99" s="635">
        <f>SUM('1:25'!P99:Q99)</f>
        <v>0</v>
      </c>
      <c r="Q99" s="635"/>
      <c r="R99" s="635">
        <f>SUM('1:25'!R99:S99)</f>
        <v>0</v>
      </c>
      <c r="S99" s="635"/>
      <c r="T99" s="326">
        <f t="shared" si="15"/>
        <v>0</v>
      </c>
      <c r="U99" s="327"/>
      <c r="V99" s="45"/>
    </row>
    <row r="100" spans="1:23" ht="17.25" thickBot="1" x14ac:dyDescent="0.3">
      <c r="A100" s="182" t="s">
        <v>20</v>
      </c>
      <c r="B100" s="183"/>
      <c r="C100" s="183"/>
      <c r="D100" s="184"/>
      <c r="E100" s="636">
        <f>SUM('1:25'!E100:G100)</f>
        <v>0</v>
      </c>
      <c r="F100" s="636"/>
      <c r="G100" s="618"/>
      <c r="H100" s="634">
        <f>SUM('1:25'!H100:J100)</f>
        <v>0</v>
      </c>
      <c r="I100" s="635"/>
      <c r="J100" s="635"/>
      <c r="K100" s="635">
        <f>SUM('1:25'!K100:M100)</f>
        <v>0</v>
      </c>
      <c r="L100" s="635"/>
      <c r="M100" s="635"/>
      <c r="N100" s="635">
        <f>SUM('1:25'!N100:O100)</f>
        <v>0</v>
      </c>
      <c r="O100" s="635"/>
      <c r="P100" s="635">
        <f>SUM('1:25'!P100:Q100)</f>
        <v>0</v>
      </c>
      <c r="Q100" s="635"/>
      <c r="R100" s="635">
        <f>SUM('1:25'!R100:S100)</f>
        <v>0</v>
      </c>
      <c r="S100" s="635"/>
      <c r="T100" s="333">
        <f t="shared" si="15"/>
        <v>0</v>
      </c>
      <c r="U100" s="334"/>
      <c r="V100" s="45"/>
    </row>
    <row r="101" spans="1:23" ht="17.25" thickBot="1" x14ac:dyDescent="0.3">
      <c r="A101" s="319" t="s">
        <v>6</v>
      </c>
      <c r="B101" s="320"/>
      <c r="C101" s="320"/>
      <c r="D101" s="321"/>
      <c r="E101" s="322">
        <f t="shared" ref="E101" si="16">SUM(E96:G100)</f>
        <v>0</v>
      </c>
      <c r="F101" s="322"/>
      <c r="G101" s="323"/>
      <c r="H101" s="324">
        <f t="shared" ref="H101" si="17">SUM(H96:J100)</f>
        <v>0</v>
      </c>
      <c r="I101" s="325"/>
      <c r="J101" s="325"/>
      <c r="K101" s="325">
        <f t="shared" ref="K101" si="18">SUM(K96:M100)</f>
        <v>0</v>
      </c>
      <c r="L101" s="325"/>
      <c r="M101" s="325"/>
      <c r="N101" s="308">
        <f t="shared" ref="N101:R101" si="19">SUM(N96:O100)</f>
        <v>0</v>
      </c>
      <c r="O101" s="309"/>
      <c r="P101" s="308">
        <f t="shared" si="19"/>
        <v>0</v>
      </c>
      <c r="Q101" s="309"/>
      <c r="R101" s="308">
        <f t="shared" si="19"/>
        <v>0</v>
      </c>
      <c r="S101" s="309"/>
      <c r="T101" s="310">
        <f>SUM(T96:U100)</f>
        <v>0</v>
      </c>
      <c r="U101" s="311"/>
      <c r="V101" s="45"/>
    </row>
    <row r="102" spans="1:23" s="9" customFormat="1" ht="55.5" customHeight="1" thickBot="1" x14ac:dyDescent="0.3">
      <c r="A102" s="312"/>
      <c r="B102" s="313"/>
      <c r="C102" s="313"/>
      <c r="D102" s="313"/>
      <c r="E102" s="313"/>
      <c r="F102" s="314"/>
      <c r="G102" s="314"/>
      <c r="H102" s="314"/>
      <c r="I102" s="314"/>
      <c r="J102" s="314"/>
      <c r="K102" s="314"/>
      <c r="L102" s="314"/>
      <c r="M102" s="314"/>
      <c r="N102" s="314"/>
      <c r="O102" s="313"/>
      <c r="P102" s="313"/>
      <c r="Q102" s="313"/>
      <c r="R102" s="313"/>
      <c r="S102" s="313"/>
      <c r="T102" s="313"/>
      <c r="U102" s="315"/>
      <c r="V102" s="8"/>
      <c r="W102" s="14"/>
    </row>
    <row r="103" spans="1:23" s="9" customFormat="1" ht="28.5" customHeight="1" thickBot="1" x14ac:dyDescent="0.3">
      <c r="A103" s="316" t="s">
        <v>23</v>
      </c>
      <c r="B103" s="317"/>
      <c r="C103" s="317"/>
      <c r="D103" s="317"/>
      <c r="E103" s="317"/>
      <c r="F103" s="317"/>
      <c r="G103" s="317"/>
      <c r="H103" s="317"/>
      <c r="I103" s="317"/>
      <c r="J103" s="317"/>
      <c r="K103" s="317"/>
      <c r="L103" s="317"/>
      <c r="M103" s="317"/>
      <c r="N103" s="317"/>
      <c r="O103" s="317"/>
      <c r="P103" s="317"/>
      <c r="Q103" s="317"/>
      <c r="R103" s="317"/>
      <c r="S103" s="317"/>
      <c r="T103" s="317"/>
      <c r="U103" s="318"/>
      <c r="V103" s="20"/>
      <c r="W103" s="45"/>
    </row>
    <row r="104" spans="1:23" s="63" customFormat="1" ht="13.5" customHeight="1" x14ac:dyDescent="0.25">
      <c r="A104" s="62"/>
      <c r="B104" s="62"/>
      <c r="G104" s="64"/>
      <c r="H104" s="64"/>
      <c r="I104" s="64"/>
      <c r="J104" s="64"/>
      <c r="K104" s="64"/>
      <c r="L104" s="64"/>
      <c r="U104" s="65"/>
    </row>
    <row r="105" spans="1:23" s="305" customFormat="1" x14ac:dyDescent="0.25">
      <c r="A105" s="589" t="s">
        <v>1320</v>
      </c>
      <c r="B105" s="589"/>
      <c r="C105" s="589"/>
      <c r="D105" s="589"/>
      <c r="E105" s="589"/>
      <c r="F105" s="589"/>
      <c r="G105" s="589"/>
      <c r="H105" s="590"/>
      <c r="I105" s="590"/>
      <c r="J105" s="590"/>
      <c r="K105" s="590"/>
      <c r="L105" s="590"/>
      <c r="M105" s="590"/>
    </row>
    <row r="106" spans="1:23" s="305" customFormat="1" x14ac:dyDescent="0.25">
      <c r="A106" s="306" t="s">
        <v>1318</v>
      </c>
      <c r="C106" s="591"/>
      <c r="D106" s="591"/>
      <c r="E106" s="591"/>
      <c r="F106" s="304"/>
      <c r="G106" s="304"/>
      <c r="H106" s="304"/>
      <c r="I106" s="304"/>
      <c r="J106" s="304"/>
    </row>
    <row r="107" spans="1:23" s="307" customFormat="1" x14ac:dyDescent="0.25">
      <c r="C107" s="592" t="s">
        <v>1319</v>
      </c>
      <c r="D107" s="592"/>
      <c r="E107" s="592"/>
    </row>
    <row r="108" spans="1:23" s="62" customFormat="1" ht="16.5" customHeight="1" x14ac:dyDescent="0.25">
      <c r="A108" s="70"/>
      <c r="B108" s="70"/>
      <c r="D108" s="71"/>
      <c r="E108" s="71"/>
      <c r="F108" s="17"/>
      <c r="G108" s="17"/>
      <c r="H108" s="17"/>
      <c r="I108" s="17"/>
      <c r="J108" s="17"/>
      <c r="K108" s="17"/>
      <c r="L108" s="17"/>
      <c r="M108" s="17"/>
      <c r="N108" s="17"/>
      <c r="O108" s="17"/>
      <c r="P108" s="17"/>
      <c r="Q108" s="17"/>
      <c r="R108" s="17"/>
      <c r="S108" s="46"/>
    </row>
    <row r="109" spans="1:23" s="62" customFormat="1" ht="16.5" customHeight="1" x14ac:dyDescent="0.25">
      <c r="A109" s="17"/>
      <c r="B109" s="17"/>
      <c r="C109" s="17"/>
      <c r="D109" s="17"/>
      <c r="E109" s="17"/>
      <c r="F109" s="17"/>
      <c r="G109" s="17"/>
      <c r="H109" s="17"/>
      <c r="I109" s="17"/>
      <c r="J109" s="17"/>
      <c r="K109" s="17"/>
      <c r="L109" s="17"/>
      <c r="M109" s="17"/>
      <c r="N109" s="17"/>
      <c r="O109" s="17"/>
      <c r="P109" s="17"/>
      <c r="Q109" s="17"/>
      <c r="R109" s="17"/>
      <c r="S109" s="46"/>
    </row>
    <row r="110" spans="1:23" s="62" customFormat="1" ht="16.5" customHeight="1" x14ac:dyDescent="0.25">
      <c r="A110" s="72"/>
      <c r="B110" s="72"/>
      <c r="C110" s="73"/>
      <c r="D110" s="72"/>
      <c r="E110" s="73"/>
      <c r="F110" s="74"/>
      <c r="G110" s="74"/>
      <c r="H110" s="74"/>
      <c r="I110" s="74"/>
      <c r="J110" s="74"/>
      <c r="K110" s="74"/>
      <c r="L110" s="74"/>
      <c r="M110" s="6"/>
      <c r="N110" s="75"/>
      <c r="O110" s="7"/>
      <c r="P110" s="7"/>
      <c r="Q110" s="7"/>
      <c r="R110" s="7"/>
      <c r="S110" s="7"/>
      <c r="T110" s="63"/>
      <c r="U110" s="63"/>
    </row>
    <row r="111" spans="1:23" s="62" customFormat="1" ht="16.5" customHeight="1" x14ac:dyDescent="0.25">
      <c r="A111" s="76"/>
      <c r="B111" s="76"/>
      <c r="C111" s="76"/>
      <c r="D111" s="68"/>
      <c r="E111" s="68"/>
      <c r="F111" s="68"/>
      <c r="G111" s="68"/>
      <c r="H111" s="64"/>
      <c r="I111" s="69"/>
      <c r="J111" s="63"/>
      <c r="K111" s="63"/>
      <c r="L111" s="63"/>
      <c r="M111" s="63"/>
      <c r="N111" s="63"/>
      <c r="O111" s="63"/>
      <c r="P111" s="63"/>
      <c r="Q111" s="63"/>
      <c r="R111" s="63"/>
      <c r="S111" s="63"/>
      <c r="T111" s="77"/>
      <c r="U111" s="77"/>
    </row>
    <row r="112" spans="1:23" s="62" customFormat="1" ht="16.5" customHeight="1" x14ac:dyDescent="0.25">
      <c r="A112" s="78"/>
      <c r="B112" s="78"/>
      <c r="C112" s="78"/>
      <c r="D112" s="78"/>
      <c r="E112" s="78"/>
      <c r="F112" s="78"/>
      <c r="G112" s="78"/>
      <c r="H112" s="78"/>
      <c r="I112" s="78"/>
      <c r="J112" s="78"/>
      <c r="K112" s="78"/>
      <c r="L112" s="78"/>
      <c r="M112" s="78"/>
      <c r="N112" s="78"/>
      <c r="O112" s="78"/>
      <c r="P112" s="78"/>
      <c r="Q112" s="78"/>
      <c r="R112" s="78"/>
      <c r="S112" s="78"/>
      <c r="T112" s="63"/>
      <c r="U112" s="63"/>
    </row>
    <row r="113" spans="1:19" s="62" customFormat="1" ht="16.5" customHeight="1" x14ac:dyDescent="0.25">
      <c r="A113" s="64"/>
      <c r="B113" s="64"/>
      <c r="C113" s="64"/>
      <c r="D113" s="64"/>
      <c r="E113" s="64"/>
      <c r="F113" s="64"/>
      <c r="G113" s="64"/>
      <c r="H113" s="64"/>
      <c r="I113" s="64"/>
      <c r="J113" s="64"/>
      <c r="K113" s="64"/>
      <c r="L113" s="64"/>
      <c r="M113" s="64"/>
      <c r="N113" s="64"/>
      <c r="O113" s="64"/>
      <c r="P113" s="64"/>
      <c r="Q113" s="64"/>
      <c r="R113" s="64"/>
      <c r="S113" s="64"/>
    </row>
    <row r="114" spans="1:19" s="62" customFormat="1" ht="16.5" customHeight="1" x14ac:dyDescent="0.25">
      <c r="A114" s="63"/>
      <c r="B114" s="63"/>
      <c r="C114" s="63"/>
      <c r="D114" s="63"/>
      <c r="E114" s="63"/>
      <c r="F114" s="63"/>
      <c r="G114" s="79"/>
      <c r="H114" s="64"/>
      <c r="I114" s="64"/>
      <c r="J114" s="64"/>
      <c r="K114" s="64"/>
      <c r="L114" s="64"/>
      <c r="M114" s="80"/>
      <c r="N114" s="63"/>
      <c r="O114" s="63"/>
      <c r="P114" s="63"/>
      <c r="Q114" s="63"/>
      <c r="R114" s="80"/>
      <c r="S114" s="80"/>
    </row>
    <row r="115" spans="1:19" s="62" customFormat="1" ht="16.5" customHeight="1" x14ac:dyDescent="0.25">
      <c r="A115" s="76"/>
      <c r="B115" s="76"/>
      <c r="C115" s="76"/>
      <c r="D115" s="68"/>
      <c r="E115" s="68"/>
      <c r="F115" s="68"/>
      <c r="G115" s="68"/>
      <c r="H115" s="64"/>
      <c r="I115" s="69"/>
    </row>
    <row r="116" spans="1:19" ht="16.5" customHeight="1" x14ac:dyDescent="0.25">
      <c r="A116" s="18"/>
      <c r="B116" s="18"/>
      <c r="C116" s="18"/>
      <c r="D116" s="19"/>
      <c r="E116" s="19"/>
      <c r="F116" s="19"/>
      <c r="G116" s="19"/>
      <c r="H116" s="15"/>
      <c r="I116" s="16"/>
    </row>
    <row r="117" spans="1:19" ht="16.5" customHeight="1" x14ac:dyDescent="0.25">
      <c r="A117" s="18"/>
      <c r="B117" s="18"/>
      <c r="C117" s="18"/>
      <c r="D117" s="19"/>
      <c r="E117" s="19"/>
      <c r="F117" s="19"/>
      <c r="G117" s="19"/>
      <c r="H117" s="15"/>
      <c r="I117" s="16"/>
    </row>
    <row r="118" spans="1:19" ht="16.5" customHeight="1" x14ac:dyDescent="0.25">
      <c r="A118" s="18"/>
      <c r="B118" s="18"/>
      <c r="C118" s="18"/>
      <c r="D118" s="19"/>
      <c r="E118" s="19"/>
      <c r="F118" s="19"/>
      <c r="G118" s="19"/>
      <c r="H118" s="15"/>
      <c r="I118" s="16"/>
    </row>
    <row r="119" spans="1:19" ht="16.5" customHeight="1" x14ac:dyDescent="0.25">
      <c r="A119" s="18"/>
      <c r="B119" s="18"/>
      <c r="C119" s="18"/>
      <c r="D119" s="19"/>
      <c r="E119" s="19"/>
      <c r="F119" s="19"/>
      <c r="G119" s="19"/>
      <c r="H119" s="15"/>
      <c r="I119" s="16"/>
    </row>
    <row r="120" spans="1:19" ht="16.5" customHeight="1" x14ac:dyDescent="0.25">
      <c r="A120" s="23"/>
      <c r="B120" s="23"/>
      <c r="C120" s="23"/>
      <c r="D120" s="4"/>
      <c r="E120" s="4"/>
      <c r="F120" s="4"/>
      <c r="G120" s="24"/>
      <c r="H120" s="24"/>
      <c r="I120" s="24"/>
      <c r="J120" s="4"/>
      <c r="K120" s="4"/>
      <c r="L120" s="4"/>
      <c r="M120" s="4"/>
      <c r="N120" s="4"/>
      <c r="O120" s="4"/>
      <c r="P120" s="4"/>
      <c r="Q120" s="4"/>
      <c r="R120" s="4"/>
      <c r="S120" s="4"/>
    </row>
    <row r="121" spans="1:19" ht="16.5" customHeight="1" x14ac:dyDescent="0.25">
      <c r="A121" s="4"/>
      <c r="B121" s="4"/>
      <c r="C121" s="22"/>
      <c r="D121" s="22"/>
      <c r="E121" s="22"/>
      <c r="F121" s="22"/>
      <c r="G121" s="22"/>
      <c r="H121" s="22"/>
      <c r="I121" s="22"/>
      <c r="J121" s="22"/>
      <c r="K121" s="22"/>
      <c r="L121" s="22"/>
      <c r="M121" s="22"/>
      <c r="N121" s="22"/>
      <c r="O121" s="22"/>
      <c r="P121" s="22"/>
      <c r="Q121" s="22"/>
      <c r="R121" s="22"/>
      <c r="S121" s="22"/>
    </row>
    <row r="122" spans="1:19" ht="16.5" customHeight="1" x14ac:dyDescent="0.25">
      <c r="A122" s="4"/>
      <c r="B122" s="4"/>
      <c r="C122" s="4"/>
      <c r="D122" s="4"/>
      <c r="E122" s="4"/>
      <c r="F122" s="4"/>
      <c r="G122" s="4"/>
      <c r="H122" s="4"/>
      <c r="I122" s="4"/>
      <c r="J122" s="4"/>
      <c r="K122" s="4"/>
      <c r="L122" s="4"/>
      <c r="M122" s="4"/>
      <c r="N122" s="4"/>
      <c r="O122" s="4"/>
      <c r="P122" s="4"/>
      <c r="Q122" s="4"/>
      <c r="R122" s="4"/>
      <c r="S122" s="4"/>
    </row>
    <row r="123" spans="1:19" ht="16.5" customHeight="1" x14ac:dyDescent="0.25">
      <c r="A123" s="25"/>
      <c r="B123" s="25"/>
      <c r="C123" s="25"/>
      <c r="D123" s="25"/>
      <c r="E123" s="25"/>
      <c r="F123" s="25"/>
      <c r="G123" s="25"/>
      <c r="H123" s="25"/>
      <c r="I123" s="25"/>
    </row>
    <row r="124" spans="1:19" ht="16.5" customHeight="1" x14ac:dyDescent="0.25">
      <c r="A124" s="25"/>
      <c r="B124" s="25"/>
      <c r="C124" s="25"/>
      <c r="D124" s="25"/>
      <c r="E124" s="25"/>
      <c r="F124" s="25"/>
      <c r="G124" s="25"/>
      <c r="H124" s="25"/>
      <c r="I124" s="25"/>
    </row>
    <row r="125" spans="1:19" ht="16.5" customHeight="1" x14ac:dyDescent="0.25">
      <c r="A125" s="25"/>
      <c r="B125" s="25"/>
      <c r="C125" s="25"/>
      <c r="D125" s="25"/>
      <c r="E125" s="25"/>
      <c r="F125" s="25"/>
      <c r="G125" s="25"/>
      <c r="H125" s="25"/>
      <c r="I125" s="25"/>
    </row>
    <row r="126" spans="1:19" ht="16.5" customHeight="1" x14ac:dyDescent="0.25">
      <c r="A126" s="25"/>
      <c r="B126" s="25"/>
      <c r="C126" s="25"/>
      <c r="D126" s="25"/>
      <c r="E126" s="25"/>
      <c r="F126" s="25"/>
      <c r="G126" s="25"/>
      <c r="H126" s="25"/>
      <c r="I126" s="25"/>
    </row>
    <row r="127" spans="1:19" ht="16.5" customHeight="1" x14ac:dyDescent="0.25">
      <c r="A127" s="25"/>
      <c r="B127" s="25"/>
      <c r="C127" s="25"/>
      <c r="D127" s="25"/>
      <c r="E127" s="25"/>
      <c r="F127" s="25"/>
      <c r="G127" s="25"/>
      <c r="H127" s="25"/>
      <c r="I127" s="25"/>
    </row>
    <row r="128" spans="1:19"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8.75" x14ac:dyDescent="0.25">
      <c r="A158" s="25"/>
      <c r="B158" s="25"/>
      <c r="C158" s="25"/>
      <c r="D158" s="25"/>
      <c r="E158" s="25"/>
      <c r="F158" s="25"/>
      <c r="G158" s="25"/>
      <c r="H158" s="25"/>
      <c r="I158" s="25"/>
    </row>
    <row r="159" spans="1:9" ht="18.75" x14ac:dyDescent="0.25">
      <c r="A159" s="25"/>
      <c r="B159" s="25"/>
      <c r="C159" s="25"/>
      <c r="D159" s="25"/>
      <c r="E159" s="25"/>
      <c r="F159" s="25"/>
      <c r="G159" s="25"/>
      <c r="H159" s="25"/>
      <c r="I159" s="25"/>
    </row>
    <row r="160" spans="1:9" ht="18.75" x14ac:dyDescent="0.25">
      <c r="A160" s="25"/>
      <c r="B160" s="25"/>
      <c r="C160" s="25"/>
      <c r="D160" s="25"/>
      <c r="E160" s="25"/>
      <c r="F160" s="25"/>
      <c r="G160" s="25"/>
      <c r="H160" s="25"/>
      <c r="I160" s="25"/>
    </row>
    <row r="161" spans="1:9" ht="18.75" x14ac:dyDescent="0.25">
      <c r="A161" s="25"/>
      <c r="B161" s="25"/>
      <c r="C161" s="25"/>
      <c r="D161" s="25"/>
      <c r="E161" s="25"/>
      <c r="F161" s="25"/>
      <c r="G161" s="25"/>
      <c r="H161" s="25"/>
      <c r="I161" s="25"/>
    </row>
    <row r="162" spans="1:9" ht="18.75"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sheetData>
  <sheetProtection algorithmName="SHA-512" hashValue="I+lp2ge1+KngdRnir63u9c56yG9erhnFHl470Z9/BJcX88DUgwWEeDmkbMHMrOB6I7JuZ84KEb4uvtBsAGGEHQ==" saltValue="xvCyajzNf/jC6ufqxO3pvw==" spinCount="100000" sheet="1" objects="1" scenarios="1"/>
  <dataConsolidate/>
  <mergeCells count="417">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8:U78"/>
    <mergeCell ref="A79:D79"/>
    <mergeCell ref="E79:G79"/>
    <mergeCell ref="H79:I79"/>
    <mergeCell ref="J79:K79"/>
    <mergeCell ref="T79:U79"/>
    <mergeCell ref="A75:E75"/>
    <mergeCell ref="T75:U75"/>
    <mergeCell ref="A76:D76"/>
    <mergeCell ref="T76:U76"/>
    <mergeCell ref="A77:D77"/>
    <mergeCell ref="T77:U77"/>
    <mergeCell ref="I70:I71"/>
    <mergeCell ref="J70:J71"/>
    <mergeCell ref="K70:K71"/>
    <mergeCell ref="A72:U72"/>
    <mergeCell ref="A73:U73"/>
    <mergeCell ref="A74:E74"/>
    <mergeCell ref="T74:U74"/>
    <mergeCell ref="J68:J69"/>
    <mergeCell ref="K68:K69"/>
    <mergeCell ref="A70:A71"/>
    <mergeCell ref="B70:B71"/>
    <mergeCell ref="C70:C71"/>
    <mergeCell ref="D70:D71"/>
    <mergeCell ref="E70:E71"/>
    <mergeCell ref="F70:F71"/>
    <mergeCell ref="G70:G71"/>
    <mergeCell ref="H70:H71"/>
    <mergeCell ref="K67:L67"/>
    <mergeCell ref="A68:A69"/>
    <mergeCell ref="B68:B69"/>
    <mergeCell ref="C68:C69"/>
    <mergeCell ref="D68:D69"/>
    <mergeCell ref="E68:E69"/>
    <mergeCell ref="F68:F69"/>
    <mergeCell ref="G68:G69"/>
    <mergeCell ref="H68:H69"/>
    <mergeCell ref="I68:I69"/>
    <mergeCell ref="J62:J63"/>
    <mergeCell ref="K62:L63"/>
    <mergeCell ref="A64:J64"/>
    <mergeCell ref="K64:U64"/>
    <mergeCell ref="A65:H66"/>
    <mergeCell ref="K65:P66"/>
    <mergeCell ref="J60:J61"/>
    <mergeCell ref="K60:L61"/>
    <mergeCell ref="A62:B63"/>
    <mergeCell ref="C62:C63"/>
    <mergeCell ref="D62:D63"/>
    <mergeCell ref="E62:E63"/>
    <mergeCell ref="F62:F63"/>
    <mergeCell ref="G62:G63"/>
    <mergeCell ref="H62:H63"/>
    <mergeCell ref="I62:I63"/>
    <mergeCell ref="A59:B59"/>
    <mergeCell ref="K59:M59"/>
    <mergeCell ref="A60:B61"/>
    <mergeCell ref="C60:C61"/>
    <mergeCell ref="D60:D61"/>
    <mergeCell ref="E60:E61"/>
    <mergeCell ref="F60:F61"/>
    <mergeCell ref="G60:G61"/>
    <mergeCell ref="H60:H61"/>
    <mergeCell ref="I60:I61"/>
    <mergeCell ref="A56:C56"/>
    <mergeCell ref="H56:M56"/>
    <mergeCell ref="A57:J57"/>
    <mergeCell ref="K57:U57"/>
    <mergeCell ref="A58:J58"/>
    <mergeCell ref="K58:U58"/>
    <mergeCell ref="B53:C53"/>
    <mergeCell ref="H53:I53"/>
    <mergeCell ref="J53:M53"/>
    <mergeCell ref="A54:G55"/>
    <mergeCell ref="H54:I54"/>
    <mergeCell ref="J54:M54"/>
    <mergeCell ref="H55:I55"/>
    <mergeCell ref="J55:M55"/>
    <mergeCell ref="B52:C52"/>
    <mergeCell ref="H52:I52"/>
    <mergeCell ref="J52:M52"/>
    <mergeCell ref="A46:A49"/>
    <mergeCell ref="B46:C46"/>
    <mergeCell ref="J46:M46"/>
    <mergeCell ref="B47:C47"/>
    <mergeCell ref="J47:M47"/>
    <mergeCell ref="B48:C48"/>
    <mergeCell ref="H48:I51"/>
    <mergeCell ref="J48:M48"/>
    <mergeCell ref="B49:C49"/>
    <mergeCell ref="J49:M49"/>
    <mergeCell ref="J43:M43"/>
    <mergeCell ref="B44:C44"/>
    <mergeCell ref="J44:M44"/>
    <mergeCell ref="B45:C45"/>
    <mergeCell ref="J45:M45"/>
    <mergeCell ref="B50:C50"/>
    <mergeCell ref="J50:M50"/>
    <mergeCell ref="B51:C51"/>
    <mergeCell ref="J51:M51"/>
    <mergeCell ref="B38:C38"/>
    <mergeCell ref="J38:M38"/>
    <mergeCell ref="A39:C39"/>
    <mergeCell ref="J39:M39"/>
    <mergeCell ref="A40:A41"/>
    <mergeCell ref="B40:C40"/>
    <mergeCell ref="J40:M40"/>
    <mergeCell ref="B41:C41"/>
    <mergeCell ref="J41:M41"/>
    <mergeCell ref="A34:A38"/>
    <mergeCell ref="B34:C34"/>
    <mergeCell ref="H34:M34"/>
    <mergeCell ref="B35:C35"/>
    <mergeCell ref="H35:I42"/>
    <mergeCell ref="J35:M35"/>
    <mergeCell ref="B36:C36"/>
    <mergeCell ref="J36:M36"/>
    <mergeCell ref="B37:C37"/>
    <mergeCell ref="J37:M37"/>
    <mergeCell ref="A42:A45"/>
    <mergeCell ref="B42:C42"/>
    <mergeCell ref="J42:M42"/>
    <mergeCell ref="B43:C43"/>
    <mergeCell ref="H43:I47"/>
    <mergeCell ref="A31:A33"/>
    <mergeCell ref="B31:C33"/>
    <mergeCell ref="D31:E31"/>
    <mergeCell ref="F31:G31"/>
    <mergeCell ref="H31:I33"/>
    <mergeCell ref="J31:M33"/>
    <mergeCell ref="A28:E28"/>
    <mergeCell ref="H28:S28"/>
    <mergeCell ref="A29:E29"/>
    <mergeCell ref="H29:S29"/>
    <mergeCell ref="A30:G30"/>
    <mergeCell ref="H30:U30"/>
    <mergeCell ref="N31:Q31"/>
    <mergeCell ref="R31:U31"/>
    <mergeCell ref="D32:D33"/>
    <mergeCell ref="E32:E33"/>
    <mergeCell ref="F32:F33"/>
    <mergeCell ref="G32:G33"/>
    <mergeCell ref="N32:O32"/>
    <mergeCell ref="P32:Q32"/>
    <mergeCell ref="R32:S32"/>
    <mergeCell ref="T32:U32"/>
    <mergeCell ref="A24:U24"/>
    <mergeCell ref="A25:U25"/>
    <mergeCell ref="A26:G26"/>
    <mergeCell ref="H26:U26"/>
    <mergeCell ref="A27:E27"/>
    <mergeCell ref="H27:S27"/>
    <mergeCell ref="T22:U22"/>
    <mergeCell ref="A23:G23"/>
    <mergeCell ref="H23:I23"/>
    <mergeCell ref="J23:K23"/>
    <mergeCell ref="N23:O23"/>
    <mergeCell ref="P23:Q23"/>
    <mergeCell ref="R23:S23"/>
    <mergeCell ref="T23:U23"/>
    <mergeCell ref="A22:G22"/>
    <mergeCell ref="H22:I22"/>
    <mergeCell ref="J22:K22"/>
    <mergeCell ref="N22:O22"/>
    <mergeCell ref="P22:Q22"/>
    <mergeCell ref="R22:S22"/>
    <mergeCell ref="L22:M22"/>
    <mergeCell ref="L23:M23"/>
    <mergeCell ref="R19:S19"/>
    <mergeCell ref="T19:U19"/>
    <mergeCell ref="A20:U20"/>
    <mergeCell ref="A21:G21"/>
    <mergeCell ref="H21:I21"/>
    <mergeCell ref="J21:K21"/>
    <mergeCell ref="N21:O21"/>
    <mergeCell ref="P21:Q21"/>
    <mergeCell ref="R21:S21"/>
    <mergeCell ref="T21:U21"/>
    <mergeCell ref="A19:G19"/>
    <mergeCell ref="H19:I19"/>
    <mergeCell ref="J19:K19"/>
    <mergeCell ref="L19:M19"/>
    <mergeCell ref="N19:O19"/>
    <mergeCell ref="P19:Q19"/>
    <mergeCell ref="L21:M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A9:U9"/>
    <mergeCell ref="A10:G10"/>
    <mergeCell ref="H10:I10"/>
    <mergeCell ref="J10:K10"/>
    <mergeCell ref="L10:M10"/>
    <mergeCell ref="N10:O10"/>
    <mergeCell ref="P10:Q10"/>
    <mergeCell ref="R10:S10"/>
    <mergeCell ref="T10:U10"/>
    <mergeCell ref="A8:B8"/>
    <mergeCell ref="C8:E8"/>
    <mergeCell ref="G8:J8"/>
    <mergeCell ref="K8:N8"/>
    <mergeCell ref="P8:Q8"/>
    <mergeCell ref="R8:U8"/>
    <mergeCell ref="A7:B7"/>
    <mergeCell ref="C7:E7"/>
    <mergeCell ref="G7:J7"/>
    <mergeCell ref="K7:N7"/>
    <mergeCell ref="P7:Q7"/>
    <mergeCell ref="R7:U7"/>
    <mergeCell ref="A4:U4"/>
    <mergeCell ref="A5:U5"/>
    <mergeCell ref="A6:B6"/>
    <mergeCell ref="C6:E6"/>
    <mergeCell ref="G6:J6"/>
    <mergeCell ref="K6:N6"/>
    <mergeCell ref="P6:Q6"/>
    <mergeCell ref="R6:U6"/>
    <mergeCell ref="A1:B3"/>
    <mergeCell ref="C1:P1"/>
    <mergeCell ref="Q1:U1"/>
    <mergeCell ref="C2:P3"/>
    <mergeCell ref="Q2:U2"/>
    <mergeCell ref="Q3:U3"/>
  </mergeCells>
  <conditionalFormatting sqref="F29:G29">
    <cfRule type="cellIs" dxfId="25" priority="24" operator="equal">
      <formula>0</formula>
    </cfRule>
  </conditionalFormatting>
  <conditionalFormatting sqref="T29:U29">
    <cfRule type="cellIs" dxfId="24" priority="23" operator="equal">
      <formula>0</formula>
    </cfRule>
  </conditionalFormatting>
  <conditionalFormatting sqref="F28">
    <cfRule type="cellIs" dxfId="23" priority="22" operator="equal">
      <formula>0</formula>
    </cfRule>
    <cfRule type="cellIs" dxfId="22" priority="25" operator="notEqual">
      <formula>SUM($F$29,$J$65)</formula>
    </cfRule>
    <cfRule type="cellIs" dxfId="21" priority="26" operator="equal">
      <formula>SUM($F$29,$J$65)</formula>
    </cfRule>
  </conditionalFormatting>
  <conditionalFormatting sqref="G28">
    <cfRule type="cellIs" dxfId="20" priority="19" operator="equal">
      <formula>0</formula>
    </cfRule>
    <cfRule type="cellIs" dxfId="19" priority="20" operator="notEqual">
      <formula>SUM($G$29,$J$66)</formula>
    </cfRule>
    <cfRule type="cellIs" dxfId="18" priority="21" operator="equal">
      <formula>SUM($G$29,$J$66)</formula>
    </cfRule>
  </conditionalFormatting>
  <conditionalFormatting sqref="D56 F56 J65">
    <cfRule type="expression" dxfId="17" priority="2">
      <formula>($F$28)=0</formula>
    </cfRule>
    <cfRule type="expression" dxfId="16" priority="17">
      <formula>SUM($D$56,$F$56,$J$65)&lt;&gt;$F$28</formula>
    </cfRule>
    <cfRule type="expression" dxfId="15" priority="18">
      <formula>SUM($D$56,$F$56,$J$65)=$F$28</formula>
    </cfRule>
  </conditionalFormatting>
  <conditionalFormatting sqref="E56 G56 J66">
    <cfRule type="expression" dxfId="14" priority="1">
      <formula>($G$28)=0</formula>
    </cfRule>
    <cfRule type="expression" dxfId="13" priority="15">
      <formula>SUM($E$56,$G$56,$J$66)&lt;&gt;$G$28</formula>
    </cfRule>
    <cfRule type="expression" dxfId="12" priority="16">
      <formula>SUM($E$56,$G$56,$J$66)=$G$28</formula>
    </cfRule>
  </conditionalFormatting>
  <conditionalFormatting sqref="T28">
    <cfRule type="cellIs" dxfId="11" priority="12" operator="equal">
      <formula>0</formula>
    </cfRule>
    <cfRule type="cellIs" dxfId="10" priority="13" operator="notEqual">
      <formula>SUM($T$29,$S$65,$S$66)</formula>
    </cfRule>
    <cfRule type="cellIs" dxfId="9" priority="14" operator="equal">
      <formula>SUM($T$29,$S$65,$S$66)</formula>
    </cfRule>
  </conditionalFormatting>
  <conditionalFormatting sqref="U28">
    <cfRule type="cellIs" dxfId="8" priority="9" operator="equal">
      <formula>0</formula>
    </cfRule>
    <cfRule type="cellIs" dxfId="7" priority="10" operator="notEqual">
      <formula>SUM($U$29,$U$65,$U$66)</formula>
    </cfRule>
    <cfRule type="cellIs" dxfId="6" priority="11" operator="equal">
      <formula>SUM($U$29,$U$65,$U$66)</formula>
    </cfRule>
  </conditionalFormatting>
  <conditionalFormatting sqref="N56 P56 R56 T56 S65:S66">
    <cfRule type="expression" dxfId="5" priority="8">
      <formula>SUM($N$56,$P$56,$R$56,$T$56,$S$65,$S$66)=$T$28</formula>
    </cfRule>
  </conditionalFormatting>
  <conditionalFormatting sqref="N56 P56 R56 T56 S65:S66">
    <cfRule type="expression" dxfId="4" priority="7">
      <formula>SUM($N$56,$P$56,$R$56,$T$56,$S$65,$S$66)&lt;&gt;$T$28</formula>
    </cfRule>
  </conditionalFormatting>
  <conditionalFormatting sqref="O56 Q56 S56 U56 U65:U66">
    <cfRule type="expression" dxfId="3" priority="6">
      <formula>SUM($O$56,$Q$56,$S$56,$U$56,$U$65,$U$66)=$U$28</formula>
    </cfRule>
  </conditionalFormatting>
  <conditionalFormatting sqref="O56 Q56 S56 U56 U65:U66">
    <cfRule type="expression" dxfId="2" priority="5">
      <formula>SUM($O$56,$Q$56,$S$56,$U$56,$U$65,$U$66)&lt;&gt;$U$28</formula>
    </cfRule>
  </conditionalFormatting>
  <conditionalFormatting sqref="N56 P56 R56 T56 S65:S66">
    <cfRule type="expression" dxfId="1" priority="4">
      <formula>($T$28)=0</formula>
    </cfRule>
  </conditionalFormatting>
  <conditionalFormatting sqref="O56 Q56 S56 U56 U65:U66">
    <cfRule type="expression" dxfId="0" priority="3">
      <formula>($U$28)=0</formula>
    </cfRule>
  </conditionalFormatting>
  <dataValidations count="13">
    <dataValidation type="whole" allowBlank="1" showInputMessage="1" showErrorMessage="1" sqref="K64 K57" xr:uid="{00000000-0002-0000-1A00-000000000000}">
      <formula1>0</formula1>
      <formula2>1000</formula2>
    </dataValidation>
    <dataValidation type="list" allowBlank="1" showInputMessage="1" showErrorMessage="1" sqref="R8" xr:uid="{00000000-0002-0000-1A00-000001000000}">
      <formula1>SUB_AREA</formula1>
    </dataValidation>
    <dataValidation type="list" allowBlank="1" showInputMessage="1" showErrorMessage="1" sqref="R7" xr:uid="{00000000-0002-0000-1A00-000002000000}">
      <formula1>AREA</formula1>
    </dataValidation>
    <dataValidation type="list" allowBlank="1" showInputMessage="1" showErrorMessage="1" sqref="R6" xr:uid="{00000000-0002-0000-1A00-000003000000}">
      <formula1>PROGRAMAS</formula1>
    </dataValidation>
    <dataValidation type="whole" allowBlank="1" showInputMessage="1" showErrorMessage="1" sqref="H85 E85 J85:S85 K101 H101 J93:S93 T80:T85 T96:T101 U12:U19 H16 T11:T19 T21:U23 P101:S101 N101 E101 T88:T93 H93 E93 T75:T77 J16:S16 H18:S18" xr:uid="{00000000-0002-0000-1A00-000004000000}">
      <formula1>0</formula1>
      <formula2>100000</formula2>
    </dataValidation>
    <dataValidation type="list" allowBlank="1" showInputMessage="1" showErrorMessage="1" sqref="C6" xr:uid="{00000000-0002-0000-1A00-000005000000}">
      <formula1>REGIONALES</formula1>
    </dataValidation>
    <dataValidation type="whole" allowBlank="1" showInputMessage="1" showErrorMessage="1" sqref="F29:G29 T29:U29" xr:uid="{00000000-0002-0000-1A00-000006000000}">
      <formula1>0</formula1>
      <formula2>10000</formula2>
    </dataValidation>
    <dataValidation type="list" allowBlank="1" showInputMessage="1" showErrorMessage="1" sqref="K7:L7" xr:uid="{00000000-0002-0000-1A00-000007000000}">
      <formula1>INDIRECT($C$6)</formula1>
    </dataValidation>
    <dataValidation type="whole" allowBlank="1" showInputMessage="1" showErrorMessage="1" error="Escriba el año entre 2020 y 2050" sqref="C7:E7" xr:uid="{00000000-0002-0000-1A00-000008000000}">
      <formula1>2020</formula1>
      <formula2>2050</formula2>
    </dataValidation>
    <dataValidation type="whole" allowBlank="1" showInputMessage="1" showErrorMessage="1" error="Escriba solamente números enteros entre 1 y 1.000.000" sqref="N56:U56 D56:G56" xr:uid="{00000000-0002-0000-1A00-000009000000}">
      <formula1>0</formula1>
      <formula2>1000000</formula2>
    </dataValidation>
    <dataValidation type="whole" allowBlank="1" showInputMessage="1" showErrorMessage="1" error="Escriba un número entero entre 0 a 10.000" sqref="D34:G53 N34:U55 C60:J63 N60:U63 M68:U71 B68:J71 F75:S77 E76:E77 E80:S84 E88:S92 E96:S100" xr:uid="{00000000-0002-0000-1A00-00000A000000}">
      <formula1>0</formula1>
      <formula2>10000</formula2>
    </dataValidation>
    <dataValidation type="whole" allowBlank="1" showInputMessage="1" showErrorMessage="1" error="Escriba un número entero entre 0 y 1.000.000" sqref="H11:S15 H17:S17 H19:S19 H21:S23 F28:G28 T28:U28" xr:uid="{00000000-0002-0000-1A00-00000B000000}">
      <formula1>0</formula1>
      <formula2>1000000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xr:uid="{00000000-0002-0000-1A00-00000C000000}">
      <formula1>43831</formula1>
      <formula2>55153</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A00-00000D000000}">
          <x14:formula1>
            <xm:f>Hoja1!$F$2:$F$5</xm:f>
          </x14:formula1>
          <xm:sqref>K8:L8</xm:sqref>
        </x14:dataValidation>
        <x14:dataValidation type="list" allowBlank="1" showInputMessage="1" showErrorMessage="1" xr:uid="{00000000-0002-0000-1A00-00000E000000}">
          <x14:formula1>
            <xm:f>Hoja1!$D$2:$D$13</xm:f>
          </x14:formula1>
          <xm:sqref>C8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16" ma:contentTypeDescription="Create a new document." ma:contentTypeScope="" ma:versionID="3e8695a2dc112f0d8d6cf8bcf47fed99">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23cff8184faae4533faf548cda4c68f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documentManagement>
</p:properties>
</file>

<file path=customXml/itemProps1.xml><?xml version="1.0" encoding="utf-8"?>
<ds:datastoreItem xmlns:ds="http://schemas.openxmlformats.org/officeDocument/2006/customXml" ds:itemID="{6E4B4E95-E452-4590-974C-6EED1B6A81E7}">
  <ds:schemaRefs>
    <ds:schemaRef ds:uri="http://schemas.microsoft.com/sharepoint/v3/contenttype/forms"/>
  </ds:schemaRefs>
</ds:datastoreItem>
</file>

<file path=customXml/itemProps2.xml><?xml version="1.0" encoding="utf-8"?>
<ds:datastoreItem xmlns:ds="http://schemas.openxmlformats.org/officeDocument/2006/customXml" ds:itemID="{6646A00A-9CC9-4C52-87C0-D7DCFDF3EFA3}">
  <ds:schemaRefs>
    <ds:schemaRef ds:uri="office.server.policy"/>
  </ds:schemaRefs>
</ds:datastoreItem>
</file>

<file path=customXml/itemProps3.xml><?xml version="1.0" encoding="utf-8"?>
<ds:datastoreItem xmlns:ds="http://schemas.openxmlformats.org/officeDocument/2006/customXml" ds:itemID="{82702E15-36EB-436A-9891-F6437A1A28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69A235C-7F6C-4ED3-9D46-49900718BE11}">
  <ds:schemaRefs>
    <ds:schemaRef ds:uri="d0c44bf4-9f42-4aab-bea8-3874168f77d4"/>
    <ds:schemaRef ds:uri="http://purl.org/dc/elements/1.1/"/>
    <ds:schemaRef ds:uri="http://schemas.microsoft.com/sharepoint/v3"/>
    <ds:schemaRef ds:uri="a167331c-937b-46fe-a0d2-e718c142b915"/>
    <ds:schemaRef ds:uri="http://purl.org/dc/term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27</vt:i4>
      </vt:variant>
      <vt:variant>
        <vt:lpstr>Rangos con nombre</vt:lpstr>
      </vt:variant>
      <vt:variant>
        <vt:i4>95</vt:i4>
      </vt:variant>
    </vt:vector>
  </HeadingPairs>
  <TitlesOfParts>
    <vt:vector size="122" baseType="lpstr">
      <vt:lpstr>Hoja1</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CONSOLIDADO</vt:lpstr>
      <vt:lpstr>AMAZONAS</vt:lpstr>
      <vt:lpstr>ANTIOQUIA</vt:lpstr>
      <vt:lpstr>ARAUCA</vt:lpstr>
      <vt:lpstr>AREA</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'3'!Área_de_impresión</vt:lpstr>
      <vt:lpstr>'4'!Área_de_impresión</vt:lpstr>
      <vt:lpstr>'5'!Área_de_impresión</vt:lpstr>
      <vt:lpstr>'6'!Área_de_impresión</vt:lpstr>
      <vt:lpstr>'7'!Área_de_impresión</vt:lpstr>
      <vt:lpstr>'8'!Área_de_impresión</vt:lpstr>
      <vt:lpstr>'9'!Área_de_impresión</vt:lpstr>
      <vt:lpstr>CONSOLIDADO!Área_de_impresión</vt:lpstr>
      <vt:lpstr>ATLANTICO</vt:lpstr>
      <vt:lpstr>BOGOTA</vt:lpstr>
      <vt:lpstr>BOLIVAR</vt:lpstr>
      <vt:lpstr>BOYACA</vt:lpstr>
      <vt:lpstr>CALDAS</vt:lpstr>
      <vt:lpstr>CAQUETA</vt:lpstr>
      <vt:lpstr>CASANARE</vt:lpstr>
      <vt:lpstr>CATEGORIA</vt:lpstr>
      <vt:lpstr>CAUCA</vt:lpstr>
      <vt:lpstr>CESAR</vt:lpstr>
      <vt:lpstr>CHOCO</vt:lpstr>
      <vt:lpstr>CORDOBA</vt:lpstr>
      <vt:lpstr>CUNDINAMARCA</vt:lpstr>
      <vt:lpstr>GUAINIA</vt:lpstr>
      <vt:lpstr>GUAJIRA</vt:lpstr>
      <vt:lpstr>GUAVIARE</vt:lpstr>
      <vt:lpstr>HUILA</vt:lpstr>
      <vt:lpstr>MAGDALENA</vt:lpstr>
      <vt:lpstr>MAGDALENA_MEDIO</vt:lpstr>
      <vt:lpstr>META</vt:lpstr>
      <vt:lpstr>NARIÑO</vt:lpstr>
      <vt:lpstr>NORTE_DE_SANTANDER</vt:lpstr>
      <vt:lpstr>OCAÑA</vt:lpstr>
      <vt:lpstr>PACIFICO</vt:lpstr>
      <vt:lpstr>PROGRAMAS</vt:lpstr>
      <vt:lpstr>PUTUMAYO</vt:lpstr>
      <vt:lpstr>QUINDIO</vt:lpstr>
      <vt:lpstr>REGIONALES</vt:lpstr>
      <vt:lpstr>RISARALDA</vt:lpstr>
      <vt:lpstr>SAN_ANDRES</vt:lpstr>
      <vt:lpstr>SANTANDER</vt:lpstr>
      <vt:lpstr>SUB_AREA</vt:lpstr>
      <vt:lpstr>SUCRE</vt:lpstr>
      <vt:lpstr>'1'!Títulos_a_imprimir</vt:lpstr>
      <vt:lpstr>'10'!Títulos_a_imprimir</vt:lpstr>
      <vt:lpstr>'11'!Títulos_a_imprimir</vt:lpstr>
      <vt:lpstr>'12'!Títulos_a_imprimir</vt:lpstr>
      <vt:lpstr>'13'!Títulos_a_imprimir</vt:lpstr>
      <vt:lpstr>'14'!Títulos_a_imprimir</vt:lpstr>
      <vt:lpstr>'15'!Títulos_a_imprimir</vt:lpstr>
      <vt:lpstr>'16'!Títulos_a_imprimir</vt:lpstr>
      <vt:lpstr>'17'!Títulos_a_imprimir</vt:lpstr>
      <vt:lpstr>'18'!Títulos_a_imprimir</vt:lpstr>
      <vt:lpstr>'19'!Títulos_a_imprimir</vt:lpstr>
      <vt:lpstr>'2'!Títulos_a_imprimir</vt:lpstr>
      <vt:lpstr>'20'!Títulos_a_imprimir</vt:lpstr>
      <vt:lpstr>'21'!Títulos_a_imprimir</vt:lpstr>
      <vt:lpstr>'22'!Títulos_a_imprimir</vt:lpstr>
      <vt:lpstr>'23'!Títulos_a_imprimir</vt:lpstr>
      <vt:lpstr>'24'!Títulos_a_imprimir</vt:lpstr>
      <vt:lpstr>'25'!Títulos_a_imprimir</vt:lpstr>
      <vt:lpstr>'3'!Títulos_a_imprimir</vt:lpstr>
      <vt:lpstr>'4'!Títulos_a_imprimir</vt:lpstr>
      <vt:lpstr>'5'!Títulos_a_imprimir</vt:lpstr>
      <vt:lpstr>'6'!Títulos_a_imprimir</vt:lpstr>
      <vt:lpstr>'7'!Títulos_a_imprimir</vt:lpstr>
      <vt:lpstr>'8'!Títulos_a_imprimir</vt:lpstr>
      <vt:lpstr>'9'!Títulos_a_imprimir</vt:lpstr>
      <vt:lpstr>CONSOLIDADO!Títulos_a_imprimir</vt:lpstr>
      <vt:lpstr>TOLIMA</vt:lpstr>
      <vt:lpstr>TUMACO</vt:lpstr>
      <vt:lpstr>URABA</vt:lpstr>
      <vt:lpstr>VALLE_DEL_CAUCA</vt:lpstr>
      <vt:lpstr>VAUPES</vt:lpstr>
      <vt:lpstr>VICHADA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Mosquera</dc:creator>
  <cp:lastModifiedBy>Usuario</cp:lastModifiedBy>
  <cp:lastPrinted>2022-05-14T00:26:45Z</cp:lastPrinted>
  <dcterms:created xsi:type="dcterms:W3CDTF">2018-12-11T16:04:54Z</dcterms:created>
  <dcterms:modified xsi:type="dcterms:W3CDTF">2022-12-10T06:52:11Z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