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mc:AlternateContent xmlns:mc="http://schemas.openxmlformats.org/markup-compatibility/2006">
    <mc:Choice Requires="x15">
      <x15ac:absPath xmlns:x15ac="http://schemas.microsoft.com/office/spreadsheetml/2010/11/ac" url="C:\Users\Jairo solano\Desktop\"/>
    </mc:Choice>
  </mc:AlternateContent>
  <xr:revisionPtr revIDLastSave="0" documentId="8_{1D7151ED-B517-426C-A0FF-B3F9C53FEE2D}" xr6:coauthVersionLast="40" xr6:coauthVersionMax="40" xr10:uidLastSave="{00000000-0000-0000-0000-000000000000}"/>
  <bookViews>
    <workbookView xWindow="0" yWindow="0" windowWidth="23040" windowHeight="11520" tabRatio="500" xr2:uid="{00000000-000D-0000-FFFF-FFFF00000000}"/>
  </bookViews>
  <sheets>
    <sheet name="Matriz-riesgo puntos criticos" sheetId="1" r:id="rId1"/>
  </sheet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P21" i="1" l="1"/>
  <c r="Q21" i="1" s="1"/>
  <c r="J21" i="1"/>
  <c r="K21" i="1" s="1"/>
  <c r="P18" i="1"/>
  <c r="Q18" i="1" s="1"/>
  <c r="J18" i="1"/>
  <c r="K18" i="1" s="1"/>
  <c r="P17" i="1" l="1"/>
  <c r="Q17" i="1" s="1"/>
  <c r="J17" i="1"/>
  <c r="K17" i="1" s="1"/>
  <c r="P16" i="1" l="1"/>
  <c r="Q16" i="1" s="1"/>
  <c r="P15" i="1"/>
  <c r="Q15" i="1" s="1"/>
  <c r="P14" i="1"/>
  <c r="Q14" i="1" s="1"/>
  <c r="P13" i="1"/>
  <c r="Q13" i="1" s="1"/>
  <c r="P12" i="1"/>
  <c r="Q12" i="1" s="1"/>
  <c r="P11" i="1"/>
  <c r="Q11" i="1" s="1"/>
  <c r="P10" i="1"/>
  <c r="Q10" i="1" s="1"/>
  <c r="P9" i="1"/>
  <c r="Q9" i="1" s="1"/>
  <c r="P8" i="1"/>
  <c r="Q8" i="1" s="1"/>
  <c r="P7" i="1"/>
  <c r="Q7" i="1" s="1"/>
  <c r="P6" i="1"/>
  <c r="Q6" i="1" s="1"/>
  <c r="J16" i="1"/>
  <c r="K16" i="1" s="1"/>
  <c r="J15" i="1"/>
  <c r="K15" i="1" s="1"/>
  <c r="J14" i="1"/>
  <c r="K14" i="1" s="1"/>
  <c r="J13" i="1"/>
  <c r="K13" i="1" s="1"/>
  <c r="J12" i="1"/>
  <c r="K12" i="1" s="1"/>
  <c r="J11" i="1"/>
  <c r="K11" i="1" s="1"/>
  <c r="J7" i="1"/>
  <c r="K7" i="1" s="1"/>
  <c r="J6" i="1" l="1"/>
  <c r="K6" i="1" s="1"/>
  <c r="P5" i="1" l="1"/>
  <c r="Q5" i="1" s="1"/>
  <c r="J10" i="1"/>
  <c r="K10" i="1" s="1"/>
  <c r="J9" i="1"/>
  <c r="K9" i="1" s="1"/>
  <c r="J8" i="1"/>
  <c r="K8" i="1" s="1"/>
  <c r="J5" i="1" l="1"/>
  <c r="K5" i="1" s="1"/>
</calcChain>
</file>

<file path=xl/sharedStrings.xml><?xml version="1.0" encoding="utf-8"?>
<sst xmlns="http://schemas.openxmlformats.org/spreadsheetml/2006/main" count="258" uniqueCount="156">
  <si>
    <t>N°</t>
  </si>
  <si>
    <t>Clase</t>
  </si>
  <si>
    <t>Fuente</t>
  </si>
  <si>
    <t>Etapa</t>
  </si>
  <si>
    <t>Tipo</t>
  </si>
  <si>
    <t>Descripción( Que puede pasar y cómo puede ocurrir)</t>
  </si>
  <si>
    <t>Consecuencia de la ocurrencia del evento</t>
  </si>
  <si>
    <t>Probabilidad</t>
  </si>
  <si>
    <t>Impacto</t>
  </si>
  <si>
    <t>Valoración del Riesgo</t>
  </si>
  <si>
    <t>Categoría</t>
  </si>
  <si>
    <t>¿A quien se le asigna?</t>
  </si>
  <si>
    <t>Tratamiento
/Controles a ser Implementados</t>
  </si>
  <si>
    <t>Impacto después del tratamiento</t>
  </si>
  <si>
    <t>Persona responsable por implementar el tratamiento</t>
  </si>
  <si>
    <t>Fecha estimada en que se inicia el tratamiento</t>
  </si>
  <si>
    <t>Fecha estimada en que se completa el tratamiento</t>
  </si>
  <si>
    <t>Monitoreo y Revisión</t>
  </si>
  <si>
    <t>¿Afecta la ejecución del contrato?</t>
  </si>
  <si>
    <t>¿Cómo se realiza el monitoreo?</t>
  </si>
  <si>
    <t>Periodicidad
¿ Cuando?</t>
  </si>
  <si>
    <t>General</t>
  </si>
  <si>
    <t>Externo</t>
  </si>
  <si>
    <t>Selección</t>
  </si>
  <si>
    <t>Operacional</t>
  </si>
  <si>
    <t>NO</t>
  </si>
  <si>
    <t>Durante el plazo para evaluar</t>
  </si>
  <si>
    <t>En la adjudicación</t>
  </si>
  <si>
    <t>Financiero</t>
  </si>
  <si>
    <t>CONTRATISTA</t>
  </si>
  <si>
    <t>SI</t>
  </si>
  <si>
    <t>Supervisor del contrato</t>
  </si>
  <si>
    <t>Interno</t>
  </si>
  <si>
    <t>Ejecución</t>
  </si>
  <si>
    <t>si</t>
  </si>
  <si>
    <t>En la etapa de ejecución</t>
  </si>
  <si>
    <t>Durante la etapa de Ejecución</t>
  </si>
  <si>
    <t>Solicitar llevar registro de control de los protocolos de Bioseguridad</t>
  </si>
  <si>
    <t xml:space="preserve">En la etapa precontractual
</t>
  </si>
  <si>
    <t>Inicio de la ejecución del acuerdo.</t>
  </si>
  <si>
    <t>Juridico/Operacional</t>
  </si>
  <si>
    <t xml:space="preserve"> Supervisor y Contratista</t>
  </si>
  <si>
    <t>EJECUCION</t>
  </si>
  <si>
    <t xml:space="preserve">ESPECIFICA </t>
  </si>
  <si>
    <t>INTERNO</t>
  </si>
  <si>
    <t xml:space="preserve">SI </t>
  </si>
  <si>
    <t>De acuerdo a la necesidad</t>
  </si>
  <si>
    <t>CONTRATISTA Y SUPERVISOR</t>
  </si>
  <si>
    <t>Desde el inicio del plazo de
ejecución.</t>
  </si>
  <si>
    <t>Hasta finalizar el plazo de ejecución
del contrato.</t>
  </si>
  <si>
    <t xml:space="preserve">mensual </t>
  </si>
  <si>
    <t>NATURALES</t>
  </si>
  <si>
    <t xml:space="preserve">Rechazo de la oferta. En el caso que sea  la única oferta, se declarara de desierto del proceso.  </t>
  </si>
  <si>
    <t>Precios Artificialmente Bajos</t>
  </si>
  <si>
    <t>ENTIDAD</t>
  </si>
  <si>
    <t>El comité evaluador y el tecnico asignado al proceso deben verificar las ofertas de los proponentes para evaluar su idoneidad</t>
  </si>
  <si>
    <t>No</t>
  </si>
  <si>
    <t>Comité Evaluador</t>
  </si>
  <si>
    <t xml:space="preserve">en el  tiempo estimado en el  proceso de selección </t>
  </si>
  <si>
    <t>Demoras en la ejecucion del contrato</t>
  </si>
  <si>
    <t>Imparcialidad en las evaluaciones de las ofertas garantizando una selección objetiva</t>
  </si>
  <si>
    <t>Durante el proceso de evaluacion</t>
  </si>
  <si>
    <t>Contratacion de personal no idoneo a causa de una externalidad</t>
  </si>
  <si>
    <t xml:space="preserve">Cumplimiento de los perfiles solicitados en el pliego de condiciones </t>
  </si>
  <si>
    <t xml:space="preserve">Se deben definir  reglas claras en la invitacion publica de la oferta y en el pliego de condiciones </t>
  </si>
  <si>
    <t>No sumistro de los Elementos de Protección Personal</t>
  </si>
  <si>
    <t xml:space="preserve">El contratista deberá suministrar todos los EPP a sus colaboradores , o solicitar a la ARL que los suministre </t>
  </si>
  <si>
    <t>Verificacion de formatos o actas de entrega de EPP al personal, que esta en la ejecucion de la obra.</t>
  </si>
  <si>
    <t>Pérdida en la capacidad económica y patrimonial por parte del contratista para poder cumplir con el objeto del contrato</t>
  </si>
  <si>
    <t>Impacto económico al Contratista, no cumplimiento del objetivo del contrato.</t>
  </si>
  <si>
    <t>de acuerdo a la necesidad en la ejecucion del contrato</t>
  </si>
  <si>
    <t>Segumiento a la ejecucion de polizas de la entidad</t>
  </si>
  <si>
    <t>Durante el término de
ejecución del contrato</t>
  </si>
  <si>
    <t>Accidentalidad laboral</t>
  </si>
  <si>
    <t>modificaciones en la legislacion tributaria</t>
  </si>
  <si>
    <t>Estudio de las nuevas normas tributarias que se expiden sobre la materia.</t>
  </si>
  <si>
    <t>De acuerdo a la  necesidad</t>
  </si>
  <si>
    <t>Actualizacion sobre las nuevas normas tributarias que regulan el servicio rquerido</t>
  </si>
  <si>
    <t>Durante la ejecucion del contrato</t>
  </si>
  <si>
    <t>Presencia de Riesgos Biológicos</t>
  </si>
  <si>
    <t>Paralización de actividades a causa de la pandemia  ò otras epidemias, pandemias o endemias.</t>
  </si>
  <si>
    <t>Exigir al contratista el plan de respuesta para mitigar los efectos del confinamiento y Aplicación de protocolos de bioseguridad en todas las actividades a realizar en el marco del desarrollo del proyecto. Dando  cumplimiento de la Resolución 0312 de 2019, Informar de inmediato las novedades de salud.</t>
  </si>
  <si>
    <t>Complejidad en vias de acceso</t>
  </si>
  <si>
    <t>Dificultades para intervenir  la zona de trabajo</t>
  </si>
  <si>
    <t>Tener un plan de emergencia y contingencia para atender las posibles eventualidades que se puedan presentar  en las zonas donde se va a intervenir, garantizando la intervencion y el facil acceso</t>
  </si>
  <si>
    <t>Tener en cuenta todos los factores de riesgos que puedan intervenir en la ejecucion del contrato</t>
  </si>
  <si>
    <t>Contratacion</t>
  </si>
  <si>
    <t>Incumplimiento en el no pago de salarios y prestaciones sociales.</t>
  </si>
  <si>
    <t>Huelgas o Paro en las actividades de la obra por parte de los trabajadores y atrozos en el cronograma de la ejecucion del contrato</t>
  </si>
  <si>
    <t>Verificacion de planillas de pago seguridad social y pago de salarios.</t>
  </si>
  <si>
    <t>En la etapa de finalizacion del contrato</t>
  </si>
  <si>
    <t>Se validara mesualmen verificando las planillas de pago del contratista.</t>
  </si>
  <si>
    <t>mesual</t>
  </si>
  <si>
    <t>Operacionales</t>
  </si>
  <si>
    <t>Posible ocurrencia de actos terroristas, paros, huelgas, manifestaciones, disturbios y demás que afecten el orden público y se ubiquen en las zona donde se este ejecutando el contrato.</t>
  </si>
  <si>
    <t>Orden público</t>
  </si>
  <si>
    <t>verificar los planes de emergencia y contigencia  que tiene estipulados el contratista para cualquier clase de eventualida en la ejecucion del contrato.</t>
  </si>
  <si>
    <t>operación</t>
  </si>
  <si>
    <t xml:space="preserve">Sanciones administrativas </t>
  </si>
  <si>
    <t xml:space="preserve">suspensión de contratos </t>
  </si>
  <si>
    <t xml:space="preserve">Cesion del contrato por parte del contratista </t>
  </si>
  <si>
    <t>Desde el inicio  de la ejecucion</t>
  </si>
  <si>
    <t>Hasta la finalizacion  en el plazo de ejecucion</t>
  </si>
  <si>
    <t>Seguimiento a la causa  de suspensión a traves  de las actividades desempeñadas por el supervisor</t>
  </si>
  <si>
    <t>ocurriencia del hecho</t>
  </si>
  <si>
    <t xml:space="preserve">Eventos naturales </t>
  </si>
  <si>
    <t>Entorpecen el cumplimiento del objeto contractual.</t>
  </si>
  <si>
    <t>Tener Planes de
contingencia. Realizar un balance de las actividades ejecutadas y reprogramar las actividaes no ejecutadas ajustando los presupuestos.</t>
  </si>
  <si>
    <t>seguimiento del contrato y notificaciones oficiales.</t>
  </si>
  <si>
    <t>Durante la estapa de la ejecucion del contrato</t>
  </si>
  <si>
    <t xml:space="preserve">Planeación </t>
  </si>
  <si>
    <t>Riegos económicos</t>
  </si>
  <si>
    <t>Desequilibrio Economico</t>
  </si>
  <si>
    <t>Contratista deberá tener un stock de inventario, a fin de evitar escases en insumos y variaciones en precios por la disminución de la oferta de los mismos.</t>
  </si>
  <si>
    <t xml:space="preserve">Contratista </t>
  </si>
  <si>
    <t>En la etapa de planeacion</t>
  </si>
  <si>
    <t>En la terminancion del contrato</t>
  </si>
  <si>
    <t>Interventor deberá realizar revisión de los diseños y la compra de insumos</t>
  </si>
  <si>
    <t>Variacion en la TRM(Tasa Representativa del Mercado)</t>
  </si>
  <si>
    <t xml:space="preserve">MATRIZ DE RIESGO  PARA REALIZAR INTERVENTORÍA A LAS OBRAS DE REPOSICION Y CONSTRUCCIÓN DE REDES DE ACUEDUCTO Y ALCANTARILLADO EN LOS CORREGIMIENTOS EL CABUYAL, VILLAGORGONA, EL CARMELO, SAN JOAQUIN Y EL ARENAL MUNICIPIO DE CANDELARIA VALLE DEL CAUCA. </t>
  </si>
  <si>
    <t>Empresas Públicas Municipales de Candelaria S.A.S. E.S.P. - Candelaria Valle del Cauca</t>
  </si>
  <si>
    <t>Reclamos y Observaciones por los oferentes</t>
  </si>
  <si>
    <t>Verfifcando las propuestas economicas presentadas y solicitando subsanaciones a los oferentes las veces que se requieran dando  cumplimiento de los requisitos del pliego.</t>
  </si>
  <si>
    <t>Problemas técnicos en el desarrollo de las actividades  debido a que el personal no cuenta con la experticia</t>
  </si>
  <si>
    <t xml:space="preserve">Informar a las EMORESAS PÚBLICAS MUNICIPALES DE CANDELARIA S.A.S. E.S.P. , para activacion de polizas de cumplimiento. </t>
  </si>
  <si>
    <t>Nuevos impuestos o aumento de gravamenes, aumento de la tasa de interes. El contratista debera asumir  mayores costos de operación.</t>
  </si>
  <si>
    <t>Es responsabilidad del contratista Informar a EMCANDELARIA S.A.S. E.S.P  y a las autoridades competentes sobre la novedad del orden público en la zona de influencia, proteger a sus colaboradores y los bienes puestos al servicio del contrato.  El contratista en conjunto con el supervisor designado deberán adoptar medidas de contingencia para superar los atrasos.</t>
  </si>
  <si>
    <t>EMCANDELARIA S.A.S. E.S.P./ CONTRATISTA</t>
  </si>
  <si>
    <t>EMCANDELRIA S.A.S. E.S.P./ CONTRATISTA</t>
  </si>
  <si>
    <t>EMCANDELRAIA S.A.S. E.S.P./ CONTRATISTA</t>
  </si>
  <si>
    <t>Celebración indevida de contratos</t>
  </si>
  <si>
    <t>Demanda contra la entidad -  Pérdida de confianza en lo público</t>
  </si>
  <si>
    <t>Entidad</t>
  </si>
  <si>
    <r>
      <rPr>
        <b/>
        <sz val="7"/>
        <rFont val="Arial"/>
        <family val="2"/>
      </rPr>
      <t xml:space="preserve">* </t>
    </r>
    <r>
      <rPr>
        <sz val="7"/>
        <rFont val="Arial"/>
        <family val="2"/>
        <charset val="1"/>
      </rPr>
      <t xml:space="preserve">La oficina Asesora Jurídica, realiza revisión, verificación y divulgación permanente de los protocolos, manuales y formatos que permiten verificar y controlar los requerimientos en materia contractual establecidos en la Ley Estatal de contratación para las estapas previas, con el fin de verificar su cumplimiento para proceder con la celebración de contratos, en caso de no realizarse dicha verificación y/o no entregar la documentación en su totalidad, no se celebra el contrato. Evidencia: Documentos establecidos que reposan en el expediente contractual (lista de chequeo, informes de habilitación y verificación de propuesta etc.) </t>
    </r>
    <r>
      <rPr>
        <b/>
        <sz val="7"/>
        <rFont val="Arial"/>
        <family val="2"/>
      </rPr>
      <t xml:space="preserve"> </t>
    </r>
  </si>
  <si>
    <t xml:space="preserve">* La Oficina Asesora Jurídica realiza capacitaciones grupales y/o asesorias personalizadas para los supervisores y/o contratistas para actualizarlos acerca del cumplimiento al proceso contractual en todas sus etapas y los cambios que se generan sobre la (s) normas vigentes en materia de contratación, cada que ocurren estos cambios. Si los supervisores y/o contratistas no se ajustan a los requisitos explicados, no se celebra el contrato. Evidencia: Lista de asitencia de las capacitaciones grupales y correos sobre reuniones entre abogados y supervisores y/o contratistas.  </t>
  </si>
  <si>
    <t>*  La Oficina Asesora Jurídica realiza de manera permanente auditoria a los expedientes contractuales donde se verifica el contenido de la totalidad de requisitos de ley previos a la legalización del contrato. Si en la audiencia se detectan inconsistencias, se informa al supervisor para que las subsane. Evidencia: Expedientes contractuales.</t>
  </si>
  <si>
    <t xml:space="preserve">Inicio de cada Vigencia </t>
  </si>
  <si>
    <t>Inicio de la Etapa de Selección</t>
  </si>
  <si>
    <t>Fin de cada Vigencia Fiscal</t>
  </si>
  <si>
    <t>Revisión jurídico, técnica, actualización y divulgación de documentos.</t>
  </si>
  <si>
    <t>Permanente</t>
  </si>
  <si>
    <t>Capacitaciones grupales y/o asesorias personalizadas</t>
  </si>
  <si>
    <t>Auditoria a los expedientes contractuales</t>
  </si>
  <si>
    <t>Alteracion o no ejecución de Contratos</t>
  </si>
  <si>
    <r>
      <rPr>
        <b/>
        <sz val="7"/>
        <color theme="1"/>
        <rFont val="Arial"/>
        <family val="2"/>
      </rPr>
      <t xml:space="preserve">* </t>
    </r>
    <r>
      <rPr>
        <sz val="7"/>
        <color theme="1"/>
        <rFont val="Arial"/>
        <family val="2"/>
      </rPr>
      <t xml:space="preserve">Apertura de investigaciones y/o procesos penales, fiscales o disciplinarios.  </t>
    </r>
    <r>
      <rPr>
        <b/>
        <sz val="7"/>
        <color theme="1"/>
        <rFont val="Arial"/>
        <family val="2"/>
      </rPr>
      <t xml:space="preserve">* </t>
    </r>
    <r>
      <rPr>
        <sz val="7"/>
        <color theme="1"/>
        <rFont val="Arial"/>
        <family val="2"/>
      </rPr>
      <t xml:space="preserve">Detrimentos económicos. </t>
    </r>
    <r>
      <rPr>
        <b/>
        <sz val="7"/>
        <color theme="1"/>
        <rFont val="Arial"/>
        <family val="2"/>
      </rPr>
      <t xml:space="preserve"> * </t>
    </r>
    <r>
      <rPr>
        <sz val="7"/>
        <color theme="1"/>
        <rFont val="Arial"/>
        <family val="2"/>
      </rPr>
      <t xml:space="preserve"> Sanciones para la institución y/o funcionarios. </t>
    </r>
    <r>
      <rPr>
        <b/>
        <sz val="7"/>
        <color theme="1"/>
        <rFont val="Arial"/>
        <family val="2"/>
      </rPr>
      <t xml:space="preserve">* </t>
    </r>
    <r>
      <rPr>
        <sz val="7"/>
        <color theme="1"/>
        <rFont val="Arial"/>
        <family val="2"/>
      </rPr>
      <t xml:space="preserve"> afectación en la prestación del servicio. </t>
    </r>
    <r>
      <rPr>
        <b/>
        <sz val="7"/>
        <color theme="1"/>
        <rFont val="Arial"/>
        <family val="2"/>
      </rPr>
      <t xml:space="preserve">* </t>
    </r>
    <r>
      <rPr>
        <sz val="7"/>
        <color theme="1"/>
        <rFont val="Arial"/>
        <family val="2"/>
      </rPr>
      <t>Perdida de imagen institucional.</t>
    </r>
  </si>
  <si>
    <t>El supervisor o interventor asignado al contrato, informa y/o justifica ante la Oficina Asesora Jurídica, según el caso, la situación presentada que altera o impide la ejecución del contrato, con el fin de solicitar la intervención de tipo legal para evaluar las posibles soluciones o en su defecto activar los mecanismos exhorbitantes que confiere la Ley Estatal de Contratación. Evidencia: Informes y/o documentos legales del proceso en su etapa de ejecución (Actas, Pólizas, Audiencias, etc.,)</t>
  </si>
  <si>
    <t>Supervisor o Interventro</t>
  </si>
  <si>
    <t>Inicio Etapa Ejecución</t>
  </si>
  <si>
    <t>Revisión a los informes de ejecución del contratista. Supervisión al cumplimiento de las obligaciones contractuales.</t>
  </si>
  <si>
    <t>Cuando se presenta la situación</t>
  </si>
  <si>
    <t xml:space="preserve">General </t>
  </si>
  <si>
    <t>Riegos Jurídicos</t>
  </si>
  <si>
    <t>ejecución</t>
  </si>
  <si>
    <t>Riesgos Jurídicos</t>
  </si>
  <si>
    <r>
      <t xml:space="preserve">El supervisor o Interventor asignado al contrato, realiza control permanente mediante la utilización de los documentos establecidos en el sistema de calidad </t>
    </r>
    <r>
      <rPr>
        <sz val="7"/>
        <rFont val="Arial"/>
        <family val="2"/>
      </rPr>
      <t>para la etapa de ejecución de los contratos. En caso de encontra anomalias, el Supervisor realiza los ajustes, aclaraciones y/o complemento de documentos necesarios. Evidencia: Informe y/o documentos legales del proceso en su etapa de ejecución (Actas, Polizas, Audiencias etc).</t>
    </r>
  </si>
  <si>
    <t>utilización de los documentos establecidos en el sistema de Calidad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</si>
</sst>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0"/>
      <color rgb="FF000000"/>
      <name val="Times New Roman"/>
      <charset val="204"/>
    </font>
    <font>
      <b/>
      <sz val="8.5"/>
      <name val="Arial"/>
      <family val="2"/>
      <charset val="1"/>
    </font>
    <font>
      <b/>
      <sz val="7"/>
      <name val="Arial"/>
      <family val="2"/>
      <charset val="1"/>
    </font>
    <font>
      <sz val="7"/>
      <name val="Arial"/>
      <family val="2"/>
      <charset val="1"/>
    </font>
    <font>
      <b/>
      <sz val="7"/>
      <color rgb="FF000000"/>
      <name val="Arial"/>
      <family val="2"/>
      <charset val="1"/>
    </font>
    <font>
      <sz val="7"/>
      <color rgb="FF000000"/>
      <name val="Arial"/>
      <family val="2"/>
      <charset val="1"/>
    </font>
    <font>
      <b/>
      <sz val="7"/>
      <name val="Arial"/>
      <family val="2"/>
    </font>
    <font>
      <sz val="7"/>
      <name val="Arial"/>
      <family val="2"/>
    </font>
    <font>
      <sz val="7"/>
      <color theme="3"/>
      <name val="Arial"/>
      <family val="2"/>
    </font>
    <font>
      <b/>
      <sz val="8"/>
      <color rgb="FF000000"/>
      <name val="Arial"/>
      <family val="2"/>
      <charset val="1"/>
    </font>
    <font>
      <b/>
      <sz val="8"/>
      <name val="Arial"/>
      <family val="2"/>
    </font>
    <font>
      <b/>
      <sz val="8"/>
      <color theme="3"/>
      <name val="Arial"/>
      <family val="2"/>
    </font>
    <font>
      <b/>
      <sz val="8"/>
      <color rgb="FF000000"/>
      <name val="Times New Roman"/>
      <family val="1"/>
    </font>
    <font>
      <b/>
      <sz val="7"/>
      <color theme="1"/>
      <name val="Arial"/>
      <family val="2"/>
    </font>
    <font>
      <b/>
      <sz val="8"/>
      <color theme="1"/>
      <name val="Times New Roman"/>
      <family val="1"/>
    </font>
    <font>
      <sz val="7"/>
      <color theme="1"/>
      <name val="Arial"/>
      <family val="2"/>
    </font>
    <font>
      <sz val="8"/>
      <color rgb="FF000000"/>
      <name val="Arial"/>
      <family val="2"/>
      <charset val="1"/>
    </font>
    <font>
      <sz val="7"/>
      <color rgb="FF000000"/>
      <name val="Arial"/>
      <family val="2"/>
    </font>
    <font>
      <sz val="7"/>
      <color rgb="FF000000"/>
      <name val="Aria"/>
    </font>
  </fonts>
  <fills count="5">
    <fill>
      <patternFill patternType="none"/>
    </fill>
    <fill>
      <patternFill patternType="gray125"/>
    </fill>
    <fill>
      <patternFill patternType="solid">
        <fgColor rgb="FF808080"/>
        <bgColor rgb="FF969696"/>
      </patternFill>
    </fill>
    <fill>
      <patternFill patternType="solid">
        <fgColor rgb="FFD9D9D9"/>
        <bgColor rgb="FFC0C0C0"/>
      </patternFill>
    </fill>
    <fill>
      <patternFill patternType="solid">
        <fgColor rgb="FF538235"/>
        <bgColor rgb="FF808080"/>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61">
    <xf numFmtId="0" fontId="0" fillId="0" borderId="0" xfId="0"/>
    <xf numFmtId="0" fontId="0" fillId="0" borderId="0" xfId="0" applyAlignment="1">
      <alignment horizontal="center" vertical="center"/>
    </xf>
    <xf numFmtId="0" fontId="3" fillId="3" borderId="1" xfId="0" applyFont="1" applyFill="1" applyBorder="1" applyAlignment="1">
      <alignment horizontal="center" vertical="center" textRotation="90" wrapText="1"/>
    </xf>
    <xf numFmtId="1" fontId="4" fillId="0" borderId="1" xfId="0" applyNumberFormat="1" applyFont="1" applyBorder="1" applyAlignment="1">
      <alignment horizontal="center" vertical="center" shrinkToFit="1"/>
    </xf>
    <xf numFmtId="0" fontId="3" fillId="0" borderId="1" xfId="0" applyFont="1" applyBorder="1" applyAlignment="1">
      <alignment horizontal="center" vertical="center" textRotation="90" wrapText="1"/>
    </xf>
    <xf numFmtId="0" fontId="3" fillId="0" borderId="1" xfId="0" applyFont="1" applyBorder="1" applyAlignment="1">
      <alignment horizontal="center" vertical="center" wrapText="1"/>
    </xf>
    <xf numFmtId="1" fontId="5" fillId="0" borderId="1" xfId="0" applyNumberFormat="1" applyFont="1" applyBorder="1" applyAlignment="1">
      <alignment horizontal="center" vertical="center" shrinkToFit="1"/>
    </xf>
    <xf numFmtId="0" fontId="3" fillId="4" borderId="1" xfId="0" applyFont="1" applyFill="1" applyBorder="1" applyAlignment="1">
      <alignment horizontal="center" vertical="center" textRotation="90" wrapText="1"/>
    </xf>
    <xf numFmtId="0" fontId="3" fillId="0" borderId="2" xfId="0" applyFont="1" applyBorder="1" applyAlignment="1">
      <alignment horizontal="center" vertical="center" textRotation="90" wrapText="1"/>
    </xf>
    <xf numFmtId="0" fontId="0" fillId="0" borderId="1" xfId="0" applyBorder="1" applyAlignment="1">
      <alignment horizontal="center" vertical="center"/>
    </xf>
    <xf numFmtId="0" fontId="6" fillId="4" borderId="1" xfId="0" applyFont="1" applyFill="1" applyBorder="1" applyAlignment="1">
      <alignment horizontal="center" vertical="center" textRotation="90" wrapText="1"/>
    </xf>
    <xf numFmtId="0" fontId="3" fillId="0" borderId="1" xfId="0" applyFont="1" applyBorder="1" applyAlignment="1">
      <alignment horizontal="left" vertical="center" textRotation="90"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1" fontId="7" fillId="0" borderId="1" xfId="0" applyNumberFormat="1" applyFont="1" applyBorder="1" applyAlignment="1">
      <alignment horizontal="center" vertical="center" shrinkToFit="1"/>
    </xf>
    <xf numFmtId="1" fontId="8" fillId="0" borderId="1" xfId="0" applyNumberFormat="1" applyFont="1" applyBorder="1" applyAlignment="1">
      <alignment horizontal="center" vertical="center" shrinkToFit="1"/>
    </xf>
    <xf numFmtId="1" fontId="9" fillId="0" borderId="1" xfId="0" applyNumberFormat="1" applyFont="1" applyBorder="1" applyAlignment="1">
      <alignment horizontal="center" vertical="center" shrinkToFit="1"/>
    </xf>
    <xf numFmtId="1" fontId="10" fillId="0" borderId="1" xfId="0" applyNumberFormat="1" applyFont="1" applyBorder="1" applyAlignment="1">
      <alignment horizontal="center" vertical="center" shrinkToFit="1"/>
    </xf>
    <xf numFmtId="1" fontId="11" fillId="0" borderId="1" xfId="0" applyNumberFormat="1" applyFont="1" applyBorder="1" applyAlignment="1">
      <alignment horizontal="center" vertical="center" shrinkToFit="1"/>
    </xf>
    <xf numFmtId="0" fontId="12" fillId="0" borderId="0" xfId="0" applyFont="1" applyAlignment="1">
      <alignment horizontal="center" vertical="center"/>
    </xf>
    <xf numFmtId="0" fontId="14" fillId="0" borderId="1" xfId="0" applyFont="1" applyBorder="1" applyAlignment="1">
      <alignment horizontal="center" vertical="center"/>
    </xf>
    <xf numFmtId="0" fontId="1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3" fillId="0" borderId="1" xfId="0" applyFont="1" applyBorder="1" applyAlignment="1">
      <alignment horizontal="left" vertical="center" wrapText="1"/>
    </xf>
    <xf numFmtId="0" fontId="16" fillId="0" borderId="1" xfId="0" applyFont="1" applyBorder="1" applyAlignment="1">
      <alignment horizontal="center" vertical="center" textRotation="90" wrapText="1"/>
    </xf>
    <xf numFmtId="0" fontId="17" fillId="0" borderId="1" xfId="0" applyFont="1" applyBorder="1" applyAlignment="1">
      <alignment horizontal="center" vertical="center"/>
    </xf>
    <xf numFmtId="0" fontId="18"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textRotation="90" wrapText="1"/>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14" fillId="0" borderId="2"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6" fillId="0" borderId="2" xfId="0" applyFont="1" applyBorder="1" applyAlignment="1">
      <alignment horizontal="center" vertical="center" textRotation="90"/>
    </xf>
    <xf numFmtId="0" fontId="0" fillId="0" borderId="3" xfId="0" applyBorder="1" applyAlignment="1">
      <alignment horizontal="center" vertical="center" textRotation="90"/>
    </xf>
    <xf numFmtId="0" fontId="0" fillId="0" borderId="4" xfId="0" applyBorder="1" applyAlignment="1">
      <alignment horizontal="center" vertical="center" textRotation="90"/>
    </xf>
    <xf numFmtId="0" fontId="3" fillId="0" borderId="2" xfId="0" applyFont="1" applyBorder="1" applyAlignment="1">
      <alignment horizontal="center" vertical="center" textRotation="90" wrapText="1"/>
    </xf>
    <xf numFmtId="0" fontId="0" fillId="0" borderId="3" xfId="0" applyBorder="1" applyAlignment="1">
      <alignment horizontal="center" vertical="center" textRotation="90" wrapText="1"/>
    </xf>
    <xf numFmtId="0" fontId="0" fillId="0" borderId="4" xfId="0" applyBorder="1" applyAlignment="1">
      <alignment horizontal="center" vertical="center" textRotation="90" wrapText="1"/>
    </xf>
    <xf numFmtId="0" fontId="13" fillId="0" borderId="2" xfId="0" applyFont="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5" fillId="0" borderId="2"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1" fontId="5" fillId="0" borderId="2" xfId="0" applyNumberFormat="1" applyFont="1" applyBorder="1" applyAlignment="1">
      <alignment horizontal="center" vertical="center"/>
    </xf>
    <xf numFmtId="0" fontId="3" fillId="0" borderId="2" xfId="0" applyFont="1" applyBorder="1" applyAlignment="1">
      <alignment horizontal="center" vertical="center" textRotation="90"/>
    </xf>
    <xf numFmtId="0" fontId="16" fillId="0" borderId="2" xfId="0" applyFont="1" applyBorder="1" applyAlignment="1">
      <alignment horizontal="center" vertical="center" textRotation="90" wrapText="1"/>
    </xf>
    <xf numFmtId="0" fontId="6" fillId="4" borderId="2" xfId="0" applyFont="1" applyFill="1" applyBorder="1" applyAlignment="1">
      <alignment horizontal="center" vertical="center" textRotation="90"/>
    </xf>
    <xf numFmtId="1" fontId="5" fillId="0" borderId="2" xfId="0" applyNumberFormat="1" applyFont="1" applyBorder="1" applyAlignment="1">
      <alignment horizontal="center" vertical="center" shrinkToFit="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3" fillId="4" borderId="2" xfId="0" applyFont="1" applyFill="1" applyBorder="1" applyAlignment="1">
      <alignment horizontal="center" vertical="center" textRotation="90" wrapText="1"/>
    </xf>
    <xf numFmtId="0" fontId="6" fillId="4" borderId="2" xfId="0" applyFont="1" applyFill="1" applyBorder="1" applyAlignment="1">
      <alignment horizontal="center" vertical="center" textRotation="90" wrapText="1"/>
    </xf>
  </cellXfs>
  <cellStyles count="1">
    <cellStyle name="Normal" xfId="0" builtinId="0"/>
  </cellStyles>
  <dxfs count="66">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E16B09"/>
      <rgbColor rgb="FF800080"/>
      <rgbColor rgb="FF008080"/>
      <rgbColor rgb="FFC0C0C0"/>
      <rgbColor rgb="FF808080"/>
      <rgbColor rgb="FF9999FF"/>
      <rgbColor rgb="FF993366"/>
      <rgbColor rgb="FFFFFFCC"/>
      <rgbColor rgb="FFCCFFFF"/>
      <rgbColor rgb="FF660066"/>
      <rgbColor rgb="FFEC7C3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000"/>
      <rgbColor rgb="FFF79646"/>
      <rgbColor rgb="FFE46C0A"/>
      <rgbColor rgb="FF666699"/>
      <rgbColor rgb="FF969696"/>
      <rgbColor rgb="FF003366"/>
      <rgbColor rgb="FF538235"/>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K22"/>
  <sheetViews>
    <sheetView tabSelected="1" zoomScaleNormal="100" workbookViewId="0">
      <selection activeCell="L6" sqref="L6"/>
    </sheetView>
  </sheetViews>
  <sheetFormatPr baseColWidth="10" defaultColWidth="9.33203125" defaultRowHeight="13.2"/>
  <cols>
    <col min="1" max="1" width="6.109375" style="1" customWidth="1"/>
    <col min="2" max="2" width="5.109375" style="1" customWidth="1"/>
    <col min="3" max="4" width="4.77734375" style="1" customWidth="1"/>
    <col min="5" max="5" width="8.44140625" style="1" customWidth="1"/>
    <col min="6" max="6" width="15" style="1" customWidth="1"/>
    <col min="7" max="7" width="12.6640625" style="1" customWidth="1"/>
    <col min="8" max="8" width="6.44140625" style="1" customWidth="1"/>
    <col min="9" max="9" width="7.109375" style="1" customWidth="1"/>
    <col min="10" max="10" width="6.33203125" style="1" customWidth="1"/>
    <col min="11" max="11" width="6.6640625" style="1" customWidth="1"/>
    <col min="12" max="12" width="14.6640625" style="1" customWidth="1"/>
    <col min="13" max="13" width="15.77734375" style="1" customWidth="1"/>
    <col min="14" max="15" width="7.77734375" style="1" customWidth="1"/>
    <col min="16" max="16" width="7.33203125" style="1" customWidth="1"/>
    <col min="17" max="17" width="7.44140625" style="1" customWidth="1"/>
    <col min="18" max="18" width="9.44140625" style="1" customWidth="1"/>
    <col min="19" max="19" width="10.77734375" style="1" customWidth="1"/>
    <col min="20" max="20" width="10.44140625" style="1" customWidth="1"/>
    <col min="21" max="21" width="11.109375" style="1" customWidth="1"/>
    <col min="22" max="22" width="16.44140625" style="1" customWidth="1"/>
    <col min="23" max="23" width="12.6640625" style="1" customWidth="1"/>
    <col min="24" max="1025" width="9.33203125" style="1"/>
  </cols>
  <sheetData>
    <row r="1" spans="1:23" ht="12.6" customHeight="1">
      <c r="A1" s="33" t="s">
        <v>120</v>
      </c>
      <c r="B1" s="33"/>
      <c r="C1" s="33"/>
      <c r="D1" s="33"/>
      <c r="E1" s="33"/>
      <c r="F1" s="33"/>
      <c r="G1" s="33"/>
      <c r="H1" s="33"/>
      <c r="I1" s="33"/>
      <c r="J1" s="33"/>
      <c r="K1" s="33"/>
      <c r="L1" s="33"/>
      <c r="M1" s="33"/>
      <c r="N1" s="33"/>
      <c r="O1" s="33"/>
      <c r="P1" s="33"/>
      <c r="Q1" s="33"/>
      <c r="R1" s="33"/>
      <c r="S1" s="33"/>
      <c r="T1" s="33"/>
      <c r="U1" s="33"/>
      <c r="V1" s="33"/>
      <c r="W1" s="33"/>
    </row>
    <row r="2" spans="1:23" ht="25.5" customHeight="1">
      <c r="A2" s="34" t="s">
        <v>119</v>
      </c>
      <c r="B2" s="34"/>
      <c r="C2" s="34"/>
      <c r="D2" s="34"/>
      <c r="E2" s="34"/>
      <c r="F2" s="34"/>
      <c r="G2" s="34"/>
      <c r="H2" s="34"/>
      <c r="I2" s="34"/>
      <c r="J2" s="34"/>
      <c r="K2" s="34"/>
      <c r="L2" s="34"/>
      <c r="M2" s="34"/>
      <c r="N2" s="34"/>
      <c r="O2" s="34"/>
      <c r="P2" s="34"/>
      <c r="Q2" s="34"/>
      <c r="R2" s="34"/>
      <c r="S2" s="34"/>
      <c r="T2" s="34"/>
      <c r="U2" s="34"/>
      <c r="V2" s="34"/>
      <c r="W2" s="34"/>
    </row>
    <row r="3" spans="1:23" ht="12.6" customHeight="1">
      <c r="A3" s="35" t="s">
        <v>0</v>
      </c>
      <c r="B3" s="35" t="s">
        <v>1</v>
      </c>
      <c r="C3" s="35" t="s">
        <v>2</v>
      </c>
      <c r="D3" s="35" t="s">
        <v>3</v>
      </c>
      <c r="E3" s="35" t="s">
        <v>4</v>
      </c>
      <c r="F3" s="36" t="s">
        <v>5</v>
      </c>
      <c r="G3" s="36" t="s">
        <v>6</v>
      </c>
      <c r="H3" s="35" t="s">
        <v>7</v>
      </c>
      <c r="I3" s="35" t="s">
        <v>8</v>
      </c>
      <c r="J3" s="35" t="s">
        <v>9</v>
      </c>
      <c r="K3" s="35" t="s">
        <v>10</v>
      </c>
      <c r="L3" s="30" t="s">
        <v>11</v>
      </c>
      <c r="M3" s="31" t="s">
        <v>12</v>
      </c>
      <c r="N3" s="32" t="s">
        <v>13</v>
      </c>
      <c r="O3" s="32"/>
      <c r="P3" s="32"/>
      <c r="Q3" s="32"/>
      <c r="R3" s="32"/>
      <c r="S3" s="30" t="s">
        <v>14</v>
      </c>
      <c r="T3" s="30" t="s">
        <v>15</v>
      </c>
      <c r="U3" s="30" t="s">
        <v>16</v>
      </c>
      <c r="V3" s="32" t="s">
        <v>17</v>
      </c>
      <c r="W3" s="32"/>
    </row>
    <row r="4" spans="1:23" ht="42.15" customHeight="1">
      <c r="A4" s="35"/>
      <c r="B4" s="35"/>
      <c r="C4" s="35"/>
      <c r="D4" s="35"/>
      <c r="E4" s="35"/>
      <c r="F4" s="36"/>
      <c r="G4" s="36"/>
      <c r="H4" s="35"/>
      <c r="I4" s="35"/>
      <c r="J4" s="35"/>
      <c r="K4" s="35"/>
      <c r="L4" s="30"/>
      <c r="M4" s="31"/>
      <c r="N4" s="2" t="s">
        <v>7</v>
      </c>
      <c r="O4" s="2" t="s">
        <v>8</v>
      </c>
      <c r="P4" s="2" t="s">
        <v>9</v>
      </c>
      <c r="Q4" s="2" t="s">
        <v>10</v>
      </c>
      <c r="R4" s="2" t="s">
        <v>18</v>
      </c>
      <c r="S4" s="30"/>
      <c r="T4" s="30"/>
      <c r="U4" s="30"/>
      <c r="V4" s="2" t="s">
        <v>19</v>
      </c>
      <c r="W4" s="2" t="s">
        <v>20</v>
      </c>
    </row>
    <row r="5" spans="1:23" ht="145.35" customHeight="1">
      <c r="A5" s="3">
        <v>1</v>
      </c>
      <c r="B5" s="4" t="s">
        <v>21</v>
      </c>
      <c r="C5" s="8" t="s">
        <v>22</v>
      </c>
      <c r="D5" s="4" t="s">
        <v>23</v>
      </c>
      <c r="E5" s="4" t="s">
        <v>24</v>
      </c>
      <c r="F5" s="13" t="s">
        <v>53</v>
      </c>
      <c r="G5" s="5" t="s">
        <v>52</v>
      </c>
      <c r="H5" s="6">
        <v>2</v>
      </c>
      <c r="I5" s="6">
        <v>3</v>
      </c>
      <c r="J5" s="4">
        <f t="shared" ref="J5:J10" si="0">+H5+I5</f>
        <v>5</v>
      </c>
      <c r="K5" s="10" t="str">
        <f>+IF(J5&lt;5,"Riesgo Bajo",IF(J5&lt;=7,"Riesgo Medio",IF(J5&gt;=8,"Riesgo Alto")))</f>
        <v>Riesgo Medio</v>
      </c>
      <c r="L5" s="4" t="s">
        <v>54</v>
      </c>
      <c r="M5" s="4" t="s">
        <v>55</v>
      </c>
      <c r="N5" s="6">
        <v>1</v>
      </c>
      <c r="O5" s="6">
        <v>1</v>
      </c>
      <c r="P5" s="4">
        <f t="shared" ref="P5" si="1">+N5+O5</f>
        <v>2</v>
      </c>
      <c r="Q5" s="7" t="str">
        <f>+IF(P5&lt;5,"Riesgo Bajo",IF(P5&lt;=7,"Riesgo Medio",IF(P5&gt;=8,"Riesgo Alto")))</f>
        <v>Riesgo Bajo</v>
      </c>
      <c r="R5" s="5" t="s">
        <v>56</v>
      </c>
      <c r="S5" s="4" t="s">
        <v>57</v>
      </c>
      <c r="T5" s="4" t="s">
        <v>38</v>
      </c>
      <c r="U5" s="4" t="s">
        <v>58</v>
      </c>
      <c r="V5" s="11" t="s">
        <v>122</v>
      </c>
      <c r="W5" s="4" t="s">
        <v>26</v>
      </c>
    </row>
    <row r="6" spans="1:23" ht="145.35" customHeight="1">
      <c r="A6" s="3">
        <v>2</v>
      </c>
      <c r="B6" s="4" t="s">
        <v>21</v>
      </c>
      <c r="C6" s="8" t="s">
        <v>22</v>
      </c>
      <c r="D6" s="4" t="s">
        <v>23</v>
      </c>
      <c r="E6" s="4" t="s">
        <v>24</v>
      </c>
      <c r="F6" s="12" t="s">
        <v>121</v>
      </c>
      <c r="G6" s="5" t="s">
        <v>59</v>
      </c>
      <c r="H6" s="6">
        <v>3</v>
      </c>
      <c r="I6" s="6">
        <v>4</v>
      </c>
      <c r="J6" s="4">
        <f t="shared" ref="J6:J7" si="2">+H6+I6</f>
        <v>7</v>
      </c>
      <c r="K6" s="10" t="str">
        <f>+IF(J6&lt;5,"Riesgo Bajo",IF(J6&lt;=7,"Riesgo Medio",IF(J6&gt;=8,"Riesgo Alto")))</f>
        <v>Riesgo Medio</v>
      </c>
      <c r="L6" s="4" t="s">
        <v>54</v>
      </c>
      <c r="M6" s="4" t="s">
        <v>64</v>
      </c>
      <c r="N6" s="6">
        <v>2</v>
      </c>
      <c r="O6" s="6">
        <v>1</v>
      </c>
      <c r="P6" s="4">
        <f t="shared" ref="P6:P17" si="3">+N6+O6</f>
        <v>3</v>
      </c>
      <c r="Q6" s="7" t="str">
        <f t="shared" ref="Q6:Q17" si="4">+IF(P6&lt;5,"Riesgo Bajo",IF(P6&lt;=7,"Riesgo Medio",IF(P6&gt;=8,"Riesgo Alto")))</f>
        <v>Riesgo Bajo</v>
      </c>
      <c r="R6" s="5" t="s">
        <v>56</v>
      </c>
      <c r="S6" s="4" t="s">
        <v>57</v>
      </c>
      <c r="T6" s="4" t="s">
        <v>38</v>
      </c>
      <c r="U6" s="4" t="s">
        <v>58</v>
      </c>
      <c r="V6" s="4" t="s">
        <v>60</v>
      </c>
      <c r="W6" s="4" t="s">
        <v>61</v>
      </c>
    </row>
    <row r="7" spans="1:23" ht="145.35" customHeight="1">
      <c r="A7" s="3">
        <v>3</v>
      </c>
      <c r="B7" s="4" t="s">
        <v>21</v>
      </c>
      <c r="C7" s="8" t="s">
        <v>22</v>
      </c>
      <c r="D7" s="4" t="s">
        <v>23</v>
      </c>
      <c r="E7" s="4" t="s">
        <v>24</v>
      </c>
      <c r="F7" s="12" t="s">
        <v>62</v>
      </c>
      <c r="G7" s="5" t="s">
        <v>123</v>
      </c>
      <c r="H7" s="6">
        <v>3</v>
      </c>
      <c r="I7" s="6">
        <v>5</v>
      </c>
      <c r="J7" s="4">
        <f t="shared" si="2"/>
        <v>8</v>
      </c>
      <c r="K7" s="10" t="str">
        <f>+IF(J7&lt;5,"Riesgo Bajo",IF(J7&lt;=7,"Riesgo Medio",IF(J7&gt;=8,"Riesgo Alto")))</f>
        <v>Riesgo Alto</v>
      </c>
      <c r="L7" s="4" t="s">
        <v>54</v>
      </c>
      <c r="M7" s="4" t="s">
        <v>63</v>
      </c>
      <c r="N7" s="6">
        <v>2</v>
      </c>
      <c r="O7" s="6">
        <v>1</v>
      </c>
      <c r="P7" s="4">
        <f t="shared" si="3"/>
        <v>3</v>
      </c>
      <c r="Q7" s="7" t="str">
        <f t="shared" si="4"/>
        <v>Riesgo Bajo</v>
      </c>
      <c r="R7" s="5" t="s">
        <v>25</v>
      </c>
      <c r="S7" s="4" t="s">
        <v>57</v>
      </c>
      <c r="T7" s="4" t="s">
        <v>38</v>
      </c>
      <c r="U7" s="4" t="s">
        <v>58</v>
      </c>
      <c r="V7" s="4" t="s">
        <v>60</v>
      </c>
      <c r="W7" s="4" t="s">
        <v>61</v>
      </c>
    </row>
    <row r="8" spans="1:23" ht="156" customHeight="1">
      <c r="A8" s="3">
        <v>4</v>
      </c>
      <c r="B8" s="4" t="s">
        <v>21</v>
      </c>
      <c r="C8" s="4" t="s">
        <v>22</v>
      </c>
      <c r="D8" s="4" t="s">
        <v>33</v>
      </c>
      <c r="E8" s="4" t="s">
        <v>24</v>
      </c>
      <c r="F8" s="13" t="s">
        <v>73</v>
      </c>
      <c r="G8" s="28" t="s">
        <v>65</v>
      </c>
      <c r="H8" s="6">
        <v>1</v>
      </c>
      <c r="I8" s="6">
        <v>3</v>
      </c>
      <c r="J8" s="4">
        <f t="shared" si="0"/>
        <v>4</v>
      </c>
      <c r="K8" s="10" t="str">
        <f t="shared" ref="K8:K10" si="5">+IF(J8&lt;5,"Riesgo Bajo",IF(J8&lt;=7,"Riesgo Medio",IF(J8&gt;=8,"Riesgo Alto")))</f>
        <v>Riesgo Bajo</v>
      </c>
      <c r="L8" s="4" t="s">
        <v>29</v>
      </c>
      <c r="M8" s="4" t="s">
        <v>66</v>
      </c>
      <c r="N8" s="6">
        <v>1</v>
      </c>
      <c r="O8" s="6">
        <v>3</v>
      </c>
      <c r="P8" s="4">
        <f t="shared" si="3"/>
        <v>4</v>
      </c>
      <c r="Q8" s="7" t="str">
        <f t="shared" si="4"/>
        <v>Riesgo Bajo</v>
      </c>
      <c r="R8" s="5" t="s">
        <v>25</v>
      </c>
      <c r="S8" s="4" t="s">
        <v>31</v>
      </c>
      <c r="T8" s="5" t="s">
        <v>39</v>
      </c>
      <c r="U8" s="5" t="s">
        <v>27</v>
      </c>
      <c r="V8" s="5" t="s">
        <v>67</v>
      </c>
      <c r="W8" s="5" t="s">
        <v>50</v>
      </c>
    </row>
    <row r="9" spans="1:23" ht="154.5" customHeight="1">
      <c r="A9" s="17">
        <v>5</v>
      </c>
      <c r="B9" s="4" t="s">
        <v>21</v>
      </c>
      <c r="C9" s="4" t="s">
        <v>22</v>
      </c>
      <c r="D9" s="4" t="s">
        <v>23</v>
      </c>
      <c r="E9" s="4" t="s">
        <v>28</v>
      </c>
      <c r="F9" s="13" t="s">
        <v>68</v>
      </c>
      <c r="G9" s="5" t="s">
        <v>69</v>
      </c>
      <c r="H9" s="6">
        <v>3</v>
      </c>
      <c r="I9" s="6">
        <v>5</v>
      </c>
      <c r="J9" s="4">
        <f t="shared" si="0"/>
        <v>8</v>
      </c>
      <c r="K9" s="10" t="str">
        <f t="shared" si="5"/>
        <v>Riesgo Alto</v>
      </c>
      <c r="L9" s="4" t="s">
        <v>29</v>
      </c>
      <c r="M9" s="4" t="s">
        <v>124</v>
      </c>
      <c r="N9" s="6">
        <v>3</v>
      </c>
      <c r="O9" s="6">
        <v>3</v>
      </c>
      <c r="P9" s="4">
        <f t="shared" si="3"/>
        <v>6</v>
      </c>
      <c r="Q9" s="7" t="str">
        <f t="shared" si="4"/>
        <v>Riesgo Medio</v>
      </c>
      <c r="R9" s="5" t="s">
        <v>25</v>
      </c>
      <c r="S9" s="4" t="s">
        <v>47</v>
      </c>
      <c r="T9" s="4" t="s">
        <v>70</v>
      </c>
      <c r="U9" s="4" t="s">
        <v>70</v>
      </c>
      <c r="V9" s="4" t="s">
        <v>71</v>
      </c>
      <c r="W9" s="4" t="s">
        <v>72</v>
      </c>
    </row>
    <row r="10" spans="1:23" ht="168.6" customHeight="1">
      <c r="A10" s="17">
        <v>6</v>
      </c>
      <c r="B10" s="4" t="s">
        <v>21</v>
      </c>
      <c r="C10" s="4" t="s">
        <v>32</v>
      </c>
      <c r="D10" s="4" t="s">
        <v>23</v>
      </c>
      <c r="E10" s="4" t="s">
        <v>40</v>
      </c>
      <c r="F10" s="12" t="s">
        <v>74</v>
      </c>
      <c r="G10" s="5" t="s">
        <v>125</v>
      </c>
      <c r="H10" s="6">
        <v>3</v>
      </c>
      <c r="I10" s="6">
        <v>5</v>
      </c>
      <c r="J10" s="4">
        <f t="shared" si="0"/>
        <v>8</v>
      </c>
      <c r="K10" s="10" t="str">
        <f t="shared" si="5"/>
        <v>Riesgo Alto</v>
      </c>
      <c r="L10" s="4" t="s">
        <v>29</v>
      </c>
      <c r="M10" s="11" t="s">
        <v>75</v>
      </c>
      <c r="N10" s="6">
        <v>1</v>
      </c>
      <c r="O10" s="6">
        <v>2</v>
      </c>
      <c r="P10" s="4">
        <f t="shared" si="3"/>
        <v>3</v>
      </c>
      <c r="Q10" s="7" t="str">
        <f t="shared" si="4"/>
        <v>Riesgo Bajo</v>
      </c>
      <c r="R10" s="5" t="s">
        <v>25</v>
      </c>
      <c r="S10" s="4" t="s">
        <v>41</v>
      </c>
      <c r="T10" s="4" t="s">
        <v>46</v>
      </c>
      <c r="U10" s="4" t="s">
        <v>76</v>
      </c>
      <c r="V10" s="4" t="s">
        <v>77</v>
      </c>
      <c r="W10" s="4" t="s">
        <v>78</v>
      </c>
    </row>
    <row r="11" spans="1:23" ht="172.5" customHeight="1">
      <c r="A11" s="17">
        <v>7</v>
      </c>
      <c r="B11" s="4" t="s">
        <v>21</v>
      </c>
      <c r="C11" s="4" t="s">
        <v>32</v>
      </c>
      <c r="D11" s="4" t="s">
        <v>33</v>
      </c>
      <c r="E11" s="4" t="s">
        <v>40</v>
      </c>
      <c r="F11" s="13" t="s">
        <v>79</v>
      </c>
      <c r="G11" s="5" t="s">
        <v>80</v>
      </c>
      <c r="H11" s="9">
        <v>4</v>
      </c>
      <c r="I11" s="9">
        <v>5</v>
      </c>
      <c r="J11" s="4">
        <f t="shared" ref="J11:J17" si="6">+H11+I11</f>
        <v>9</v>
      </c>
      <c r="K11" s="10" t="str">
        <f t="shared" ref="K11:K17" si="7">+IF(J11&lt;5,"Riesgo Bajo",IF(J11&lt;=7,"Riesgo Medio",IF(J11&gt;=8,"Riesgo Alto")))</f>
        <v>Riesgo Alto</v>
      </c>
      <c r="L11" s="4" t="s">
        <v>29</v>
      </c>
      <c r="M11" s="11" t="s">
        <v>81</v>
      </c>
      <c r="N11" s="26">
        <v>2</v>
      </c>
      <c r="O11" s="27">
        <v>3</v>
      </c>
      <c r="P11" s="4">
        <f t="shared" si="3"/>
        <v>5</v>
      </c>
      <c r="Q11" s="7" t="str">
        <f t="shared" si="4"/>
        <v>Riesgo Medio</v>
      </c>
      <c r="R11" s="9" t="s">
        <v>34</v>
      </c>
      <c r="S11" s="4" t="s">
        <v>41</v>
      </c>
      <c r="T11" s="4" t="s">
        <v>35</v>
      </c>
      <c r="U11" s="4" t="s">
        <v>76</v>
      </c>
      <c r="V11" s="4" t="s">
        <v>37</v>
      </c>
      <c r="W11" s="4" t="s">
        <v>50</v>
      </c>
    </row>
    <row r="12" spans="1:23" ht="176.25" customHeight="1">
      <c r="A12" s="18">
        <v>8</v>
      </c>
      <c r="B12" s="4" t="s">
        <v>21</v>
      </c>
      <c r="C12" s="4" t="s">
        <v>32</v>
      </c>
      <c r="D12" s="4" t="s">
        <v>33</v>
      </c>
      <c r="E12" s="4" t="s">
        <v>24</v>
      </c>
      <c r="F12" s="13" t="s">
        <v>82</v>
      </c>
      <c r="G12" s="14" t="s">
        <v>83</v>
      </c>
      <c r="H12" s="15">
        <v>4</v>
      </c>
      <c r="I12" s="6">
        <v>4</v>
      </c>
      <c r="J12" s="4">
        <f t="shared" si="6"/>
        <v>8</v>
      </c>
      <c r="K12" s="10" t="str">
        <f t="shared" si="7"/>
        <v>Riesgo Alto</v>
      </c>
      <c r="L12" s="4" t="s">
        <v>29</v>
      </c>
      <c r="M12" s="4" t="s">
        <v>84</v>
      </c>
      <c r="N12" s="6">
        <v>1</v>
      </c>
      <c r="O12" s="6">
        <v>2</v>
      </c>
      <c r="P12" s="4">
        <f t="shared" si="3"/>
        <v>3</v>
      </c>
      <c r="Q12" s="7" t="str">
        <f t="shared" si="4"/>
        <v>Riesgo Bajo</v>
      </c>
      <c r="R12" s="5" t="s">
        <v>30</v>
      </c>
      <c r="S12" s="4" t="s">
        <v>41</v>
      </c>
      <c r="T12" s="4" t="s">
        <v>46</v>
      </c>
      <c r="U12" s="4" t="s">
        <v>46</v>
      </c>
      <c r="V12" s="11" t="s">
        <v>85</v>
      </c>
      <c r="W12" s="4" t="s">
        <v>36</v>
      </c>
    </row>
    <row r="13" spans="1:23" ht="126" customHeight="1">
      <c r="A13" s="19">
        <v>9</v>
      </c>
      <c r="B13" s="4" t="s">
        <v>21</v>
      </c>
      <c r="C13" s="4" t="s">
        <v>22</v>
      </c>
      <c r="D13" s="4" t="s">
        <v>86</v>
      </c>
      <c r="E13" s="4" t="s">
        <v>24</v>
      </c>
      <c r="F13" s="22" t="s">
        <v>87</v>
      </c>
      <c r="G13" s="23" t="s">
        <v>88</v>
      </c>
      <c r="H13" s="6">
        <v>2</v>
      </c>
      <c r="I13" s="6">
        <v>5</v>
      </c>
      <c r="J13" s="4">
        <f t="shared" si="6"/>
        <v>7</v>
      </c>
      <c r="K13" s="10" t="str">
        <f t="shared" si="7"/>
        <v>Riesgo Medio</v>
      </c>
      <c r="L13" s="4" t="s">
        <v>29</v>
      </c>
      <c r="M13" s="4" t="s">
        <v>89</v>
      </c>
      <c r="N13" s="6">
        <v>1</v>
      </c>
      <c r="O13" s="6">
        <v>2</v>
      </c>
      <c r="P13" s="4">
        <f t="shared" si="3"/>
        <v>3</v>
      </c>
      <c r="Q13" s="7" t="str">
        <f t="shared" si="4"/>
        <v>Riesgo Bajo</v>
      </c>
      <c r="R13" s="5" t="s">
        <v>25</v>
      </c>
      <c r="S13" s="4" t="s">
        <v>41</v>
      </c>
      <c r="T13" s="4" t="s">
        <v>35</v>
      </c>
      <c r="U13" s="4" t="s">
        <v>90</v>
      </c>
      <c r="V13" s="4" t="s">
        <v>91</v>
      </c>
      <c r="W13" s="4" t="s">
        <v>92</v>
      </c>
    </row>
    <row r="14" spans="1:23" ht="310.8">
      <c r="A14" s="19">
        <v>10</v>
      </c>
      <c r="B14" s="4" t="s">
        <v>21</v>
      </c>
      <c r="C14" s="4" t="s">
        <v>22</v>
      </c>
      <c r="D14" s="4" t="s">
        <v>33</v>
      </c>
      <c r="E14" s="4" t="s">
        <v>93</v>
      </c>
      <c r="F14" s="22" t="s">
        <v>95</v>
      </c>
      <c r="G14" s="23" t="s">
        <v>94</v>
      </c>
      <c r="H14" s="6">
        <v>5</v>
      </c>
      <c r="I14" s="6">
        <v>3</v>
      </c>
      <c r="J14" s="4">
        <f t="shared" si="6"/>
        <v>8</v>
      </c>
      <c r="K14" s="10" t="str">
        <f t="shared" si="7"/>
        <v>Riesgo Alto</v>
      </c>
      <c r="L14" s="4" t="s">
        <v>29</v>
      </c>
      <c r="M14" s="4" t="s">
        <v>126</v>
      </c>
      <c r="N14" s="6">
        <v>3</v>
      </c>
      <c r="O14" s="6">
        <v>2</v>
      </c>
      <c r="P14" s="4">
        <f t="shared" si="3"/>
        <v>5</v>
      </c>
      <c r="Q14" s="7" t="str">
        <f t="shared" si="4"/>
        <v>Riesgo Medio</v>
      </c>
      <c r="R14" s="5" t="s">
        <v>30</v>
      </c>
      <c r="S14" s="4" t="s">
        <v>41</v>
      </c>
      <c r="T14" s="4" t="s">
        <v>46</v>
      </c>
      <c r="U14" s="4" t="s">
        <v>46</v>
      </c>
      <c r="V14" s="4" t="s">
        <v>96</v>
      </c>
      <c r="W14" s="4" t="s">
        <v>46</v>
      </c>
    </row>
    <row r="15" spans="1:23" ht="156">
      <c r="A15" s="20">
        <v>11</v>
      </c>
      <c r="B15" s="4" t="s">
        <v>43</v>
      </c>
      <c r="C15" s="4" t="s">
        <v>44</v>
      </c>
      <c r="D15" s="4" t="s">
        <v>86</v>
      </c>
      <c r="E15" s="4" t="s">
        <v>97</v>
      </c>
      <c r="F15" s="24" t="s">
        <v>98</v>
      </c>
      <c r="G15" s="23" t="s">
        <v>99</v>
      </c>
      <c r="H15" s="16">
        <v>3</v>
      </c>
      <c r="I15" s="6">
        <v>3</v>
      </c>
      <c r="J15" s="4">
        <f t="shared" si="6"/>
        <v>6</v>
      </c>
      <c r="K15" s="10" t="str">
        <f t="shared" si="7"/>
        <v>Riesgo Medio</v>
      </c>
      <c r="L15" s="4" t="s">
        <v>29</v>
      </c>
      <c r="M15" s="4" t="s">
        <v>100</v>
      </c>
      <c r="N15" s="6">
        <v>2</v>
      </c>
      <c r="O15" s="6">
        <v>1</v>
      </c>
      <c r="P15" s="4">
        <f t="shared" si="3"/>
        <v>3</v>
      </c>
      <c r="Q15" s="7" t="str">
        <f t="shared" si="4"/>
        <v>Riesgo Bajo</v>
      </c>
      <c r="R15" s="5" t="s">
        <v>45</v>
      </c>
      <c r="S15" s="4" t="s">
        <v>29</v>
      </c>
      <c r="T15" s="4" t="s">
        <v>101</v>
      </c>
      <c r="U15" s="4" t="s">
        <v>102</v>
      </c>
      <c r="V15" s="4" t="s">
        <v>103</v>
      </c>
      <c r="W15" s="4" t="s">
        <v>104</v>
      </c>
    </row>
    <row r="16" spans="1:23" ht="95.4">
      <c r="A16" s="21">
        <v>12</v>
      </c>
      <c r="B16" s="4" t="s">
        <v>21</v>
      </c>
      <c r="C16" s="4" t="s">
        <v>22</v>
      </c>
      <c r="D16" s="4" t="s">
        <v>42</v>
      </c>
      <c r="E16" s="4" t="s">
        <v>51</v>
      </c>
      <c r="F16" s="24" t="s">
        <v>105</v>
      </c>
      <c r="G16" s="23" t="s">
        <v>106</v>
      </c>
      <c r="H16" s="6">
        <v>4</v>
      </c>
      <c r="I16" s="6">
        <v>3</v>
      </c>
      <c r="J16" s="4">
        <f t="shared" si="6"/>
        <v>7</v>
      </c>
      <c r="K16" s="10" t="str">
        <f t="shared" si="7"/>
        <v>Riesgo Medio</v>
      </c>
      <c r="L16" s="4" t="s">
        <v>128</v>
      </c>
      <c r="M16" s="4" t="s">
        <v>107</v>
      </c>
      <c r="N16" s="6">
        <v>3</v>
      </c>
      <c r="O16" s="6">
        <v>2</v>
      </c>
      <c r="P16" s="4">
        <f t="shared" si="3"/>
        <v>5</v>
      </c>
      <c r="Q16" s="7" t="str">
        <f t="shared" si="4"/>
        <v>Riesgo Medio</v>
      </c>
      <c r="R16" s="5" t="s">
        <v>30</v>
      </c>
      <c r="S16" s="4" t="s">
        <v>127</v>
      </c>
      <c r="T16" s="4" t="s">
        <v>48</v>
      </c>
      <c r="U16" s="4" t="s">
        <v>49</v>
      </c>
      <c r="V16" s="4" t="s">
        <v>108</v>
      </c>
      <c r="W16" s="4" t="s">
        <v>109</v>
      </c>
    </row>
    <row r="17" spans="1:23" ht="110.25" customHeight="1">
      <c r="A17" s="21">
        <v>13</v>
      </c>
      <c r="B17" s="25" t="s">
        <v>21</v>
      </c>
      <c r="C17" s="25" t="s">
        <v>32</v>
      </c>
      <c r="D17" s="25" t="s">
        <v>110</v>
      </c>
      <c r="E17" s="25" t="s">
        <v>111</v>
      </c>
      <c r="F17" s="24" t="s">
        <v>118</v>
      </c>
      <c r="G17" s="23" t="s">
        <v>112</v>
      </c>
      <c r="H17" s="6">
        <v>2</v>
      </c>
      <c r="I17" s="6">
        <v>4</v>
      </c>
      <c r="J17" s="4">
        <f t="shared" si="6"/>
        <v>6</v>
      </c>
      <c r="K17" s="10" t="str">
        <f t="shared" si="7"/>
        <v>Riesgo Medio</v>
      </c>
      <c r="L17" s="4" t="s">
        <v>129</v>
      </c>
      <c r="M17" s="4" t="s">
        <v>113</v>
      </c>
      <c r="N17" s="6">
        <v>3</v>
      </c>
      <c r="O17" s="6">
        <v>2</v>
      </c>
      <c r="P17" s="4">
        <f t="shared" si="3"/>
        <v>5</v>
      </c>
      <c r="Q17" s="7" t="str">
        <f t="shared" si="4"/>
        <v>Riesgo Medio</v>
      </c>
      <c r="R17" s="5" t="s">
        <v>56</v>
      </c>
      <c r="S17" s="4" t="s">
        <v>114</v>
      </c>
      <c r="T17" s="4" t="s">
        <v>115</v>
      </c>
      <c r="U17" s="4" t="s">
        <v>116</v>
      </c>
      <c r="V17" s="4" t="s">
        <v>117</v>
      </c>
      <c r="W17" s="4" t="s">
        <v>78</v>
      </c>
    </row>
    <row r="18" spans="1:23" ht="97.5" customHeight="1">
      <c r="A18" s="37">
        <v>14</v>
      </c>
      <c r="B18" s="40" t="s">
        <v>21</v>
      </c>
      <c r="C18" s="40" t="s">
        <v>32</v>
      </c>
      <c r="D18" s="40" t="s">
        <v>23</v>
      </c>
      <c r="E18" s="40" t="s">
        <v>151</v>
      </c>
      <c r="F18" s="46" t="s">
        <v>130</v>
      </c>
      <c r="G18" s="49" t="s">
        <v>131</v>
      </c>
      <c r="H18" s="52">
        <v>2</v>
      </c>
      <c r="I18" s="52">
        <v>3</v>
      </c>
      <c r="J18" s="53">
        <f t="shared" ref="J18:J21" si="8">+H18+I18</f>
        <v>5</v>
      </c>
      <c r="K18" s="55" t="str">
        <f t="shared" ref="K18:K21" si="9">+IF(J18&lt;5,"Riesgo Bajo",IF(J18&lt;=7,"Riesgo Medio",IF(J18&gt;=8,"Riesgo Alto")))</f>
        <v>Riesgo Medio</v>
      </c>
      <c r="L18" s="53" t="s">
        <v>54</v>
      </c>
      <c r="M18" s="29" t="s">
        <v>133</v>
      </c>
      <c r="N18" s="52">
        <v>1</v>
      </c>
      <c r="O18" s="56">
        <v>3</v>
      </c>
      <c r="P18" s="43">
        <f t="shared" ref="P18:P21" si="10">+N18+O18</f>
        <v>4</v>
      </c>
      <c r="Q18" s="59" t="str">
        <f t="shared" ref="Q18:Q21" si="11">+IF(P18&lt;5,"Riesgo Bajo",IF(P18&lt;=7,"Riesgo Medio",IF(P18&gt;=8,"Riesgo Alto")))</f>
        <v>Riesgo Bajo</v>
      </c>
      <c r="R18" s="5" t="s">
        <v>56</v>
      </c>
      <c r="S18" s="4" t="s">
        <v>132</v>
      </c>
      <c r="T18" s="4" t="s">
        <v>136</v>
      </c>
      <c r="U18" s="4" t="s">
        <v>138</v>
      </c>
      <c r="V18" s="4" t="s">
        <v>139</v>
      </c>
      <c r="W18" s="4" t="s">
        <v>140</v>
      </c>
    </row>
    <row r="19" spans="1:23" ht="102.75" customHeight="1">
      <c r="A19" s="38"/>
      <c r="B19" s="41"/>
      <c r="C19" s="41"/>
      <c r="D19" s="41"/>
      <c r="E19" s="41"/>
      <c r="F19" s="47"/>
      <c r="G19" s="50"/>
      <c r="H19" s="38"/>
      <c r="I19" s="38"/>
      <c r="J19" s="41"/>
      <c r="K19" s="41"/>
      <c r="L19" s="41"/>
      <c r="M19" s="4" t="s">
        <v>134</v>
      </c>
      <c r="N19" s="38"/>
      <c r="O19" s="57"/>
      <c r="P19" s="44"/>
      <c r="Q19" s="44"/>
      <c r="R19" s="5" t="s">
        <v>56</v>
      </c>
      <c r="S19" s="4" t="s">
        <v>132</v>
      </c>
      <c r="T19" s="4" t="s">
        <v>136</v>
      </c>
      <c r="U19" s="4" t="s">
        <v>138</v>
      </c>
      <c r="V19" s="4" t="s">
        <v>141</v>
      </c>
      <c r="W19" s="4" t="s">
        <v>140</v>
      </c>
    </row>
    <row r="20" spans="1:23" ht="96.75" customHeight="1">
      <c r="A20" s="39"/>
      <c r="B20" s="42"/>
      <c r="C20" s="42"/>
      <c r="D20" s="42"/>
      <c r="E20" s="42"/>
      <c r="F20" s="48"/>
      <c r="G20" s="51"/>
      <c r="H20" s="39"/>
      <c r="I20" s="39"/>
      <c r="J20" s="42"/>
      <c r="K20" s="42"/>
      <c r="L20" s="42"/>
      <c r="M20" s="4" t="s">
        <v>135</v>
      </c>
      <c r="N20" s="39"/>
      <c r="O20" s="58"/>
      <c r="P20" s="45"/>
      <c r="Q20" s="45"/>
      <c r="R20" s="5" t="s">
        <v>56</v>
      </c>
      <c r="S20" s="4" t="s">
        <v>132</v>
      </c>
      <c r="T20" s="4" t="s">
        <v>137</v>
      </c>
      <c r="U20" s="4" t="s">
        <v>116</v>
      </c>
      <c r="V20" s="4" t="s">
        <v>142</v>
      </c>
      <c r="W20" s="4" t="s">
        <v>140</v>
      </c>
    </row>
    <row r="21" spans="1:23" ht="120.75" customHeight="1">
      <c r="A21" s="37">
        <v>15</v>
      </c>
      <c r="B21" s="54" t="s">
        <v>150</v>
      </c>
      <c r="C21" s="54" t="s">
        <v>32</v>
      </c>
      <c r="D21" s="54" t="s">
        <v>152</v>
      </c>
      <c r="E21" s="54" t="s">
        <v>153</v>
      </c>
      <c r="F21" s="46" t="s">
        <v>143</v>
      </c>
      <c r="G21" s="49" t="s">
        <v>144</v>
      </c>
      <c r="H21" s="56">
        <v>3</v>
      </c>
      <c r="I21" s="56">
        <v>3</v>
      </c>
      <c r="J21" s="43">
        <f t="shared" si="8"/>
        <v>6</v>
      </c>
      <c r="K21" s="60" t="str">
        <f t="shared" si="9"/>
        <v>Riesgo Medio</v>
      </c>
      <c r="L21" s="43" t="s">
        <v>129</v>
      </c>
      <c r="M21" s="4" t="s">
        <v>154</v>
      </c>
      <c r="N21" s="56">
        <v>1</v>
      </c>
      <c r="O21" s="56">
        <v>3</v>
      </c>
      <c r="P21" s="43">
        <f t="shared" si="10"/>
        <v>4</v>
      </c>
      <c r="Q21" s="59" t="str">
        <f t="shared" si="11"/>
        <v>Riesgo Bajo</v>
      </c>
      <c r="R21" s="5" t="s">
        <v>30</v>
      </c>
      <c r="S21" s="4" t="s">
        <v>146</v>
      </c>
      <c r="T21" s="4" t="s">
        <v>147</v>
      </c>
      <c r="U21" s="4" t="s">
        <v>116</v>
      </c>
      <c r="V21" s="4" t="s">
        <v>155</v>
      </c>
      <c r="W21" s="4" t="s">
        <v>140</v>
      </c>
    </row>
    <row r="22" spans="1:23" ht="129.75" customHeight="1">
      <c r="A22" s="39"/>
      <c r="B22" s="45"/>
      <c r="C22" s="45"/>
      <c r="D22" s="45"/>
      <c r="E22" s="45"/>
      <c r="F22" s="48"/>
      <c r="G22" s="51"/>
      <c r="H22" s="58"/>
      <c r="I22" s="58"/>
      <c r="J22" s="45"/>
      <c r="K22" s="45"/>
      <c r="L22" s="45"/>
      <c r="M22" s="4" t="s">
        <v>145</v>
      </c>
      <c r="N22" s="58"/>
      <c r="O22" s="58"/>
      <c r="P22" s="45"/>
      <c r="Q22" s="45"/>
      <c r="R22" s="5" t="s">
        <v>30</v>
      </c>
      <c r="S22" s="4" t="s">
        <v>146</v>
      </c>
      <c r="T22" s="4" t="s">
        <v>147</v>
      </c>
      <c r="U22" s="4" t="s">
        <v>116</v>
      </c>
      <c r="V22" s="4" t="s">
        <v>148</v>
      </c>
      <c r="W22" s="4" t="s">
        <v>149</v>
      </c>
    </row>
  </sheetData>
  <mergeCells count="52">
    <mergeCell ref="Q18:Q20"/>
    <mergeCell ref="A21:A22"/>
    <mergeCell ref="F21:F22"/>
    <mergeCell ref="G21:G22"/>
    <mergeCell ref="H21:H22"/>
    <mergeCell ref="I21:I22"/>
    <mergeCell ref="J21:J22"/>
    <mergeCell ref="K21:K22"/>
    <mergeCell ref="L21:L22"/>
    <mergeCell ref="N21:N22"/>
    <mergeCell ref="O21:O22"/>
    <mergeCell ref="P21:P22"/>
    <mergeCell ref="Q21:Q22"/>
    <mergeCell ref="B21:B22"/>
    <mergeCell ref="C21:C22"/>
    <mergeCell ref="K18:K20"/>
    <mergeCell ref="L18:L20"/>
    <mergeCell ref="N18:N20"/>
    <mergeCell ref="O18:O20"/>
    <mergeCell ref="D21:D22"/>
    <mergeCell ref="E21:E22"/>
    <mergeCell ref="P18:P20"/>
    <mergeCell ref="F18:F20"/>
    <mergeCell ref="G18:G20"/>
    <mergeCell ref="H18:H20"/>
    <mergeCell ref="I18:I20"/>
    <mergeCell ref="J18:J20"/>
    <mergeCell ref="A18:A20"/>
    <mergeCell ref="B18:B20"/>
    <mergeCell ref="C18:C20"/>
    <mergeCell ref="D18:D20"/>
    <mergeCell ref="E18:E20"/>
    <mergeCell ref="U3:U4"/>
    <mergeCell ref="V3:W3"/>
    <mergeCell ref="A1:W1"/>
    <mergeCell ref="A2:W2"/>
    <mergeCell ref="A3:A4"/>
    <mergeCell ref="B3:B4"/>
    <mergeCell ref="C3:C4"/>
    <mergeCell ref="D3:D4"/>
    <mergeCell ref="E3:E4"/>
    <mergeCell ref="F3:F4"/>
    <mergeCell ref="G3:G4"/>
    <mergeCell ref="H3:H4"/>
    <mergeCell ref="I3:I4"/>
    <mergeCell ref="J3:J4"/>
    <mergeCell ref="K3:K4"/>
    <mergeCell ref="L3:L4"/>
    <mergeCell ref="M3:M4"/>
    <mergeCell ref="N3:R3"/>
    <mergeCell ref="S3:S4"/>
    <mergeCell ref="T3:T4"/>
  </mergeCells>
  <conditionalFormatting sqref="K8:K16 Q6:Q16">
    <cfRule type="containsText" dxfId="65" priority="163" operator="containsText" text="Riesgo Alto">
      <formula>NOT(ISERROR(SEARCH("Riesgo Alto",K6)))</formula>
    </cfRule>
    <cfRule type="containsText" dxfId="64" priority="164" operator="containsText" text="Riesgo Medio">
      <formula>NOT(ISERROR(SEARCH("Riesgo Medio",K6)))</formula>
    </cfRule>
    <cfRule type="containsText" dxfId="63" priority="165" operator="containsText" text="Riesgo Bajo">
      <formula>NOT(ISERROR(SEARCH("Riesgo Bajo",K6)))</formula>
    </cfRule>
  </conditionalFormatting>
  <conditionalFormatting sqref="J8:J16 P6:P16">
    <cfRule type="cellIs" dxfId="62" priority="157" operator="between">
      <formula>8</formula>
      <formula>10</formula>
    </cfRule>
    <cfRule type="cellIs" dxfId="61" priority="158" operator="between">
      <formula>5</formula>
      <formula>7</formula>
    </cfRule>
    <cfRule type="cellIs" dxfId="60" priority="159" operator="between">
      <formula>0</formula>
      <formula>4</formula>
    </cfRule>
  </conditionalFormatting>
  <conditionalFormatting sqref="K6">
    <cfRule type="containsText" dxfId="59" priority="130" operator="containsText" text="Riesgo Alto">
      <formula>NOT(ISERROR(SEARCH("Riesgo Alto",K6)))</formula>
    </cfRule>
    <cfRule type="containsText" dxfId="58" priority="131" operator="containsText" text="Riesgo Medio">
      <formula>NOT(ISERROR(SEARCH("Riesgo Medio",K6)))</formula>
    </cfRule>
    <cfRule type="containsText" dxfId="57" priority="132" operator="containsText" text="Riesgo Bajo">
      <formula>NOT(ISERROR(SEARCH("Riesgo Bajo",K6)))</formula>
    </cfRule>
  </conditionalFormatting>
  <conditionalFormatting sqref="J6">
    <cfRule type="cellIs" dxfId="56" priority="127" operator="between">
      <formula>8</formula>
      <formula>10</formula>
    </cfRule>
    <cfRule type="cellIs" dxfId="55" priority="128" operator="between">
      <formula>5</formula>
      <formula>7</formula>
    </cfRule>
    <cfRule type="cellIs" dxfId="54" priority="129" operator="between">
      <formula>0</formula>
      <formula>4</formula>
    </cfRule>
  </conditionalFormatting>
  <conditionalFormatting sqref="K7">
    <cfRule type="containsText" dxfId="53" priority="118" operator="containsText" text="Riesgo Alto">
      <formula>NOT(ISERROR(SEARCH("Riesgo Alto",K7)))</formula>
    </cfRule>
    <cfRule type="containsText" dxfId="52" priority="119" operator="containsText" text="Riesgo Medio">
      <formula>NOT(ISERROR(SEARCH("Riesgo Medio",K7)))</formula>
    </cfRule>
    <cfRule type="containsText" dxfId="51" priority="120" operator="containsText" text="Riesgo Bajo">
      <formula>NOT(ISERROR(SEARCH("Riesgo Bajo",K7)))</formula>
    </cfRule>
  </conditionalFormatting>
  <conditionalFormatting sqref="J7">
    <cfRule type="cellIs" dxfId="50" priority="115" operator="between">
      <formula>8</formula>
      <formula>10</formula>
    </cfRule>
    <cfRule type="cellIs" dxfId="49" priority="116" operator="between">
      <formula>5</formula>
      <formula>7</formula>
    </cfRule>
    <cfRule type="cellIs" dxfId="48" priority="117" operator="between">
      <formula>0</formula>
      <formula>4</formula>
    </cfRule>
  </conditionalFormatting>
  <conditionalFormatting sqref="K5">
    <cfRule type="containsText" dxfId="47" priority="106" operator="containsText" text="Riesgo Alto">
      <formula>NOT(ISERROR(SEARCH("Riesgo Alto",K5)))</formula>
    </cfRule>
    <cfRule type="containsText" dxfId="46" priority="107" operator="containsText" text="Riesgo Medio">
      <formula>NOT(ISERROR(SEARCH("Riesgo Medio",K5)))</formula>
    </cfRule>
    <cfRule type="containsText" dxfId="45" priority="108" operator="containsText" text="Riesgo Bajo">
      <formula>NOT(ISERROR(SEARCH("Riesgo Bajo",K5)))</formula>
    </cfRule>
  </conditionalFormatting>
  <conditionalFormatting sqref="J5">
    <cfRule type="cellIs" dxfId="44" priority="103" operator="between">
      <formula>8</formula>
      <formula>10</formula>
    </cfRule>
    <cfRule type="cellIs" dxfId="43" priority="104" operator="between">
      <formula>5</formula>
      <formula>7</formula>
    </cfRule>
    <cfRule type="cellIs" dxfId="42" priority="105" operator="between">
      <formula>0</formula>
      <formula>4</formula>
    </cfRule>
  </conditionalFormatting>
  <conditionalFormatting sqref="Q5">
    <cfRule type="containsText" dxfId="41" priority="100" operator="containsText" text="Riesgo Alto">
      <formula>NOT(ISERROR(SEARCH("Riesgo Alto",Q5)))</formula>
    </cfRule>
    <cfRule type="containsText" dxfId="40" priority="101" operator="containsText" text="Riesgo Medio">
      <formula>NOT(ISERROR(SEARCH("Riesgo Medio",Q5)))</formula>
    </cfRule>
    <cfRule type="containsText" dxfId="39" priority="102" operator="containsText" text="Riesgo Bajo">
      <formula>NOT(ISERROR(SEARCH("Riesgo Bajo",Q5)))</formula>
    </cfRule>
  </conditionalFormatting>
  <conditionalFormatting sqref="P5">
    <cfRule type="cellIs" dxfId="38" priority="97" operator="between">
      <formula>8</formula>
      <formula>10</formula>
    </cfRule>
    <cfRule type="cellIs" dxfId="37" priority="98" operator="between">
      <formula>5</formula>
      <formula>7</formula>
    </cfRule>
    <cfRule type="cellIs" dxfId="36" priority="99" operator="between">
      <formula>0</formula>
      <formula>4</formula>
    </cfRule>
  </conditionalFormatting>
  <conditionalFormatting sqref="K17">
    <cfRule type="containsText" dxfId="35" priority="94" operator="containsText" text="Riesgo Alto">
      <formula>NOT(ISERROR(SEARCH("Riesgo Alto",K17)))</formula>
    </cfRule>
    <cfRule type="containsText" dxfId="34" priority="95" operator="containsText" text="Riesgo Medio">
      <formula>NOT(ISERROR(SEARCH("Riesgo Medio",K17)))</formula>
    </cfRule>
    <cfRule type="containsText" dxfId="33" priority="96" operator="containsText" text="Riesgo Bajo">
      <formula>NOT(ISERROR(SEARCH("Riesgo Bajo",K17)))</formula>
    </cfRule>
  </conditionalFormatting>
  <conditionalFormatting sqref="J17">
    <cfRule type="cellIs" dxfId="32" priority="91" operator="between">
      <formula>8</formula>
      <formula>10</formula>
    </cfRule>
    <cfRule type="cellIs" dxfId="31" priority="92" operator="between">
      <formula>5</formula>
      <formula>7</formula>
    </cfRule>
    <cfRule type="cellIs" dxfId="30" priority="93" operator="between">
      <formula>0</formula>
      <formula>4</formula>
    </cfRule>
  </conditionalFormatting>
  <conditionalFormatting sqref="Q17">
    <cfRule type="containsText" dxfId="29" priority="88" operator="containsText" text="Riesgo Alto">
      <formula>NOT(ISERROR(SEARCH("Riesgo Alto",Q17)))</formula>
    </cfRule>
    <cfRule type="containsText" dxfId="28" priority="89" operator="containsText" text="Riesgo Medio">
      <formula>NOT(ISERROR(SEARCH("Riesgo Medio",Q17)))</formula>
    </cfRule>
    <cfRule type="containsText" dxfId="27" priority="90" operator="containsText" text="Riesgo Bajo">
      <formula>NOT(ISERROR(SEARCH("Riesgo Bajo",Q17)))</formula>
    </cfRule>
  </conditionalFormatting>
  <conditionalFormatting sqref="P17">
    <cfRule type="cellIs" dxfId="26" priority="85" operator="between">
      <formula>8</formula>
      <formula>10</formula>
    </cfRule>
    <cfRule type="cellIs" dxfId="25" priority="86" operator="between">
      <formula>5</formula>
      <formula>7</formula>
    </cfRule>
    <cfRule type="cellIs" dxfId="24" priority="87" operator="between">
      <formula>0</formula>
      <formula>4</formula>
    </cfRule>
  </conditionalFormatting>
  <conditionalFormatting sqref="K18">
    <cfRule type="containsText" dxfId="23" priority="70" operator="containsText" text="Riesgo Alto">
      <formula>NOT(ISERROR(SEARCH("Riesgo Alto",K18)))</formula>
    </cfRule>
    <cfRule type="containsText" dxfId="22" priority="71" operator="containsText" text="Riesgo Medio">
      <formula>NOT(ISERROR(SEARCH("Riesgo Medio",K18)))</formula>
    </cfRule>
    <cfRule type="containsText" dxfId="21" priority="72" operator="containsText" text="Riesgo Bajo">
      <formula>NOT(ISERROR(SEARCH("Riesgo Bajo",K18)))</formula>
    </cfRule>
  </conditionalFormatting>
  <conditionalFormatting sqref="J18">
    <cfRule type="cellIs" dxfId="20" priority="67" operator="between">
      <formula>8</formula>
      <formula>10</formula>
    </cfRule>
    <cfRule type="cellIs" dxfId="19" priority="68" operator="between">
      <formula>5</formula>
      <formula>7</formula>
    </cfRule>
    <cfRule type="cellIs" dxfId="18" priority="69" operator="between">
      <formula>0</formula>
      <formula>4</formula>
    </cfRule>
  </conditionalFormatting>
  <conditionalFormatting sqref="Q18">
    <cfRule type="containsText" dxfId="17" priority="64" operator="containsText" text="Riesgo Alto">
      <formula>NOT(ISERROR(SEARCH("Riesgo Alto",Q18)))</formula>
    </cfRule>
    <cfRule type="containsText" dxfId="16" priority="65" operator="containsText" text="Riesgo Medio">
      <formula>NOT(ISERROR(SEARCH("Riesgo Medio",Q18)))</formula>
    </cfRule>
    <cfRule type="containsText" dxfId="15" priority="66" operator="containsText" text="Riesgo Bajo">
      <formula>NOT(ISERROR(SEARCH("Riesgo Bajo",Q18)))</formula>
    </cfRule>
  </conditionalFormatting>
  <conditionalFormatting sqref="P18">
    <cfRule type="cellIs" dxfId="14" priority="61" operator="between">
      <formula>8</formula>
      <formula>10</formula>
    </cfRule>
    <cfRule type="cellIs" dxfId="13" priority="62" operator="between">
      <formula>5</formula>
      <formula>7</formula>
    </cfRule>
    <cfRule type="cellIs" dxfId="12" priority="63" operator="between">
      <formula>0</formula>
      <formula>4</formula>
    </cfRule>
  </conditionalFormatting>
  <conditionalFormatting sqref="K21">
    <cfRule type="containsText" dxfId="11" priority="22" operator="containsText" text="Riesgo Alto">
      <formula>NOT(ISERROR(SEARCH("Riesgo Alto",K21)))</formula>
    </cfRule>
    <cfRule type="containsText" dxfId="10" priority="23" operator="containsText" text="Riesgo Medio">
      <formula>NOT(ISERROR(SEARCH("Riesgo Medio",K21)))</formula>
    </cfRule>
    <cfRule type="containsText" dxfId="9" priority="24" operator="containsText" text="Riesgo Bajo">
      <formula>NOT(ISERROR(SEARCH("Riesgo Bajo",K21)))</formula>
    </cfRule>
  </conditionalFormatting>
  <conditionalFormatting sqref="J21">
    <cfRule type="cellIs" dxfId="8" priority="19" operator="between">
      <formula>8</formula>
      <formula>10</formula>
    </cfRule>
    <cfRule type="cellIs" dxfId="7" priority="20" operator="between">
      <formula>5</formula>
      <formula>7</formula>
    </cfRule>
    <cfRule type="cellIs" dxfId="6" priority="21" operator="between">
      <formula>0</formula>
      <formula>4</formula>
    </cfRule>
  </conditionalFormatting>
  <conditionalFormatting sqref="Q21">
    <cfRule type="containsText" dxfId="5" priority="16" operator="containsText" text="Riesgo Alto">
      <formula>NOT(ISERROR(SEARCH("Riesgo Alto",Q21)))</formula>
    </cfRule>
    <cfRule type="containsText" dxfId="4" priority="17" operator="containsText" text="Riesgo Medio">
      <formula>NOT(ISERROR(SEARCH("Riesgo Medio",Q21)))</formula>
    </cfRule>
    <cfRule type="containsText" dxfId="3" priority="18" operator="containsText" text="Riesgo Bajo">
      <formula>NOT(ISERROR(SEARCH("Riesgo Bajo",Q21)))</formula>
    </cfRule>
  </conditionalFormatting>
  <conditionalFormatting sqref="P21">
    <cfRule type="cellIs" dxfId="2" priority="13" operator="between">
      <formula>8</formula>
      <formula>10</formula>
    </cfRule>
    <cfRule type="cellIs" dxfId="1" priority="14" operator="between">
      <formula>5</formula>
      <formula>7</formula>
    </cfRule>
    <cfRule type="cellIs" dxfId="0" priority="15" operator="between">
      <formula>0</formula>
      <formula>4</formula>
    </cfRule>
  </conditionalFormatting>
  <pageMargins left="0.7" right="0.7" top="0.75" bottom="0.75"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Matriz-riesgo puntos criticos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Jairo solano</cp:lastModifiedBy>
  <cp:revision>0</cp:revision>
  <dcterms:created xsi:type="dcterms:W3CDTF">2021-06-23T02:48:34Z</dcterms:created>
  <dcterms:modified xsi:type="dcterms:W3CDTF">2022-11-30T21:32:31Z</dcterms:modified>
  <dc:language>es-MX</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