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1. BPO - Licitaciones\1. Procesos\2022\12.2022\1. BID\10. UNP\SUBSANACION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5" i="1" l="1"/>
  <c r="M135" i="1" s="1"/>
  <c r="K134" i="1"/>
  <c r="M134" i="1" s="1"/>
  <c r="K131" i="1"/>
  <c r="M131" i="1" s="1"/>
  <c r="M130" i="1"/>
  <c r="K130" i="1"/>
  <c r="K128" i="1"/>
  <c r="K127" i="1"/>
  <c r="M127" i="1" s="1"/>
  <c r="M126" i="1"/>
  <c r="K126" i="1"/>
  <c r="M123" i="1"/>
  <c r="K123" i="1"/>
  <c r="M122" i="1"/>
  <c r="K122" i="1"/>
  <c r="K119" i="1"/>
  <c r="M119" i="1" s="1"/>
  <c r="K118" i="1"/>
  <c r="M118" i="1" s="1"/>
  <c r="K115" i="1"/>
  <c r="M115" i="1" s="1"/>
  <c r="K114" i="1"/>
  <c r="M114" i="1" s="1"/>
  <c r="K112" i="1"/>
  <c r="K111" i="1"/>
  <c r="M111" i="1" s="1"/>
  <c r="K110" i="1"/>
  <c r="M110" i="1" s="1"/>
  <c r="K108" i="1"/>
  <c r="K107" i="1"/>
  <c r="M107" i="1" s="1"/>
  <c r="M106" i="1"/>
  <c r="K106" i="1"/>
  <c r="K104" i="1"/>
  <c r="M103" i="1"/>
  <c r="K103" i="1"/>
  <c r="K102" i="1"/>
  <c r="M102" i="1" s="1"/>
  <c r="K100" i="1"/>
  <c r="K99" i="1"/>
  <c r="M99" i="1" s="1"/>
  <c r="M98" i="1"/>
  <c r="K98" i="1"/>
  <c r="K96" i="1"/>
  <c r="M95" i="1"/>
  <c r="K95" i="1"/>
  <c r="K94" i="1"/>
  <c r="M94" i="1" s="1"/>
  <c r="K92" i="1"/>
  <c r="K91" i="1"/>
  <c r="M91" i="1" s="1"/>
  <c r="M90" i="1"/>
  <c r="K90" i="1"/>
  <c r="K88" i="1"/>
  <c r="M87" i="1"/>
  <c r="K87" i="1"/>
  <c r="K86" i="1"/>
  <c r="M86" i="1" s="1"/>
  <c r="K84" i="1"/>
  <c r="K83" i="1"/>
  <c r="M83" i="1" s="1"/>
  <c r="K82" i="1"/>
  <c r="M81" i="1"/>
  <c r="K81" i="1"/>
  <c r="K80" i="1"/>
  <c r="K79" i="1"/>
  <c r="M78" i="1"/>
  <c r="K78" i="1"/>
  <c r="K77" i="1"/>
  <c r="M77" i="1" s="1"/>
  <c r="M75" i="1"/>
  <c r="K75" i="1"/>
  <c r="M74" i="1"/>
  <c r="K74" i="1"/>
  <c r="K73" i="1"/>
  <c r="M73" i="1"/>
  <c r="M72" i="1"/>
  <c r="K72" i="1"/>
  <c r="M71" i="1"/>
  <c r="K71" i="1"/>
  <c r="M70" i="1"/>
  <c r="K70" i="1"/>
  <c r="K69" i="1"/>
  <c r="M69" i="1" s="1"/>
  <c r="K66" i="1"/>
  <c r="M66" i="1" s="1"/>
  <c r="K65" i="1"/>
  <c r="M65" i="1" s="1"/>
  <c r="M63" i="1"/>
  <c r="K63" i="1"/>
  <c r="M62" i="1"/>
  <c r="K62" i="1"/>
  <c r="M60" i="1"/>
  <c r="K60" i="1"/>
  <c r="K59" i="1"/>
  <c r="M59" i="1" s="1"/>
  <c r="M56" i="1"/>
  <c r="K56" i="1"/>
  <c r="M55" i="1"/>
  <c r="K55" i="1"/>
  <c r="M53" i="1"/>
  <c r="K53" i="1"/>
  <c r="M52" i="1"/>
  <c r="K52" i="1"/>
  <c r="M51" i="1"/>
  <c r="K51" i="1"/>
  <c r="K50" i="1"/>
  <c r="M49" i="1"/>
  <c r="K49" i="1"/>
  <c r="K48" i="1"/>
  <c r="M48" i="1" s="1"/>
  <c r="M47" i="1"/>
  <c r="K47" i="1"/>
  <c r="K46" i="1"/>
  <c r="M44" i="1"/>
  <c r="K44" i="1"/>
  <c r="K43" i="1"/>
  <c r="M43" i="1" s="1"/>
  <c r="K42" i="1"/>
  <c r="M42" i="1" s="1"/>
  <c r="K41" i="1"/>
  <c r="K39" i="1"/>
  <c r="M39" i="1" s="1"/>
  <c r="M38" i="1"/>
  <c r="K38" i="1"/>
  <c r="M36" i="1"/>
  <c r="K36" i="1"/>
  <c r="K35" i="1"/>
  <c r="K34" i="1"/>
  <c r="M34" i="1" s="1"/>
  <c r="K33" i="1"/>
  <c r="K31" i="1"/>
  <c r="M31" i="1"/>
  <c r="K30" i="1"/>
  <c r="M30" i="1" s="1"/>
  <c r="M29" i="1"/>
  <c r="K29" i="1"/>
  <c r="K28" i="1"/>
  <c r="M28" i="1" s="1"/>
  <c r="M25" i="1"/>
  <c r="K25" i="1"/>
  <c r="K24" i="1"/>
  <c r="M24" i="1" s="1"/>
  <c r="M23" i="1"/>
  <c r="K23" i="1"/>
  <c r="M22" i="1"/>
  <c r="K22" i="1"/>
  <c r="K21" i="1"/>
  <c r="K20" i="1"/>
  <c r="K19" i="1"/>
  <c r="M19" i="1" s="1"/>
  <c r="M18" i="1"/>
  <c r="K18" i="1"/>
  <c r="K17" i="1"/>
  <c r="M17" i="1" s="1"/>
  <c r="K15" i="1"/>
  <c r="K14" i="1"/>
  <c r="M14" i="1" s="1"/>
  <c r="K13" i="1"/>
  <c r="K11" i="1"/>
  <c r="M11" i="1" s="1"/>
  <c r="M10" i="1"/>
  <c r="K10" i="1"/>
  <c r="K9" i="1"/>
  <c r="M9" i="1" s="1"/>
  <c r="K32" i="1" l="1"/>
  <c r="M32" i="1" s="1"/>
  <c r="M21" i="1"/>
  <c r="M35" i="1"/>
  <c r="M84" i="1"/>
  <c r="M92" i="1"/>
  <c r="M100" i="1"/>
  <c r="M108" i="1"/>
  <c r="M40" i="1"/>
  <c r="K54" i="1"/>
  <c r="M54" i="1" s="1"/>
  <c r="K124" i="1"/>
  <c r="M124" i="1" s="1"/>
  <c r="K26" i="1"/>
  <c r="M26" i="1" s="1"/>
  <c r="M33" i="1"/>
  <c r="K40" i="1"/>
  <c r="K61" i="1"/>
  <c r="M61" i="1" s="1"/>
  <c r="K68" i="1"/>
  <c r="M68" i="1" s="1"/>
  <c r="M80" i="1"/>
  <c r="M82" i="1"/>
  <c r="M112" i="1"/>
  <c r="M128" i="1"/>
  <c r="K12" i="1"/>
  <c r="M12" i="1" s="1"/>
  <c r="K45" i="1"/>
  <c r="M45" i="1" s="1"/>
  <c r="K85" i="1"/>
  <c r="M85" i="1" s="1"/>
  <c r="K93" i="1"/>
  <c r="M93" i="1" s="1"/>
  <c r="K109" i="1"/>
  <c r="M109" i="1" s="1"/>
  <c r="K125" i="1"/>
  <c r="M125" i="1" s="1"/>
  <c r="M41" i="1"/>
  <c r="K57" i="1"/>
  <c r="M57" i="1" s="1"/>
  <c r="K64" i="1"/>
  <c r="M64" i="1" s="1"/>
  <c r="M88" i="1"/>
  <c r="M96" i="1"/>
  <c r="M104" i="1"/>
  <c r="M15" i="1"/>
  <c r="M50" i="1"/>
  <c r="K101" i="1"/>
  <c r="M101" i="1" s="1"/>
  <c r="M13" i="1"/>
  <c r="M20" i="1"/>
  <c r="K27" i="1"/>
  <c r="M27" i="1" s="1"/>
  <c r="K76" i="1"/>
  <c r="M76" i="1" s="1"/>
  <c r="K116" i="1"/>
  <c r="M116" i="1"/>
  <c r="K132" i="1"/>
  <c r="M132" i="1"/>
  <c r="K16" i="1"/>
  <c r="M16" i="1" s="1"/>
  <c r="K37" i="1"/>
  <c r="M37" i="1" s="1"/>
  <c r="M46" i="1"/>
  <c r="K58" i="1"/>
  <c r="M58" i="1" s="1"/>
  <c r="K67" i="1"/>
  <c r="M67" i="1" s="1"/>
  <c r="M79" i="1"/>
  <c r="M89" i="1"/>
  <c r="K89" i="1"/>
  <c r="K97" i="1"/>
  <c r="M97" i="1" s="1"/>
  <c r="K105" i="1"/>
  <c r="M105" i="1" s="1"/>
  <c r="K117" i="1"/>
  <c r="M117" i="1" s="1"/>
  <c r="K120" i="1"/>
  <c r="M120" i="1" s="1"/>
  <c r="K133" i="1"/>
  <c r="M133" i="1" s="1"/>
  <c r="K113" i="1"/>
  <c r="M113" i="1" s="1"/>
  <c r="K121" i="1"/>
  <c r="M121" i="1" s="1"/>
  <c r="K129" i="1"/>
  <c r="M129" i="1" s="1"/>
</calcChain>
</file>

<file path=xl/sharedStrings.xml><?xml version="1.0" encoding="utf-8"?>
<sst xmlns="http://schemas.openxmlformats.org/spreadsheetml/2006/main" count="402" uniqueCount="315">
  <si>
    <t>No.</t>
  </si>
  <si>
    <t>BIEN</t>
  </si>
  <si>
    <t>ESPECIFICACIÓN</t>
  </si>
  <si>
    <t>PRESENTACIÓN</t>
  </si>
  <si>
    <t>PROVEEDOR</t>
  </si>
  <si>
    <t>CODIGO</t>
  </si>
  <si>
    <t>COSTO UNITARIO ANTES DE IVA</t>
  </si>
  <si>
    <t>VALOR UNITARIO</t>
  </si>
  <si>
    <t>VALOR TOTAL INCLUIDO IVA</t>
  </si>
  <si>
    <t>CANTIDAD</t>
  </si>
  <si>
    <t>PRECIO UNITARIO TECHO INLCUIDO IVA</t>
  </si>
  <si>
    <t>Agua potable 2</t>
  </si>
  <si>
    <t xml:space="preserve"> - Agua potable purificada sin gas</t>
  </si>
  <si>
    <t>Botella plástica de
mínimo 500 ml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</si>
  <si>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</si>
  <si>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</si>
  <si>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</si>
  <si>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</si>
  <si>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litros</t>
  </si>
  <si>
    <t>Alcohol industrial 1</t>
  </si>
  <si>
    <t xml:space="preserve"> - Solución acuosa de alcohol etílico desnaturalizado con una concentración mínima de 70%
 - Desnaturalizado</t>
  </si>
  <si>
    <t>Líquido, en recipiente plástico con capacidad mínima de 3.785 cc</t>
  </si>
  <si>
    <t>Alcohol industrial 2</t>
  </si>
  <si>
    <t>- Solución acuosa de alcohol etílico desnaturalizado con una concentración mínima de 70%
- Desnaturalizado</t>
  </si>
  <si>
    <t>Líquido, en recipiente plástico con capacidad mínima de 1000cc</t>
  </si>
  <si>
    <t>Ambientador 1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</si>
  <si>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</si>
  <si>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Líquido, en recipiente plástico con capacidad
mínima de 3.785 cc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</si>
  <si>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</si>
  <si>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</t>
  </si>
  <si>
    <t>Líquido, en aerosol seguro para la capa de ozono con capacidad mínima de 400 cc</t>
  </si>
  <si>
    <t>Aromática</t>
  </si>
  <si>
    <t>- Para infusión
- Cajas disponbiles en mínimo tres (3) sabores
- 100% naturales</t>
  </si>
  <si>
    <t>Cajas de mínimo 20 en sobres.</t>
  </si>
  <si>
    <t>Atomizadores</t>
  </si>
  <si>
    <t>- Elaborado en plástico
- Reutilizable
- Capacidad mínima de 500 cc
- con pistola</t>
  </si>
  <si>
    <t>Unidad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</si>
  <si>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</si>
  <si>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</si>
  <si>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gr</t>
  </si>
  <si>
    <t>Baldes (Compra)</t>
  </si>
  <si>
    <t>- Elaborado en plástico
- Capacidad de mínima de 10 litros
- Con manija móvil
- Con "pico" antiderrames
- Disponibles en color amarillo, azul, rojo y verde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</si>
  <si>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</si>
  <si>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</si>
  <si>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</si>
  <si>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</si>
  <si>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Bebida de panela</t>
  </si>
  <si>
    <t>- Bebida instantánea granulada
- Cajas disponbiles en mínimo tres (3) sabores</t>
  </si>
  <si>
    <t>Caja de mínimo 25 sobres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</si>
  <si>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</si>
  <si>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</si>
  <si>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Blanqueador o hipoclorito 2</t>
  </si>
  <si>
    <t>Líquido, en recipiente plástico con capacidad
mínima de 1.000 cc</t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</si>
  <si>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</si>
  <si>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</si>
  <si>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Granulado, en bolsa plástica de mínimo
1.000 g</t>
  </si>
  <si>
    <t>Bolsas plástica 1</t>
  </si>
  <si>
    <t>- Elaborada en polietileno de baja densidad
- De color negro
- Calibre de mínimo 1
- Tamaño de 40 cm de ancho por 55 cm de largo</t>
  </si>
  <si>
    <t>Paquete de mínimo 6</t>
  </si>
  <si>
    <t>Bolsas plástica 10</t>
  </si>
  <si>
    <t>- Elaborada en polietileno de baja densidad
- De color blanco
- Calibre de mínimo 2
- Tamaño de 60 cm de ancho por 70 cm de largo</t>
  </si>
  <si>
    <t>Bolsas plástica 15</t>
  </si>
  <si>
    <t>- Elaborada en polietileno de baja densidad
- De color negro
- Calibre de mínimo 2
- Tamaño de 70 cm de ancho por 90 cm de largo</t>
  </si>
  <si>
    <t>Bolsas plástica 17</t>
  </si>
  <si>
    <t>- Elaborada en polietileno de baja densidad
- De color blanco
- Calibre de mínimo 2
- Tamaño de 70 cm de ancho por 90 cm de largo</t>
  </si>
  <si>
    <t>Bolsas plástica 22</t>
  </si>
  <si>
    <t>- Elaborada en polietileno de baja densidad
- De color negro
- Calibre de mínimo 3
- Tamaño de 80 cm de ancho por 110 cm de largo</t>
  </si>
  <si>
    <t>Bolsas plástica 24</t>
  </si>
  <si>
    <t>- Elaborada en polietileno de baja densidad
- De color blanco
-Calibre de mínimo 3
- Tamaño de 80 cm de ancho por 110 cm de largo</t>
  </si>
  <si>
    <t>Bolsas plástica 27</t>
  </si>
  <si>
    <t xml:space="preserve">- Elaborada en polietileno de baja densidad
- De color gris
-Calibre de mínimo 3
- Tamaño de 80 cm de ancho por 110 cm de largo
</t>
  </si>
  <si>
    <t>Bolsas plástica 3</t>
  </si>
  <si>
    <t>- Elaborada en polietileno de baja densidad
- De color blanco
- Calibre de mínimo 1
- Tamaño de 40 cm de ancho por 55 cm de largo</t>
  </si>
  <si>
    <t>Bolsas plástica 4</t>
  </si>
  <si>
    <t>- Elaborada en polietileno de baja densidad
- De color rojo
- Calibre de mínimo 1
- Tamaño de 40 cm de ancho por 55 cm de largo
 - Con impresión de aviso de riesgo biológico</t>
  </si>
  <si>
    <t>Bolsas plástica 8</t>
  </si>
  <si>
    <t>- Elaborada en polietileno de baja densidad
- De color negro
-Calibre de mínimo 2
- Tamaño de 60 cm de ancho por 70 cm de largo</t>
  </si>
  <si>
    <t>Brillador 1</t>
  </si>
  <si>
    <t>- Mopa elaborada en algodón
- Área de barrido mínima de 100 cm de largo por 16cm de ancho
- Armazón y mango metálico</t>
  </si>
  <si>
    <t>Café 1</t>
  </si>
  <si>
    <t xml:space="preserve">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</si>
  <si>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</si>
  <si>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Café 3</t>
  </si>
  <si>
    <t>- Instantáneo, para máquinas automáticas</t>
  </si>
  <si>
    <t>Bolsa de mínimo 500 gr</t>
  </si>
  <si>
    <t>Cepillo para sanitario (churrusco)</t>
  </si>
  <si>
    <t>- Cerdas duras elaboradas en fibras plásticas
- Extensión mínima de las cerdas es de 2,5 cm
- Base y mango elaborados en plástico
- Mango con longitud mínima de 33 cm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</si>
  <si>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</si>
  <si>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</si>
  <si>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</si>
  <si>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23 cm de largo por 6 cm de ancho por 7 cm de alto.
- Mango metálico con una extensión mínima de
140 cm</t>
  </si>
  <si>
    <t>Cera Polimérica</t>
  </si>
  <si>
    <t>- Polimérica autobrillante.
- Con polímeros acrílicos, nivelantes y plastificantes.
- Neutra (para pisos de todos los colores)
- Contenido mínimo de sólidos del 10%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</si>
  <si>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</si>
  <si>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</si>
  <si>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Crema para café</t>
  </si>
  <si>
    <t>- No láctea
- Debe cumplir con Resolución 333 de 2011 sobre rotulado y etiquetado nutricional y las normas que la modifiquen</t>
  </si>
  <si>
    <t>Bolsas de mínimo 100 sobres de mínimo 4 gr</t>
  </si>
  <si>
    <t>Creolina 1</t>
  </si>
  <si>
    <t>- Solución con una concentración mínima de fenoles de 4%</t>
  </si>
  <si>
    <t>Líquido, en recipiente
plástico con capacidad mínima de 500 cc</t>
  </si>
  <si>
    <t>Creolina 2</t>
  </si>
  <si>
    <t>Cuchillo de cocina (Compra)</t>
  </si>
  <si>
    <t>- Hoja elaborada en acero inoxidable de mínimo 20 cm de largo y 2 cm de ancho.
- Mango liso elaborado en polipropileno negro</t>
  </si>
  <si>
    <t>Desinfectante de alto nivel de desinfección para uso
hospitalario</t>
  </si>
  <si>
    <t xml:space="preserve"> - Con agentes bactericidas, fungicidas, tubercolicidas, esporicidas y virucidas.
 - Sin fragacia
 - El envase debe estar  correctamente etiquetados bajo los parámetros establecidos en el sistema globalmente armonizado indicando: nombre comercial del producto, pictogramas de los compuestos peligrosos e instrucciones de uso</t>
  </si>
  <si>
    <t>Desinfectante para uso general 2</t>
  </si>
  <si>
    <t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</si>
  <si>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cc, con atomizador de pistola.</t>
  </si>
  <si>
    <t>Desinfectante para uso general 3</t>
  </si>
  <si>
    <t>Líquido, en recipiente plástico con capacidad mínima de 500 cc</t>
  </si>
  <si>
    <t>Desmanchador multiusos</t>
  </si>
  <si>
    <t>- Con agente(s) tensoactivo(s) con efecto limpiador y desengrasante
- Para superficies de todo tipo.</t>
  </si>
  <si>
    <t>Crema, en bolsa plástica de mínimo 500 gr</t>
  </si>
  <si>
    <t>Desodorizador de alfombras y tapizados</t>
  </si>
  <si>
    <t>- Con agente con efecto neutralizador de la molécula de olor.</t>
  </si>
  <si>
    <t>Polvo, en recipiente plástico con un peso de
mínimo 400 gr</t>
  </si>
  <si>
    <t>Destapador para sanitario (chupa)</t>
  </si>
  <si>
    <t>- Tipo campana
- Chupa elaborada en caucho
- Diámetro mínimo de 12 cm
- Mango elaborado en plástico o madera
- Mango con longitud mínima de 33 cm</t>
  </si>
  <si>
    <t>Detergente multiusos en polvo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</si>
  <si>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</t>
  </si>
  <si>
    <t>Polvo, en bolsa plástica o recipiente plástico
con un peso de 1.000 gr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</si>
  <si>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</si>
  <si>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</si>
  <si>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</si>
  <si>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</si>
  <si>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</si>
  <si>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</si>
  <si>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</si>
  <si>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Escoba 4</t>
  </si>
  <si>
    <t xml:space="preserve">- Cerdas duras elaboradas con PET calibre entre 0,4 y 0,6 mm.
- Área de barrido mínima de 35 cm de largo por 8 cm de ancho por 10 cm de alto
- Material de base en plástico con acople tipo rosca
</t>
  </si>
  <si>
    <t>Esponjilla 2</t>
  </si>
  <si>
    <t>- Doble uso (material de esponjilla blanda y abrasiva)
- Tamaño mínimo de 7 cm de largo por 10 cm de
ancho</t>
  </si>
  <si>
    <t>Esponjilla 3</t>
  </si>
  <si>
    <t>- Abrasiva
- Tamaño mínimo de 9 cm de largo por 12 cm de</t>
  </si>
  <si>
    <t>Esponjilla 5</t>
  </si>
  <si>
    <t>- Elaborada con alambre de acero inoxidable
- Tamaño mínimo de 7 cm de largo por 10 cm de ancho</t>
  </si>
  <si>
    <t>Estopa</t>
  </si>
  <si>
    <t>- Hecha 100% de hilos de algodón blanco peinado.
-Suave al tacto, para lustrar</t>
  </si>
  <si>
    <t>Bolsa de mínimo 400 gr.</t>
  </si>
  <si>
    <t>Filtro para greca 1</t>
  </si>
  <si>
    <t>- Elaborada en tela
- Para greca
- Capacidad de media libra</t>
  </si>
  <si>
    <t>Filtro para greca 2</t>
  </si>
  <si>
    <t>- Elaborada en tela
- Para greca
- Capacidad de una 1 libra</t>
  </si>
  <si>
    <t>Guantes 1</t>
  </si>
  <si>
    <t>- Tipo doméstico
- Elaborados en látex
- Calibre mínimo de 18
- Tallas 7 a 9
- Color amarillo</t>
  </si>
  <si>
    <t>Par</t>
  </si>
  <si>
    <t>Guantes 2</t>
  </si>
  <si>
    <t>- Tipo doméstico
- Elaborados en látex
- Calibre mínimo de 18
- Tallas 7 a 9
- Color negro</t>
  </si>
  <si>
    <t>Guantes 3</t>
  </si>
  <si>
    <t>- Tipo doméstico
- Elaborados en látex
- Calibre mínimo de 25
- Tallas 7 a 9
- Color negro</t>
  </si>
  <si>
    <t>Guantes 4</t>
  </si>
  <si>
    <t>- Tipo doméstico
- Elaborados en látex
- Calibre mínimo de 25
- Tallas 7 a 9
- Color rojo</t>
  </si>
  <si>
    <t>Guantes 5</t>
  </si>
  <si>
    <t>- Tipo industrial
- Elaborados en látex
- Calibre mínimo de 35
- Tallas 7 a 9
- Color negro</t>
  </si>
  <si>
    <t>Guantes 6</t>
  </si>
  <si>
    <t>- Elaborados en látex desechable (tipo cirugía)
- Empovaldos
- Tallas XS-XXL</t>
  </si>
  <si>
    <t>Caja de mínimo 100 unidades</t>
  </si>
  <si>
    <t>Haraganes 1 (Compra)</t>
  </si>
  <si>
    <t>- Para limpiar vidrios
- Con banda de goma con longitud mínima de 25 cm.
- Mango con longitud mínima de 60 cm</t>
  </si>
  <si>
    <t>Haraganes 2 (Compra)</t>
  </si>
  <si>
    <t>- Para limpiar vidrios
- Con banda de goma con longitud mínima de 50 cm.
- Mango metálico extensible con longitud mínima
de 60 cm y máxima de 150 cm</t>
  </si>
  <si>
    <t>Infusión frutal</t>
  </si>
  <si>
    <t xml:space="preserve"> - Para infusión
 - 100% naturales
 - Sabores surtidos</t>
  </si>
  <si>
    <t>Caja x 20 mínimo sobres</t>
  </si>
  <si>
    <t>Insecticida 1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</si>
  <si>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</si>
  <si>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cc</t>
  </si>
  <si>
    <t>Insecticida 2</t>
  </si>
  <si>
    <t>- Para eliminar insectos voladores
- Con acción residual hasta por 4 semanas
- Sin olor
- Libre de CFC
 - El  envase del producto deberá estar correctamente etiquetado, indicando: nombre comercial del producto, pictogramas de los compuestos peligrosos e instrucciones de uso</t>
  </si>
  <si>
    <t>Jabón abrasivo</t>
  </si>
  <si>
    <t>-Con agente(s) tensoactivo(s) pincipal(es) con efecto limpiador, pulidor y desengrasante
- Con agente activo mínimo del 5%</t>
  </si>
  <si>
    <t>En polvo, en tarro de mínimo 500 gr</t>
  </si>
  <si>
    <t>Jabón de dispensador para manos 1</t>
  </si>
  <si>
    <t>- Con agente limpiador en una concentración mínima del 6%
- Con agente humectante en una concentración mínima del 3%
- pH entre 5,5 a 7
- Disponible en mínimo (2) dos fragancias</t>
  </si>
  <si>
    <t>Líquido, en recipiente plástico con dispensador y capacidad mínima de 500 ml.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</si>
  <si>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</si>
  <si>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</si>
  <si>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</t>
  </si>
  <si>
    <t>Jabón en barra</t>
  </si>
  <si>
    <t>-Composición de ácidos grasos de mínimo 50%.</t>
  </si>
  <si>
    <t>Barra, unidad con peso mínimo de 250 gr en
envoltura individual</t>
  </si>
  <si>
    <t>Jabón para loza 1</t>
  </si>
  <si>
    <t>- Con agente(s) tensoactivo(s) principal(es) con efecto limpiador y desengrasante en una concentración mínima del 8%.
- Disponible en mínimo (2) dos fragancias
 - El  envase del producto deberá estar correctamente etiquetado bajo los parámetros establecidos en el sistema globalmente armonizado, indicando: nombre comercial del producto, pictogramas de los compuestos peligrosos e instrucciones de uso</t>
  </si>
  <si>
    <t>Jabón para loza 3</t>
  </si>
  <si>
    <t xml:space="preserve"> - Con agente(s) tensoactivo(s) principal(es) con efecto limpiador y desengrasante en una concentración mínima del 15%.
 - Disponible en mínimo (2) dos fragancias
 -  El  envase del producto deberá estar correctamente etiquetado, indicando: nombre comercial del producto, pictogramas de los compuestos peligrosos si aplica e instrucciones de uso.</t>
  </si>
  <si>
    <t>Crema, en recipiente plástico de mínimo 900 gr</t>
  </si>
  <si>
    <t>Jarra</t>
  </si>
  <si>
    <t>- Elaborada en plástico
- Capacidad mínima de 2 litros
- Con tapa</t>
  </si>
  <si>
    <t>Limpiador multiusos 1</t>
  </si>
  <si>
    <t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</si>
  <si>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Líquido, en recipiente plástico con capacidad mínima de 3.785 cc </t>
  </si>
  <si>
    <t>Limpiador multiusos 2</t>
  </si>
  <si>
    <t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</si>
  <si>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cc, con
atomizador de pistola.</t>
  </si>
  <si>
    <t>Limpiones 1</t>
  </si>
  <si>
    <t>- En tela de toalla fileteada
- Color blanco sin estampado
- Tamaño mínimo de 45cm de largo por 45cm de ancho.</t>
  </si>
  <si>
    <t>Limpiones 2</t>
  </si>
  <si>
    <t>- En tela de toalla fileteada
- Color blanco sin estampado
-Tamaño mínimo de 100 cm de largo por 70 cm de ancho</t>
  </si>
  <si>
    <t>Limpiones 3</t>
  </si>
  <si>
    <t>- En tela fileteada
- Color blanco sin estampado
- Tamaño mínimo de 45 cm de largo por 45 cm de ancho</t>
  </si>
  <si>
    <t>Limpiones 4</t>
  </si>
  <si>
    <t>- En tela fileteada
- Color blanco sin estampado
-Tamaño mínimo de 100 cm de largo por 70 cm de ancho</t>
  </si>
  <si>
    <t>Limpiones 5</t>
  </si>
  <si>
    <t>- En tela tipo galleta fileteada
- Color blanco o beige sin estampado
-Tamaño mínimo de 100 cm de largo por 70 cm de ancho</t>
  </si>
  <si>
    <t>Líquido cubre rasguños para madera</t>
  </si>
  <si>
    <t xml:space="preserve">
-  Con agentes limpiadores y abrillantadores en una concentración mínima del 5%)
</t>
  </si>
  <si>
    <t>En recipiente plástico
con capacidad mínima de 240 cc</t>
  </si>
  <si>
    <t>Líquido desengrasante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</si>
  <si>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</si>
  <si>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>Líquido para limpiar equipos de oficina 1</t>
  </si>
  <si>
    <t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</si>
  <si>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 con
atomizador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</si>
  <si>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</si>
  <si>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</si>
  <si>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 para limpiar vidrios 2</t>
  </si>
  <si>
    <t>Lustrador de muebles</t>
  </si>
  <si>
    <t xml:space="preserve"> - Con agentes limpiadores y abrillantadores en una concentración mínima del 5%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</si>
  <si>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 mínima de 200 cc</t>
  </si>
  <si>
    <t>Mango metálico escoba 1</t>
  </si>
  <si>
    <t xml:space="preserve">- Extensión mínima de 140 cm
- Acople plástico o rosca para palos de escoba
 </t>
  </si>
  <si>
    <t>Mango metálico trapero 1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</si>
  <si>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</si>
  <si>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</si>
  <si>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cc</t>
  </si>
  <si>
    <t>Mezclador 2</t>
  </si>
  <si>
    <t xml:space="preserve">
 - Mezcladores  elaborados en madera y/o apartir de recursos renovables como la caña de azucar y/o almidón de maíz
  - Longitud mínima de 11 cm</t>
  </si>
  <si>
    <t>Paquete de mínimo 500</t>
  </si>
  <si>
    <t>Pads 1</t>
  </si>
  <si>
    <t>- Para brillo
- Diámetro mínimo de 16 pulgadas
- Rojo o blanco</t>
  </si>
  <si>
    <t>Pads 2</t>
  </si>
  <si>
    <t>- Para remoción
- Diámetro mínimo de 16 pulgadas
- Café o negro</t>
  </si>
  <si>
    <t>Pads 3</t>
  </si>
  <si>
    <t>- Para brillo
- Diámetro mínimo de 20 pulgadas
- Rojo o blanco</t>
  </si>
  <si>
    <t>Pads 4</t>
  </si>
  <si>
    <t>- Para remoción
- Diámetro mínimo de 20 pulgadas
- Café o negro</t>
  </si>
  <si>
    <t>Paño absorbente multiusos 1</t>
  </si>
  <si>
    <t>- Material que no libera motas o pelusas
-Interfoliado
- Reutilizable
- Tamaño mínimo de 38 cm de largo por 25 cm de ancho</t>
  </si>
  <si>
    <t>Paño absorbente multiusos 2</t>
  </si>
  <si>
    <t>- Material que no libera motas o pelusas
- Interfolidado
- Reutilizable
- Tamaño mínimo de 18 cm de largo por 20 cm de ancho</t>
  </si>
  <si>
    <t>Papel higiénico 1</t>
  </si>
  <si>
    <t xml:space="preserve"> - Rollo con longitud mínima de 30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</si>
  <si>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</si>
  <si>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</si>
  <si>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</si>
  <si>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</si>
  <si>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</si>
  <si>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Pastilla desinfectante para sanitario</t>
  </si>
  <si>
    <t>- Con agentes bactericidas, fungicidas y virucidas.</t>
  </si>
  <si>
    <t>Unidad con peso mínimo de 45 gr</t>
  </si>
  <si>
    <t>Recogedor de basura 1</t>
  </si>
  <si>
    <t>- Elaborado en plástico
- Con banda de goma y dientas barrescobas
- Mango con longitud mínima de 70 cm</t>
  </si>
  <si>
    <t>Removedor de cera</t>
  </si>
  <si>
    <t>- Con agente activo alcalino en una concentración mínima del 9%
- pH entre 11 y 14</t>
  </si>
  <si>
    <t>Repuestos brillador 1</t>
  </si>
  <si>
    <t>- Mopa elaborada en algodón
- Área de barrido mínima de 100 cm de largo por 16 cm de ancho</t>
  </si>
  <si>
    <t>Repuestos brillador 2</t>
  </si>
  <si>
    <t>- Mopa elaborada en algodón
- Área de barrido mínima de 60 cm de largo por 16 cm de ancho</t>
  </si>
  <si>
    <t>Sal 3</t>
  </si>
  <si>
    <t>- Refinada, con un 99,9% de pureza
- Con adiciones de yodo y flúor
- Debe cumplir con Resolución 333 de 2011 sobre rotulado y etiquetado nutricional y las normas que la modifiquen</t>
  </si>
  <si>
    <t>Salero de mínimo 130 gr</t>
  </si>
  <si>
    <t>Sellante para pisos</t>
  </si>
  <si>
    <t>- Polimérico autobrillante.
- Con polímeros acrílicos, nivelantes y plastificantes.
- Contenido mínimo de sólidos del 20%
 - El envase debe estar  correctamente etiquetados bajo los parámetros establecidos en el sistema globalmente armonizado indicando: nombre comercial del producto, pictogramas de los compuestos peligrosos e instrucciones de uso</t>
  </si>
  <si>
    <t>Servilleta papel</t>
  </si>
  <si>
    <t>- Tipo cafetería
 - Dobe hoja
- Color blanco
- Dimensiones mínimas de 25 cm de largo y 15 cm de ancho</t>
  </si>
  <si>
    <t>Paquete de mínimo 100 unidades</t>
  </si>
  <si>
    <t>Tapabocas 1</t>
  </si>
  <si>
    <t>- Elaborado en tela no tejida
- Desechable
- Con tiras elásticas</t>
  </si>
  <si>
    <t>Caja de mínimo 50 unidades</t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</si>
  <si>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</si>
  <si>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</si>
  <si>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Toalla en tela blanca para pisos por metro (repuesto de haraganes)</t>
  </si>
  <si>
    <t xml:space="preserve"> - Elaborado  en microfibras
 - Color blanco
 - Tamaño mínimo de 100 cm de largo por 70 cm de ancho</t>
  </si>
  <si>
    <t>Toallas para manos 1</t>
  </si>
  <si>
    <t>- Rollo con longitud mínima de 100 metros
- Doble hoja con un tamaño mínimo 15 cm de ancho
- Disponibles en color blanco</t>
  </si>
  <si>
    <t>Toallas para manos 3</t>
  </si>
  <si>
    <t xml:space="preserve"> - Rollo con longitud mínima de 150 metros
 - Doble hoja con un tamaño mínimo 15 cm de ancho
 - Disponibles en color blanco
 - Sin olor o fragancia</t>
  </si>
  <si>
    <t>Toallas para manos 5</t>
  </si>
  <si>
    <t>- Rollo con longitud mínima de 250 metros
- Hoja sencilla  con un tamaño mínimo de15 cm de ancho
- Hoja color natural</t>
  </si>
  <si>
    <t>Toallas para manos 6</t>
  </si>
  <si>
    <t>- Toallas interdobladas, paquete con mínimo 150 unidades
- Doble hoja con un tamaño mínimo de 20 cm de largo por 15 cm de ancho
 - Hoja color natural</t>
  </si>
  <si>
    <t>Toallas para manos 7</t>
  </si>
  <si>
    <t>- Toallas interdobladas, paquete con mínimo 150 unidades
- Doble hoja con un tamaño mínimo de 20 cm de largo por 15 cm de ancho
 - Hoja color blanco</t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</si>
  <si>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</si>
  <si>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</si>
  <si>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</si>
  <si>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450 gr y extensión mínima de 32 cm de largo
- Material de base en plástico con acople tipo rosca</t>
  </si>
  <si>
    <t>Vajilla (Compra) 1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</si>
  <si>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</si>
  <si>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Juego</t>
  </si>
  <si>
    <t>válvula dispensadora para botellón de agua</t>
  </si>
  <si>
    <t>-Válvula en material plástico con boquilla ajustable a los diferentes tipos de botellones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</si>
  <si>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</si>
  <si>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</si>
  <si>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cc</t>
  </si>
  <si>
    <t>Varsol ecológico 2</t>
  </si>
  <si>
    <t>Vasos (Compra) 2</t>
  </si>
  <si>
    <t>- Elaborado en vidrio
- Cilíndrico
- Capacidad mínima de 12 oz</t>
  </si>
  <si>
    <t>Vasos 2</t>
  </si>
  <si>
    <t xml:space="preserve"> - Elaborado en cartón 97% biodegradable
- Capacidad mínima de 4 oz</t>
  </si>
  <si>
    <t>Paquete de mínimo 50 unidades</t>
  </si>
  <si>
    <t>Vasos 3</t>
  </si>
  <si>
    <t xml:space="preserve"> - Elaborado en cartón 97% biodegradable
 - Capacidad mínima de 6 oz</t>
  </si>
  <si>
    <t>Paquete de mínimo 50</t>
  </si>
  <si>
    <t>Vasos 4</t>
  </si>
  <si>
    <t xml:space="preserve"> - Elaborado en cartón 97% biodegradable
- Capacidad mínima de 9 oz</t>
  </si>
  <si>
    <t>TOTAL SUMATORIA (TOTALES INCLUIDO IVA)</t>
  </si>
  <si>
    <t>ESTRUCTURA DE ANALISIS Y COSTOS</t>
  </si>
  <si>
    <t>CASALINS Y ASOCIADOS SAS</t>
  </si>
  <si>
    <t>Contratante</t>
  </si>
  <si>
    <t>UNIDAD NACIONAL DE PROTECCIÓN</t>
  </si>
  <si>
    <t>Proceso</t>
  </si>
  <si>
    <t>Mínima Cuantía PMC-UNP-121-2022</t>
  </si>
  <si>
    <t>MARGEN VENTA %</t>
  </si>
  <si>
    <t>MARGEN VENTA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</si>
</sst>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_-;\-&quot;$&quot;\ * #,##0.0_-;_-&quot;$&quot;\ * &quot;-&quot;??_-;_-@_-"/>
    <numFmt numFmtId="165" formatCode="_-&quot;$&quot;\ * #,##0_-;\-&quot;$&quot;\ * #,##0_-;_-&quot;$&quot;\ * &quot;-&quot;??_-;_-@_-"/>
    <numFmt numFmtId="166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49" fontId="3" fillId="2" borderId="2" xfId="0" applyNumberFormat="1" applyFont="1" applyFill="1" applyBorder="1" applyAlignment="1" applyProtection="1">
      <alignment horizontal="center" vertical="center"/>
      <protection hidden="1"/>
    </xf>
    <xf numFmtId="41" fontId="3" fillId="2" borderId="3" xfId="2" applyFont="1" applyFill="1" applyBorder="1" applyAlignment="1" applyProtection="1">
      <alignment horizontal="center" vertical="center" wrapText="1"/>
      <protection hidden="1"/>
    </xf>
    <xf numFmtId="41" fontId="3" fillId="2" borderId="2" xfId="2" applyFont="1" applyFill="1" applyBorder="1" applyAlignment="1" applyProtection="1">
      <alignment horizontal="center" vertical="center" wrapText="1"/>
      <protection hidden="1"/>
    </xf>
    <xf numFmtId="41" fontId="3" fillId="3" borderId="5" xfId="2" applyFont="1" applyFill="1" applyBorder="1" applyAlignment="1" applyProtection="1">
      <alignment horizontal="center" vertical="center" wrapText="1"/>
      <protection hidden="1"/>
    </xf>
    <xf numFmtId="1" fontId="3" fillId="2" borderId="4" xfId="1" applyNumberFormat="1" applyFont="1" applyFill="1" applyBorder="1" applyAlignment="1" applyProtection="1">
      <alignment horizontal="center" vertical="center" wrapText="1"/>
      <protection hidden="1"/>
    </xf>
    <xf numFmtId="41" fontId="4" fillId="4" borderId="2" xfId="2" applyFont="1" applyFill="1" applyBorder="1" applyAlignment="1" applyProtection="1">
      <alignment horizontal="center" vertical="center" wrapText="1"/>
      <protection hidden="1"/>
    </xf>
    <xf numFmtId="0" fontId="5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164" fontId="6" fillId="5" borderId="2" xfId="3" applyNumberFormat="1" applyFont="1" applyFill="1" applyBorder="1" applyAlignment="1">
      <alignment horizontal="center" vertical="center" wrapText="1"/>
    </xf>
    <xf numFmtId="9" fontId="6" fillId="4" borderId="2" xfId="5" applyFont="1" applyFill="1" applyBorder="1" applyAlignment="1">
      <alignment horizontal="center" vertical="center" wrapText="1"/>
    </xf>
    <xf numFmtId="165" fontId="5" fillId="0" borderId="6" xfId="3" applyNumberFormat="1" applyFont="1" applyBorder="1" applyAlignment="1">
      <alignment horizontal="right" vertical="center" wrapText="1"/>
    </xf>
    <xf numFmtId="165" fontId="5" fillId="3" borderId="7" xfId="3" applyNumberFormat="1" applyFont="1" applyFill="1" applyBorder="1" applyAlignment="1">
      <alignment horizontal="right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42" fontId="5" fillId="6" borderId="2" xfId="4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64" fontId="7" fillId="5" borderId="2" xfId="3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2" fontId="5" fillId="6" borderId="3" xfId="4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42" fontId="9" fillId="6" borderId="6" xfId="4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2" fontId="5" fillId="6" borderId="6" xfId="4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166" fontId="3" fillId="2" borderId="10" xfId="6" applyFont="1" applyFill="1" applyBorder="1" applyAlignment="1" applyProtection="1">
      <alignment vertical="center"/>
      <protection hidden="1"/>
    </xf>
    <xf numFmtId="166" fontId="3" fillId="2" borderId="9" xfId="6" applyFont="1" applyFill="1" applyBorder="1" applyAlignment="1" applyProtection="1">
      <alignment vertical="center"/>
      <protection hidden="1"/>
    </xf>
    <xf numFmtId="166" fontId="3" fillId="2" borderId="11" xfId="6" applyFont="1" applyFill="1" applyBorder="1" applyAlignment="1" applyProtection="1">
      <alignment vertical="center"/>
      <protection hidden="1"/>
    </xf>
    <xf numFmtId="9" fontId="3" fillId="2" borderId="11" xfId="5" applyFont="1" applyFill="1" applyBorder="1" applyAlignment="1" applyProtection="1">
      <alignment vertical="center"/>
      <protection hidden="1"/>
    </xf>
    <xf numFmtId="42" fontId="3" fillId="2" borderId="4" xfId="4" applyFont="1" applyFill="1" applyBorder="1" applyAlignment="1" applyProtection="1">
      <alignment horizontal="center" vertical="center"/>
      <protection hidden="1"/>
    </xf>
    <xf numFmtId="42" fontId="3" fillId="2" borderId="9" xfId="4" applyFont="1" applyFill="1" applyBorder="1" applyAlignment="1" applyProtection="1">
      <alignment horizontal="center" vertical="center"/>
      <protection hidden="1"/>
    </xf>
    <xf numFmtId="9" fontId="0" fillId="0" borderId="0" xfId="5" applyFont="1"/>
    <xf numFmtId="0" fontId="2" fillId="0" borderId="0" xfId="0" applyFont="1"/>
    <xf numFmtId="0" fontId="0" fillId="0" borderId="0" xfId="0" applyAlignment="1">
      <alignment horizontal="center" vertical="center"/>
    </xf>
  </cellXfs>
  <cellStyles count="7">
    <cellStyle name="Millares" xfId="1" builtinId="3"/>
    <cellStyle name="Millares [0]" xfId="2" builtinId="6"/>
    <cellStyle name="Moneda" xfId="3" builtinId="4"/>
    <cellStyle name="Moneda [0]" xfId="4" builtinId="7"/>
    <cellStyle name="Moneda 2" xfId="6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37"/>
  <sheetViews>
    <sheetView tabSelected="1" zoomScale="80" zoomScaleNormal="80" workbookViewId="0">
      <selection activeCell="B2" sqref="B2"/>
    </sheetView>
  </sheetViews>
  <sheetFormatPr baseColWidth="10" defaultRowHeight="15" x14ac:dyDescent="0.25"/>
  <cols>
    <col min="4" max="4" width="15.28515625" customWidth="1"/>
    <col min="5" max="5" width="19.5703125" customWidth="1"/>
    <col min="8" max="9" width="14.7109375" bestFit="1" customWidth="1"/>
    <col min="13" max="13" width="15.140625" customWidth="1"/>
    <col min="15" max="15" width="14.140625" customWidth="1"/>
  </cols>
  <sheetData>
    <row r="2" spans="2:15" x14ac:dyDescent="0.25">
      <c r="B2" s="40" t="s">
        <v>307</v>
      </c>
    </row>
    <row r="3" spans="2:15" x14ac:dyDescent="0.25">
      <c r="B3" s="40" t="s">
        <v>308</v>
      </c>
    </row>
    <row r="4" spans="2:15" x14ac:dyDescent="0.25">
      <c r="B4" s="40"/>
    </row>
    <row r="5" spans="2:15" x14ac:dyDescent="0.25">
      <c r="B5" s="40" t="s">
        <v>309</v>
      </c>
      <c r="C5" s="41" t="s">
        <v>310</v>
      </c>
      <c r="D5" s="41"/>
      <c r="E5" s="41"/>
    </row>
    <row r="6" spans="2:15" x14ac:dyDescent="0.25">
      <c r="B6" s="40" t="s">
        <v>311</v>
      </c>
      <c r="C6" s="41" t="s">
        <v>312</v>
      </c>
      <c r="D6" s="41"/>
      <c r="E6" s="41"/>
    </row>
    <row r="8" spans="2:15" ht="51" x14ac:dyDescent="0.25">
      <c r="B8" s="1" t="s">
        <v>0</v>
      </c>
      <c r="C8" s="2" t="s">
        <v>1</v>
      </c>
      <c r="D8" s="3" t="s">
        <v>2</v>
      </c>
      <c r="E8" s="2" t="s">
        <v>3</v>
      </c>
      <c r="F8" s="2" t="s">
        <v>4</v>
      </c>
      <c r="G8" s="2" t="s">
        <v>5</v>
      </c>
      <c r="H8" s="4" t="s">
        <v>6</v>
      </c>
      <c r="I8" s="4" t="s">
        <v>6</v>
      </c>
      <c r="J8" s="5" t="s">
        <v>313</v>
      </c>
      <c r="K8" s="5" t="s">
        <v>314</v>
      </c>
      <c r="L8" s="5" t="s">
        <v>7</v>
      </c>
      <c r="M8" s="6" t="s">
        <v>8</v>
      </c>
      <c r="N8" s="7" t="s">
        <v>9</v>
      </c>
      <c r="O8" s="8" t="s">
        <v>10</v>
      </c>
    </row>
    <row r="9" spans="2:15" ht="25.5" x14ac:dyDescent="0.25">
      <c r="B9" s="9">
        <v>1</v>
      </c>
      <c r="C9" s="10" t="s">
        <v>11</v>
      </c>
      <c r="D9" s="11" t="s">
        <v>12</v>
      </c>
      <c r="E9" s="10" t="s">
        <v>13</v>
      </c>
      <c r="F9" s="10"/>
      <c r="G9" s="12"/>
      <c r="H9" s="13"/>
      <c r="I9" s="13"/>
      <c r="J9" s="14">
        <v>1</v>
      </c>
      <c r="K9" s="15">
        <f>+I9*J9</f>
        <v>0</v>
      </c>
      <c r="L9" s="15"/>
      <c r="M9" s="16">
        <f>+L9*1.19</f>
        <v>0</v>
      </c>
      <c r="N9" s="17">
        <v>40</v>
      </c>
      <c r="O9" s="18">
        <v>1573</v>
      </c>
    </row>
    <row r="10" spans="2:15" ht="38.25" x14ac:dyDescent="0.25">
      <c r="B10" s="19">
        <v>2</v>
      </c>
      <c r="C10" s="10" t="s">
        <v>14</v>
      </c>
      <c r="D10" s="11" t="s">
        <v>15</v>
      </c>
      <c r="E10" s="10" t="s">
        <v>13</v>
      </c>
      <c r="F10" s="10"/>
      <c r="G10" s="12"/>
      <c r="H10" s="13"/>
      <c r="I10" s="13"/>
      <c r="J10" s="14">
        <v>0.25</v>
      </c>
      <c r="K10" s="15">
        <f t="shared" ref="K10:K73" si="0">+I10*J10</f>
        <v>0</v>
      </c>
      <c r="L10" s="15"/>
      <c r="M10" s="16">
        <f t="shared" ref="M10:M73" si="1">+L10*1.19</f>
        <v>0</v>
      </c>
      <c r="N10" s="17">
        <v>15</v>
      </c>
      <c r="O10" s="18">
        <v>1874</v>
      </c>
    </row>
    <row r="11" spans="2:15" ht="25.5" x14ac:dyDescent="0.25">
      <c r="B11" s="19">
        <v>3</v>
      </c>
      <c r="C11" s="10" t="s">
        <v>16</v>
      </c>
      <c r="D11" s="11" t="s">
        <v>17</v>
      </c>
      <c r="E11" s="10" t="s">
        <v>18</v>
      </c>
      <c r="F11" s="10"/>
      <c r="G11" s="12"/>
      <c r="H11" s="13"/>
      <c r="I11" s="13"/>
      <c r="J11" s="14">
        <v>0.14000000000000001</v>
      </c>
      <c r="K11" s="15">
        <f t="shared" si="0"/>
        <v>0</v>
      </c>
      <c r="L11" s="15"/>
      <c r="M11" s="16">
        <f t="shared" si="1"/>
        <v>0</v>
      </c>
      <c r="N11" s="17">
        <v>216</v>
      </c>
      <c r="O11" s="18">
        <v>14899</v>
      </c>
    </row>
    <row r="12" spans="2:15" ht="76.5" x14ac:dyDescent="0.25">
      <c r="B12" s="19">
        <v>4</v>
      </c>
      <c r="C12" s="10" t="s">
        <v>19</v>
      </c>
      <c r="D12" s="11" t="s">
        <v>20</v>
      </c>
      <c r="E12" s="10" t="s">
        <v>21</v>
      </c>
      <c r="F12" s="10"/>
      <c r="G12" s="12"/>
      <c r="H12" s="13"/>
      <c r="I12" s="13"/>
      <c r="J12" s="14">
        <v>0.23</v>
      </c>
      <c r="K12" s="15">
        <f t="shared" si="0"/>
        <v>0</v>
      </c>
      <c r="L12" s="15"/>
      <c r="M12" s="16">
        <f t="shared" si="1"/>
        <v>0</v>
      </c>
      <c r="N12" s="17">
        <v>69</v>
      </c>
      <c r="O12" s="18">
        <v>31783</v>
      </c>
    </row>
    <row r="13" spans="2:15" ht="76.5" x14ac:dyDescent="0.25">
      <c r="B13" s="9">
        <v>5</v>
      </c>
      <c r="C13" s="10" t="s">
        <v>22</v>
      </c>
      <c r="D13" s="11" t="s">
        <v>23</v>
      </c>
      <c r="E13" s="10" t="s">
        <v>24</v>
      </c>
      <c r="F13" s="10"/>
      <c r="G13" s="12"/>
      <c r="H13" s="13"/>
      <c r="I13" s="13"/>
      <c r="J13" s="14">
        <v>0.23</v>
      </c>
      <c r="K13" s="15">
        <f t="shared" si="0"/>
        <v>0</v>
      </c>
      <c r="L13" s="15"/>
      <c r="M13" s="16">
        <f t="shared" si="1"/>
        <v>0</v>
      </c>
      <c r="N13" s="17">
        <v>14</v>
      </c>
      <c r="O13" s="18">
        <v>10264</v>
      </c>
    </row>
    <row r="14" spans="2:15" ht="191.25" x14ac:dyDescent="0.25">
      <c r="B14" s="9">
        <v>6</v>
      </c>
      <c r="C14" s="10" t="s">
        <v>25</v>
      </c>
      <c r="D14" s="11" t="s">
        <v>26</v>
      </c>
      <c r="E14" s="10" t="s">
        <v>27</v>
      </c>
      <c r="F14" s="10"/>
      <c r="G14" s="12"/>
      <c r="H14" s="13"/>
      <c r="I14" s="13"/>
      <c r="J14" s="14">
        <v>0.25</v>
      </c>
      <c r="K14" s="15">
        <f t="shared" si="0"/>
        <v>0</v>
      </c>
      <c r="L14" s="15"/>
      <c r="M14" s="16">
        <f t="shared" si="1"/>
        <v>0</v>
      </c>
      <c r="N14" s="17">
        <v>77</v>
      </c>
      <c r="O14" s="18">
        <v>23703</v>
      </c>
    </row>
    <row r="15" spans="2:15" ht="267.75" x14ac:dyDescent="0.25">
      <c r="B15" s="19">
        <v>7</v>
      </c>
      <c r="C15" s="10" t="s">
        <v>28</v>
      </c>
      <c r="D15" s="11" t="s">
        <v>29</v>
      </c>
      <c r="E15" s="10" t="s">
        <v>30</v>
      </c>
      <c r="F15" s="10"/>
      <c r="G15" s="12"/>
      <c r="H15" s="13"/>
      <c r="I15" s="13"/>
      <c r="J15" s="14">
        <v>0.45</v>
      </c>
      <c r="K15" s="15">
        <f t="shared" si="0"/>
        <v>0</v>
      </c>
      <c r="L15" s="15"/>
      <c r="M15" s="16">
        <f t="shared" si="1"/>
        <v>0</v>
      </c>
      <c r="N15" s="17">
        <v>111</v>
      </c>
      <c r="O15" s="18">
        <v>14579</v>
      </c>
    </row>
    <row r="16" spans="2:15" ht="63.75" x14ac:dyDescent="0.25">
      <c r="B16" s="19">
        <v>8</v>
      </c>
      <c r="C16" s="10" t="s">
        <v>31</v>
      </c>
      <c r="D16" s="11" t="s">
        <v>32</v>
      </c>
      <c r="E16" s="10" t="s">
        <v>33</v>
      </c>
      <c r="F16" s="10"/>
      <c r="G16" s="12"/>
      <c r="H16" s="13"/>
      <c r="I16" s="13"/>
      <c r="J16" s="14">
        <v>0.25</v>
      </c>
      <c r="K16" s="15">
        <f t="shared" si="0"/>
        <v>0</v>
      </c>
      <c r="L16" s="15"/>
      <c r="M16" s="16">
        <f t="shared" si="1"/>
        <v>0</v>
      </c>
      <c r="N16" s="17">
        <v>195</v>
      </c>
      <c r="O16" s="18">
        <v>3560</v>
      </c>
    </row>
    <row r="17" spans="2:15" ht="76.5" x14ac:dyDescent="0.25">
      <c r="B17" s="19">
        <v>9</v>
      </c>
      <c r="C17" s="10" t="s">
        <v>34</v>
      </c>
      <c r="D17" s="11" t="s">
        <v>35</v>
      </c>
      <c r="E17" s="10" t="s">
        <v>36</v>
      </c>
      <c r="F17" s="10"/>
      <c r="G17" s="12"/>
      <c r="H17" s="13"/>
      <c r="I17" s="13"/>
      <c r="J17" s="14">
        <v>1.2</v>
      </c>
      <c r="K17" s="15">
        <f t="shared" si="0"/>
        <v>0</v>
      </c>
      <c r="L17" s="15"/>
      <c r="M17" s="16">
        <f t="shared" si="1"/>
        <v>0</v>
      </c>
      <c r="N17" s="17">
        <v>82</v>
      </c>
      <c r="O17" s="18">
        <v>4104</v>
      </c>
    </row>
    <row r="18" spans="2:15" ht="140.25" x14ac:dyDescent="0.25">
      <c r="B18" s="9">
        <v>10</v>
      </c>
      <c r="C18" s="10" t="s">
        <v>37</v>
      </c>
      <c r="D18" s="11" t="s">
        <v>38</v>
      </c>
      <c r="E18" s="10" t="s">
        <v>39</v>
      </c>
      <c r="F18" s="10"/>
      <c r="G18" s="12"/>
      <c r="H18" s="13"/>
      <c r="I18" s="13"/>
      <c r="J18" s="14">
        <v>0</v>
      </c>
      <c r="K18" s="15">
        <f t="shared" si="0"/>
        <v>0</v>
      </c>
      <c r="L18" s="15"/>
      <c r="M18" s="16">
        <f t="shared" si="1"/>
        <v>0</v>
      </c>
      <c r="N18" s="17">
        <v>256</v>
      </c>
      <c r="O18" s="18">
        <v>8599</v>
      </c>
    </row>
    <row r="19" spans="2:15" ht="127.5" x14ac:dyDescent="0.25">
      <c r="B19" s="9">
        <v>11</v>
      </c>
      <c r="C19" s="10" t="s">
        <v>40</v>
      </c>
      <c r="D19" s="11" t="s">
        <v>41</v>
      </c>
      <c r="E19" s="10" t="s">
        <v>36</v>
      </c>
      <c r="F19" s="10"/>
      <c r="G19" s="12"/>
      <c r="H19" s="13"/>
      <c r="I19" s="13"/>
      <c r="J19" s="14">
        <v>0.45</v>
      </c>
      <c r="K19" s="15">
        <f t="shared" si="0"/>
        <v>0</v>
      </c>
      <c r="L19" s="15"/>
      <c r="M19" s="16">
        <f t="shared" si="1"/>
        <v>0</v>
      </c>
      <c r="N19" s="17">
        <v>10</v>
      </c>
      <c r="O19" s="18">
        <v>8770</v>
      </c>
    </row>
    <row r="20" spans="2:15" ht="102" x14ac:dyDescent="0.25">
      <c r="B20" s="19">
        <v>12</v>
      </c>
      <c r="C20" s="10" t="s">
        <v>42</v>
      </c>
      <c r="D20" s="11" t="s">
        <v>43</v>
      </c>
      <c r="E20" s="10" t="s">
        <v>36</v>
      </c>
      <c r="F20" s="10"/>
      <c r="G20" s="12"/>
      <c r="H20" s="13"/>
      <c r="I20" s="13"/>
      <c r="J20" s="14">
        <v>0.28000000000000003</v>
      </c>
      <c r="K20" s="15">
        <f t="shared" si="0"/>
        <v>0</v>
      </c>
      <c r="L20" s="15"/>
      <c r="M20" s="16">
        <f t="shared" si="1"/>
        <v>0</v>
      </c>
      <c r="N20" s="17">
        <v>74</v>
      </c>
      <c r="O20" s="18">
        <v>8575</v>
      </c>
    </row>
    <row r="21" spans="2:15" ht="102" x14ac:dyDescent="0.25">
      <c r="B21" s="19">
        <v>13</v>
      </c>
      <c r="C21" s="10" t="s">
        <v>44</v>
      </c>
      <c r="D21" s="11" t="s">
        <v>45</v>
      </c>
      <c r="E21" s="10" t="s">
        <v>36</v>
      </c>
      <c r="F21" s="10"/>
      <c r="G21" s="12"/>
      <c r="H21" s="13"/>
      <c r="I21" s="13"/>
      <c r="J21" s="14">
        <v>0.25</v>
      </c>
      <c r="K21" s="15">
        <f t="shared" si="0"/>
        <v>0</v>
      </c>
      <c r="L21" s="15"/>
      <c r="M21" s="16">
        <f t="shared" si="1"/>
        <v>0</v>
      </c>
      <c r="N21" s="17">
        <v>44</v>
      </c>
      <c r="O21" s="18">
        <v>8245</v>
      </c>
    </row>
    <row r="22" spans="2:15" ht="63.75" x14ac:dyDescent="0.25">
      <c r="B22" s="19">
        <v>14</v>
      </c>
      <c r="C22" s="10" t="s">
        <v>46</v>
      </c>
      <c r="D22" s="11" t="s">
        <v>47</v>
      </c>
      <c r="E22" s="10" t="s">
        <v>48</v>
      </c>
      <c r="F22" s="10"/>
      <c r="G22" s="12"/>
      <c r="H22" s="13"/>
      <c r="I22" s="13"/>
      <c r="J22" s="14">
        <v>0.25</v>
      </c>
      <c r="K22" s="15">
        <f t="shared" si="0"/>
        <v>0</v>
      </c>
      <c r="L22" s="15"/>
      <c r="M22" s="16">
        <f t="shared" si="1"/>
        <v>0</v>
      </c>
      <c r="N22" s="17">
        <v>201</v>
      </c>
      <c r="O22" s="18">
        <v>5751</v>
      </c>
    </row>
    <row r="23" spans="2:15" ht="369.75" x14ac:dyDescent="0.25">
      <c r="B23" s="9">
        <v>15</v>
      </c>
      <c r="C23" s="10" t="s">
        <v>49</v>
      </c>
      <c r="D23" s="11" t="s">
        <v>50</v>
      </c>
      <c r="E23" s="10" t="s">
        <v>27</v>
      </c>
      <c r="F23" s="10"/>
      <c r="G23" s="12"/>
      <c r="H23" s="13"/>
      <c r="I23" s="13"/>
      <c r="J23" s="14">
        <v>0.06</v>
      </c>
      <c r="K23" s="15">
        <f t="shared" si="0"/>
        <v>0</v>
      </c>
      <c r="L23" s="15"/>
      <c r="M23" s="16">
        <f t="shared" si="1"/>
        <v>0</v>
      </c>
      <c r="N23" s="17">
        <v>69</v>
      </c>
      <c r="O23" s="18">
        <v>10365</v>
      </c>
    </row>
    <row r="24" spans="2:15" ht="369.75" x14ac:dyDescent="0.25">
      <c r="B24" s="9">
        <v>16</v>
      </c>
      <c r="C24" s="10" t="s">
        <v>51</v>
      </c>
      <c r="D24" s="11" t="s">
        <v>50</v>
      </c>
      <c r="E24" s="10" t="s">
        <v>52</v>
      </c>
      <c r="F24" s="10"/>
      <c r="G24" s="12"/>
      <c r="H24" s="13"/>
      <c r="I24" s="13"/>
      <c r="J24" s="14">
        <v>1.2</v>
      </c>
      <c r="K24" s="15">
        <f t="shared" si="0"/>
        <v>0</v>
      </c>
      <c r="L24" s="15"/>
      <c r="M24" s="16">
        <f t="shared" si="1"/>
        <v>0</v>
      </c>
      <c r="N24" s="17">
        <v>9</v>
      </c>
      <c r="O24" s="18">
        <v>4519</v>
      </c>
    </row>
    <row r="25" spans="2:15" ht="369.75" x14ac:dyDescent="0.25">
      <c r="B25" s="19">
        <v>17</v>
      </c>
      <c r="C25" s="10" t="s">
        <v>53</v>
      </c>
      <c r="D25" s="11" t="s">
        <v>54</v>
      </c>
      <c r="E25" s="10" t="s">
        <v>55</v>
      </c>
      <c r="F25" s="10"/>
      <c r="G25" s="12"/>
      <c r="H25" s="13"/>
      <c r="I25" s="13"/>
      <c r="J25" s="14">
        <v>0</v>
      </c>
      <c r="K25" s="15">
        <f t="shared" si="0"/>
        <v>0</v>
      </c>
      <c r="L25" s="15"/>
      <c r="M25" s="16">
        <f t="shared" si="1"/>
        <v>0</v>
      </c>
      <c r="N25" s="17">
        <v>4</v>
      </c>
      <c r="O25" s="18">
        <v>18369</v>
      </c>
    </row>
    <row r="26" spans="2:15" ht="114.75" x14ac:dyDescent="0.25">
      <c r="B26" s="19">
        <v>18</v>
      </c>
      <c r="C26" s="10" t="s">
        <v>56</v>
      </c>
      <c r="D26" s="11" t="s">
        <v>57</v>
      </c>
      <c r="E26" s="10" t="s">
        <v>58</v>
      </c>
      <c r="F26" s="10"/>
      <c r="G26" s="12"/>
      <c r="H26" s="13"/>
      <c r="I26" s="13"/>
      <c r="J26" s="14">
        <v>2.8</v>
      </c>
      <c r="K26" s="15">
        <f t="shared" si="0"/>
        <v>0</v>
      </c>
      <c r="L26" s="15"/>
      <c r="M26" s="16">
        <f t="shared" si="1"/>
        <v>0</v>
      </c>
      <c r="N26" s="17">
        <v>309</v>
      </c>
      <c r="O26" s="18">
        <v>3381</v>
      </c>
    </row>
    <row r="27" spans="2:15" ht="114.75" x14ac:dyDescent="0.25">
      <c r="B27" s="19">
        <v>19</v>
      </c>
      <c r="C27" s="10" t="s">
        <v>59</v>
      </c>
      <c r="D27" s="11" t="s">
        <v>60</v>
      </c>
      <c r="E27" s="10" t="s">
        <v>58</v>
      </c>
      <c r="F27" s="10"/>
      <c r="G27" s="12"/>
      <c r="H27" s="13"/>
      <c r="I27" s="13"/>
      <c r="J27" s="14">
        <v>0.65</v>
      </c>
      <c r="K27" s="15">
        <f t="shared" si="0"/>
        <v>0</v>
      </c>
      <c r="L27" s="15"/>
      <c r="M27" s="16">
        <f t="shared" si="1"/>
        <v>0</v>
      </c>
      <c r="N27" s="17">
        <v>126</v>
      </c>
      <c r="O27" s="18">
        <v>5212</v>
      </c>
    </row>
    <row r="28" spans="2:15" ht="114.75" x14ac:dyDescent="0.25">
      <c r="B28" s="9">
        <v>20</v>
      </c>
      <c r="C28" s="10" t="s">
        <v>61</v>
      </c>
      <c r="D28" s="11" t="s">
        <v>62</v>
      </c>
      <c r="E28" s="10" t="s">
        <v>58</v>
      </c>
      <c r="F28" s="10"/>
      <c r="G28" s="12"/>
      <c r="H28" s="13"/>
      <c r="I28" s="13"/>
      <c r="J28" s="14">
        <v>0.85</v>
      </c>
      <c r="K28" s="15">
        <f t="shared" si="0"/>
        <v>0</v>
      </c>
      <c r="L28" s="15"/>
      <c r="M28" s="16">
        <f t="shared" si="1"/>
        <v>0</v>
      </c>
      <c r="N28" s="17">
        <v>4</v>
      </c>
      <c r="O28" s="18">
        <v>7356</v>
      </c>
    </row>
    <row r="29" spans="2:15" ht="114.75" x14ac:dyDescent="0.25">
      <c r="B29" s="9">
        <v>21</v>
      </c>
      <c r="C29" s="10" t="s">
        <v>63</v>
      </c>
      <c r="D29" s="11" t="s">
        <v>64</v>
      </c>
      <c r="E29" s="10" t="s">
        <v>58</v>
      </c>
      <c r="F29" s="10"/>
      <c r="G29" s="12"/>
      <c r="H29" s="13"/>
      <c r="I29" s="13"/>
      <c r="J29" s="14">
        <v>0</v>
      </c>
      <c r="K29" s="15">
        <f t="shared" si="0"/>
        <v>0</v>
      </c>
      <c r="L29" s="15"/>
      <c r="M29" s="16">
        <f t="shared" si="1"/>
        <v>0</v>
      </c>
      <c r="N29" s="17">
        <v>2</v>
      </c>
      <c r="O29" s="18">
        <v>4246</v>
      </c>
    </row>
    <row r="30" spans="2:15" ht="114.75" x14ac:dyDescent="0.25">
      <c r="B30" s="19">
        <v>22</v>
      </c>
      <c r="C30" s="10" t="s">
        <v>65</v>
      </c>
      <c r="D30" s="11" t="s">
        <v>66</v>
      </c>
      <c r="E30" s="10" t="s">
        <v>58</v>
      </c>
      <c r="F30" s="10"/>
      <c r="G30" s="12"/>
      <c r="H30" s="13"/>
      <c r="I30" s="13"/>
      <c r="J30" s="14">
        <v>0.35</v>
      </c>
      <c r="K30" s="15">
        <f t="shared" si="0"/>
        <v>0</v>
      </c>
      <c r="L30" s="15"/>
      <c r="M30" s="16">
        <f t="shared" si="1"/>
        <v>0</v>
      </c>
      <c r="N30" s="17">
        <v>48</v>
      </c>
      <c r="O30" s="18">
        <v>9080</v>
      </c>
    </row>
    <row r="31" spans="2:15" ht="102" x14ac:dyDescent="0.25">
      <c r="B31" s="19">
        <v>23</v>
      </c>
      <c r="C31" s="10" t="s">
        <v>67</v>
      </c>
      <c r="D31" s="11" t="s">
        <v>68</v>
      </c>
      <c r="E31" s="10" t="s">
        <v>58</v>
      </c>
      <c r="F31" s="10"/>
      <c r="G31" s="12"/>
      <c r="H31" s="13"/>
      <c r="I31" s="13"/>
      <c r="J31" s="14">
        <v>0.15</v>
      </c>
      <c r="K31" s="15">
        <f t="shared" si="0"/>
        <v>0</v>
      </c>
      <c r="L31" s="15"/>
      <c r="M31" s="16">
        <f t="shared" si="1"/>
        <v>0</v>
      </c>
      <c r="N31" s="17">
        <v>10</v>
      </c>
      <c r="O31" s="18">
        <v>9585</v>
      </c>
    </row>
    <row r="32" spans="2:15" ht="114.75" x14ac:dyDescent="0.25">
      <c r="B32" s="19">
        <v>24</v>
      </c>
      <c r="C32" s="10" t="s">
        <v>69</v>
      </c>
      <c r="D32" s="11" t="s">
        <v>70</v>
      </c>
      <c r="E32" s="10" t="s">
        <v>58</v>
      </c>
      <c r="F32" s="10"/>
      <c r="G32" s="12"/>
      <c r="H32" s="13"/>
      <c r="I32" s="13"/>
      <c r="J32" s="14">
        <v>0.09</v>
      </c>
      <c r="K32" s="15">
        <f t="shared" si="0"/>
        <v>0</v>
      </c>
      <c r="L32" s="15"/>
      <c r="M32" s="16">
        <f t="shared" si="1"/>
        <v>0</v>
      </c>
      <c r="N32" s="17">
        <v>11</v>
      </c>
      <c r="O32" s="18">
        <v>9128</v>
      </c>
    </row>
    <row r="33" spans="2:15" ht="114.75" x14ac:dyDescent="0.25">
      <c r="B33" s="9">
        <v>25</v>
      </c>
      <c r="C33" s="10" t="s">
        <v>71</v>
      </c>
      <c r="D33" s="11" t="s">
        <v>72</v>
      </c>
      <c r="E33" s="10" t="s">
        <v>58</v>
      </c>
      <c r="F33" s="10"/>
      <c r="G33" s="12"/>
      <c r="H33" s="13"/>
      <c r="I33" s="13"/>
      <c r="J33" s="14">
        <v>1.45</v>
      </c>
      <c r="K33" s="15">
        <f t="shared" si="0"/>
        <v>0</v>
      </c>
      <c r="L33" s="15"/>
      <c r="M33" s="16">
        <f t="shared" si="1"/>
        <v>0</v>
      </c>
      <c r="N33" s="17">
        <v>117</v>
      </c>
      <c r="O33" s="18">
        <v>2848</v>
      </c>
    </row>
    <row r="34" spans="2:15" ht="153" x14ac:dyDescent="0.25">
      <c r="B34" s="9">
        <v>26</v>
      </c>
      <c r="C34" s="10" t="s">
        <v>73</v>
      </c>
      <c r="D34" s="11" t="s">
        <v>74</v>
      </c>
      <c r="E34" s="10" t="s">
        <v>58</v>
      </c>
      <c r="F34" s="10"/>
      <c r="G34" s="12"/>
      <c r="H34" s="13"/>
      <c r="I34" s="13"/>
      <c r="J34" s="14">
        <v>1.85</v>
      </c>
      <c r="K34" s="15">
        <f t="shared" si="0"/>
        <v>0</v>
      </c>
      <c r="L34" s="15"/>
      <c r="M34" s="16">
        <f t="shared" si="1"/>
        <v>0</v>
      </c>
      <c r="N34" s="17">
        <v>52</v>
      </c>
      <c r="O34" s="18">
        <v>3420</v>
      </c>
    </row>
    <row r="35" spans="2:15" ht="102" x14ac:dyDescent="0.25">
      <c r="B35" s="19">
        <v>27</v>
      </c>
      <c r="C35" s="10" t="s">
        <v>75</v>
      </c>
      <c r="D35" s="11" t="s">
        <v>76</v>
      </c>
      <c r="E35" s="10" t="s">
        <v>58</v>
      </c>
      <c r="F35" s="10"/>
      <c r="G35" s="12"/>
      <c r="H35" s="13"/>
      <c r="I35" s="13"/>
      <c r="J35" s="14">
        <v>0.65</v>
      </c>
      <c r="K35" s="15">
        <f t="shared" si="0"/>
        <v>0</v>
      </c>
      <c r="L35" s="15"/>
      <c r="M35" s="16">
        <f t="shared" si="1"/>
        <v>0</v>
      </c>
      <c r="N35" s="17">
        <v>191</v>
      </c>
      <c r="O35" s="18">
        <v>4805</v>
      </c>
    </row>
    <row r="36" spans="2:15" ht="102" x14ac:dyDescent="0.25">
      <c r="B36" s="19">
        <v>28</v>
      </c>
      <c r="C36" s="10" t="s">
        <v>77</v>
      </c>
      <c r="D36" s="11" t="s">
        <v>78</v>
      </c>
      <c r="E36" s="10" t="s">
        <v>36</v>
      </c>
      <c r="F36" s="10"/>
      <c r="G36" s="12"/>
      <c r="H36" s="13"/>
      <c r="I36" s="13"/>
      <c r="J36" s="14">
        <v>0</v>
      </c>
      <c r="K36" s="15">
        <f t="shared" si="0"/>
        <v>0</v>
      </c>
      <c r="L36" s="15"/>
      <c r="M36" s="16">
        <f t="shared" si="1"/>
        <v>0</v>
      </c>
      <c r="N36" s="17">
        <v>3</v>
      </c>
      <c r="O36" s="18">
        <v>62728</v>
      </c>
    </row>
    <row r="37" spans="2:15" ht="267.75" x14ac:dyDescent="0.25">
      <c r="B37" s="19">
        <v>29</v>
      </c>
      <c r="C37" s="10" t="s">
        <v>79</v>
      </c>
      <c r="D37" s="11" t="s">
        <v>80</v>
      </c>
      <c r="E37" s="10" t="s">
        <v>81</v>
      </c>
      <c r="F37" s="10"/>
      <c r="G37" s="12"/>
      <c r="H37" s="13"/>
      <c r="I37" s="13"/>
      <c r="J37" s="14">
        <v>0.15</v>
      </c>
      <c r="K37" s="15">
        <f t="shared" si="0"/>
        <v>0</v>
      </c>
      <c r="L37" s="15"/>
      <c r="M37" s="16">
        <f>+L37*1.05</f>
        <v>0</v>
      </c>
      <c r="N37" s="17">
        <v>385</v>
      </c>
      <c r="O37" s="18">
        <v>18803</v>
      </c>
    </row>
    <row r="38" spans="2:15" ht="38.25" x14ac:dyDescent="0.25">
      <c r="B38" s="9">
        <v>30</v>
      </c>
      <c r="C38" s="10" t="s">
        <v>82</v>
      </c>
      <c r="D38" s="11" t="s">
        <v>83</v>
      </c>
      <c r="E38" s="10" t="s">
        <v>84</v>
      </c>
      <c r="F38" s="10"/>
      <c r="G38" s="12"/>
      <c r="H38" s="13"/>
      <c r="I38" s="13"/>
      <c r="J38" s="14">
        <v>0.05</v>
      </c>
      <c r="K38" s="15">
        <f t="shared" si="0"/>
        <v>0</v>
      </c>
      <c r="L38" s="15"/>
      <c r="M38" s="16">
        <f>+L38*1.05</f>
        <v>0</v>
      </c>
      <c r="N38" s="17">
        <v>17</v>
      </c>
      <c r="O38" s="18">
        <v>45551</v>
      </c>
    </row>
    <row r="39" spans="2:15" ht="140.25" x14ac:dyDescent="0.25">
      <c r="B39" s="9">
        <v>31</v>
      </c>
      <c r="C39" s="10" t="s">
        <v>85</v>
      </c>
      <c r="D39" s="11" t="s">
        <v>86</v>
      </c>
      <c r="E39" s="10" t="s">
        <v>36</v>
      </c>
      <c r="F39" s="10"/>
      <c r="G39" s="12"/>
      <c r="H39" s="13"/>
      <c r="I39" s="13"/>
      <c r="J39" s="14">
        <v>0.2</v>
      </c>
      <c r="K39" s="15">
        <f t="shared" si="0"/>
        <v>0</v>
      </c>
      <c r="L39" s="15"/>
      <c r="M39" s="16">
        <f t="shared" si="1"/>
        <v>0</v>
      </c>
      <c r="N39" s="17">
        <v>43</v>
      </c>
      <c r="O39" s="18">
        <v>6464</v>
      </c>
    </row>
    <row r="40" spans="2:15" ht="127.5" x14ac:dyDescent="0.25">
      <c r="B40" s="19">
        <v>32</v>
      </c>
      <c r="C40" s="10" t="s">
        <v>87</v>
      </c>
      <c r="D40" s="11" t="s">
        <v>88</v>
      </c>
      <c r="E40" s="10" t="s">
        <v>36</v>
      </c>
      <c r="F40" s="10"/>
      <c r="G40" s="12"/>
      <c r="H40" s="13"/>
      <c r="I40" s="13"/>
      <c r="J40" s="14">
        <v>0.09</v>
      </c>
      <c r="K40" s="15">
        <f t="shared" si="0"/>
        <v>0</v>
      </c>
      <c r="L40" s="15"/>
      <c r="M40" s="16">
        <f t="shared" si="1"/>
        <v>0</v>
      </c>
      <c r="N40" s="17">
        <v>13</v>
      </c>
      <c r="O40" s="18">
        <v>3169</v>
      </c>
    </row>
    <row r="41" spans="2:15" ht="165.75" x14ac:dyDescent="0.25">
      <c r="B41" s="19">
        <v>33</v>
      </c>
      <c r="C41" s="10" t="s">
        <v>89</v>
      </c>
      <c r="D41" s="11" t="s">
        <v>90</v>
      </c>
      <c r="E41" s="10" t="s">
        <v>36</v>
      </c>
      <c r="F41" s="10"/>
      <c r="G41" s="12"/>
      <c r="H41" s="13"/>
      <c r="I41" s="13"/>
      <c r="J41" s="14">
        <v>0.1</v>
      </c>
      <c r="K41" s="15">
        <f t="shared" si="0"/>
        <v>0</v>
      </c>
      <c r="L41" s="15"/>
      <c r="M41" s="16">
        <f t="shared" si="1"/>
        <v>0</v>
      </c>
      <c r="N41" s="17">
        <v>10</v>
      </c>
      <c r="O41" s="18">
        <v>7301</v>
      </c>
    </row>
    <row r="42" spans="2:15" ht="114.75" x14ac:dyDescent="0.25">
      <c r="B42" s="19">
        <v>34</v>
      </c>
      <c r="C42" s="10" t="s">
        <v>91</v>
      </c>
      <c r="D42" s="11" t="s">
        <v>92</v>
      </c>
      <c r="E42" s="10" t="s">
        <v>21</v>
      </c>
      <c r="F42" s="10"/>
      <c r="G42" s="12"/>
      <c r="H42" s="13"/>
      <c r="I42" s="13"/>
      <c r="J42" s="14">
        <v>0.3</v>
      </c>
      <c r="K42" s="15">
        <f t="shared" si="0"/>
        <v>0</v>
      </c>
      <c r="L42" s="15"/>
      <c r="M42" s="16">
        <f t="shared" si="1"/>
        <v>0</v>
      </c>
      <c r="N42" s="17">
        <v>12</v>
      </c>
      <c r="O42" s="18">
        <v>47853</v>
      </c>
    </row>
    <row r="43" spans="2:15" ht="178.5" x14ac:dyDescent="0.25">
      <c r="B43" s="9">
        <v>35</v>
      </c>
      <c r="C43" s="10" t="s">
        <v>93</v>
      </c>
      <c r="D43" s="11" t="s">
        <v>94</v>
      </c>
      <c r="E43" s="10" t="s">
        <v>27</v>
      </c>
      <c r="F43" s="10"/>
      <c r="G43" s="12"/>
      <c r="H43" s="13"/>
      <c r="I43" s="13"/>
      <c r="J43" s="14">
        <v>0.45</v>
      </c>
      <c r="K43" s="15">
        <f t="shared" si="0"/>
        <v>0</v>
      </c>
      <c r="L43" s="15"/>
      <c r="M43" s="16">
        <f t="shared" si="1"/>
        <v>0</v>
      </c>
      <c r="N43" s="17">
        <v>1</v>
      </c>
      <c r="O43" s="18">
        <v>33813</v>
      </c>
    </row>
    <row r="44" spans="2:15" ht="102" x14ac:dyDescent="0.25">
      <c r="B44" s="9">
        <v>36</v>
      </c>
      <c r="C44" s="10" t="s">
        <v>95</v>
      </c>
      <c r="D44" s="11" t="s">
        <v>96</v>
      </c>
      <c r="E44" s="10" t="s">
        <v>97</v>
      </c>
      <c r="F44" s="10"/>
      <c r="G44" s="12"/>
      <c r="H44" s="13"/>
      <c r="I44" s="13"/>
      <c r="J44" s="14">
        <v>0.4</v>
      </c>
      <c r="K44" s="15">
        <f t="shared" si="0"/>
        <v>0</v>
      </c>
      <c r="L44" s="15"/>
      <c r="M44" s="16">
        <f t="shared" si="1"/>
        <v>0</v>
      </c>
      <c r="N44" s="17">
        <v>180</v>
      </c>
      <c r="O44" s="18">
        <v>19734</v>
      </c>
    </row>
    <row r="45" spans="2:15" ht="51" x14ac:dyDescent="0.25">
      <c r="B45" s="19">
        <v>37</v>
      </c>
      <c r="C45" s="10" t="s">
        <v>98</v>
      </c>
      <c r="D45" s="11" t="s">
        <v>99</v>
      </c>
      <c r="E45" s="10" t="s">
        <v>100</v>
      </c>
      <c r="F45" s="10"/>
      <c r="G45" s="12"/>
      <c r="H45" s="13"/>
      <c r="I45" s="13"/>
      <c r="J45" s="14">
        <v>0.45</v>
      </c>
      <c r="K45" s="15">
        <f t="shared" si="0"/>
        <v>0</v>
      </c>
      <c r="L45" s="15"/>
      <c r="M45" s="16">
        <f t="shared" si="1"/>
        <v>0</v>
      </c>
      <c r="N45" s="17">
        <v>15</v>
      </c>
      <c r="O45" s="18">
        <v>6575</v>
      </c>
    </row>
    <row r="46" spans="2:15" ht="51" x14ac:dyDescent="0.25">
      <c r="B46" s="19">
        <v>38</v>
      </c>
      <c r="C46" s="10" t="s">
        <v>101</v>
      </c>
      <c r="D46" s="11" t="s">
        <v>99</v>
      </c>
      <c r="E46" s="10" t="s">
        <v>27</v>
      </c>
      <c r="F46" s="10"/>
      <c r="G46" s="12"/>
      <c r="H46" s="13"/>
      <c r="I46" s="13"/>
      <c r="J46" s="14">
        <v>0.09</v>
      </c>
      <c r="K46" s="15">
        <f t="shared" si="0"/>
        <v>0</v>
      </c>
      <c r="L46" s="15"/>
      <c r="M46" s="16">
        <f t="shared" si="1"/>
        <v>0</v>
      </c>
      <c r="N46" s="17">
        <v>4</v>
      </c>
      <c r="O46" s="18">
        <v>20782</v>
      </c>
    </row>
    <row r="47" spans="2:15" ht="102" x14ac:dyDescent="0.25">
      <c r="B47" s="19">
        <v>39</v>
      </c>
      <c r="C47" s="10" t="s">
        <v>102</v>
      </c>
      <c r="D47" s="11" t="s">
        <v>103</v>
      </c>
      <c r="E47" s="10" t="s">
        <v>36</v>
      </c>
      <c r="F47" s="10"/>
      <c r="G47" s="12"/>
      <c r="H47" s="13"/>
      <c r="I47" s="13"/>
      <c r="J47" s="14">
        <v>0</v>
      </c>
      <c r="K47" s="15">
        <f t="shared" si="0"/>
        <v>0</v>
      </c>
      <c r="L47" s="15"/>
      <c r="M47" s="16">
        <f t="shared" si="1"/>
        <v>0</v>
      </c>
      <c r="N47" s="17">
        <v>11</v>
      </c>
      <c r="O47" s="18">
        <v>23396</v>
      </c>
    </row>
    <row r="48" spans="2:15" ht="267.75" x14ac:dyDescent="0.25">
      <c r="B48" s="9">
        <v>40</v>
      </c>
      <c r="C48" s="10" t="s">
        <v>104</v>
      </c>
      <c r="D48" s="11" t="s">
        <v>105</v>
      </c>
      <c r="E48" s="10" t="s">
        <v>27</v>
      </c>
      <c r="F48" s="10"/>
      <c r="G48" s="12"/>
      <c r="H48" s="13"/>
      <c r="I48" s="13"/>
      <c r="J48" s="14">
        <v>0.63</v>
      </c>
      <c r="K48" s="15">
        <f t="shared" si="0"/>
        <v>0</v>
      </c>
      <c r="L48" s="15"/>
      <c r="M48" s="16">
        <f t="shared" si="1"/>
        <v>0</v>
      </c>
      <c r="N48" s="17">
        <v>30</v>
      </c>
      <c r="O48" s="18">
        <v>17383</v>
      </c>
    </row>
    <row r="49" spans="2:15" ht="331.5" x14ac:dyDescent="0.25">
      <c r="B49" s="9">
        <v>41</v>
      </c>
      <c r="C49" s="10" t="s">
        <v>106</v>
      </c>
      <c r="D49" s="11" t="s">
        <v>107</v>
      </c>
      <c r="E49" s="10" t="s">
        <v>108</v>
      </c>
      <c r="F49" s="10"/>
      <c r="G49" s="12"/>
      <c r="H49" s="13"/>
      <c r="I49" s="13"/>
      <c r="J49" s="14">
        <v>0</v>
      </c>
      <c r="K49" s="15">
        <f t="shared" si="0"/>
        <v>0</v>
      </c>
      <c r="L49" s="15"/>
      <c r="M49" s="16">
        <f t="shared" si="1"/>
        <v>0</v>
      </c>
      <c r="N49" s="17">
        <v>31</v>
      </c>
      <c r="O49" s="18">
        <v>6439</v>
      </c>
    </row>
    <row r="50" spans="2:15" ht="331.5" x14ac:dyDescent="0.25">
      <c r="B50" s="19">
        <v>42</v>
      </c>
      <c r="C50" s="10" t="s">
        <v>109</v>
      </c>
      <c r="D50" s="11" t="s">
        <v>107</v>
      </c>
      <c r="E50" s="10" t="s">
        <v>110</v>
      </c>
      <c r="F50" s="10"/>
      <c r="G50" s="12"/>
      <c r="H50" s="13"/>
      <c r="I50" s="13"/>
      <c r="J50" s="14">
        <v>0.45</v>
      </c>
      <c r="K50" s="15">
        <f t="shared" si="0"/>
        <v>0</v>
      </c>
      <c r="L50" s="15"/>
      <c r="M50" s="16">
        <f t="shared" si="1"/>
        <v>0</v>
      </c>
      <c r="N50" s="17">
        <v>14</v>
      </c>
      <c r="O50" s="18">
        <v>6692</v>
      </c>
    </row>
    <row r="51" spans="2:15" ht="76.5" x14ac:dyDescent="0.25">
      <c r="B51" s="19">
        <v>43</v>
      </c>
      <c r="C51" s="10" t="s">
        <v>111</v>
      </c>
      <c r="D51" s="11" t="s">
        <v>112</v>
      </c>
      <c r="E51" s="10" t="s">
        <v>113</v>
      </c>
      <c r="F51" s="10"/>
      <c r="G51" s="12"/>
      <c r="H51" s="13"/>
      <c r="I51" s="13"/>
      <c r="J51" s="14">
        <v>0</v>
      </c>
      <c r="K51" s="15">
        <f t="shared" si="0"/>
        <v>0</v>
      </c>
      <c r="L51" s="15"/>
      <c r="M51" s="16">
        <f t="shared" si="1"/>
        <v>0</v>
      </c>
      <c r="N51" s="17">
        <v>71</v>
      </c>
      <c r="O51" s="18">
        <v>9298</v>
      </c>
    </row>
    <row r="52" spans="2:15" ht="51" x14ac:dyDescent="0.25">
      <c r="B52" s="19">
        <v>44</v>
      </c>
      <c r="C52" s="10" t="s">
        <v>114</v>
      </c>
      <c r="D52" s="11" t="s">
        <v>115</v>
      </c>
      <c r="E52" s="10" t="s">
        <v>116</v>
      </c>
      <c r="F52" s="10"/>
      <c r="G52" s="12"/>
      <c r="H52" s="13"/>
      <c r="I52" s="13"/>
      <c r="J52" s="14">
        <v>0.25</v>
      </c>
      <c r="K52" s="15">
        <f t="shared" si="0"/>
        <v>0</v>
      </c>
      <c r="L52" s="15"/>
      <c r="M52" s="16">
        <f t="shared" si="1"/>
        <v>0</v>
      </c>
      <c r="N52" s="17">
        <v>7</v>
      </c>
      <c r="O52" s="18">
        <v>17031</v>
      </c>
    </row>
    <row r="53" spans="2:15" ht="114.75" x14ac:dyDescent="0.25">
      <c r="B53" s="9">
        <v>45</v>
      </c>
      <c r="C53" s="10" t="s">
        <v>117</v>
      </c>
      <c r="D53" s="11" t="s">
        <v>118</v>
      </c>
      <c r="E53" s="10" t="s">
        <v>36</v>
      </c>
      <c r="F53" s="10"/>
      <c r="G53" s="12"/>
      <c r="H53" s="13"/>
      <c r="I53" s="13"/>
      <c r="J53" s="14">
        <v>0</v>
      </c>
      <c r="K53" s="15">
        <f t="shared" si="0"/>
        <v>0</v>
      </c>
      <c r="L53" s="15"/>
      <c r="M53" s="16">
        <f t="shared" si="1"/>
        <v>0</v>
      </c>
      <c r="N53" s="17">
        <v>16</v>
      </c>
      <c r="O53" s="18">
        <v>4606</v>
      </c>
    </row>
    <row r="54" spans="2:15" ht="242.25" x14ac:dyDescent="0.25">
      <c r="B54" s="9">
        <v>46</v>
      </c>
      <c r="C54" s="10" t="s">
        <v>119</v>
      </c>
      <c r="D54" s="11" t="s">
        <v>120</v>
      </c>
      <c r="E54" s="10" t="s">
        <v>121</v>
      </c>
      <c r="F54" s="10"/>
      <c r="G54" s="12"/>
      <c r="H54" s="13"/>
      <c r="I54" s="13"/>
      <c r="J54" s="14">
        <v>0.3</v>
      </c>
      <c r="K54" s="15">
        <f t="shared" si="0"/>
        <v>0</v>
      </c>
      <c r="L54" s="15"/>
      <c r="M54" s="16">
        <f t="shared" si="1"/>
        <v>0</v>
      </c>
      <c r="N54" s="17">
        <v>81</v>
      </c>
      <c r="O54" s="18">
        <v>9688</v>
      </c>
    </row>
    <row r="55" spans="2:15" ht="140.25" x14ac:dyDescent="0.25">
      <c r="B55" s="19">
        <v>47</v>
      </c>
      <c r="C55" s="10" t="s">
        <v>122</v>
      </c>
      <c r="D55" s="11" t="s">
        <v>123</v>
      </c>
      <c r="E55" s="10" t="s">
        <v>124</v>
      </c>
      <c r="F55" s="10"/>
      <c r="G55" s="12"/>
      <c r="H55" s="13"/>
      <c r="I55" s="13"/>
      <c r="J55" s="14">
        <v>0.3</v>
      </c>
      <c r="K55" s="15">
        <f t="shared" si="0"/>
        <v>0</v>
      </c>
      <c r="L55" s="15"/>
      <c r="M55" s="16">
        <f t="shared" si="1"/>
        <v>0</v>
      </c>
      <c r="N55" s="17">
        <v>38</v>
      </c>
      <c r="O55" s="18">
        <v>20082</v>
      </c>
    </row>
    <row r="56" spans="2:15" ht="165.75" x14ac:dyDescent="0.25">
      <c r="B56" s="19">
        <v>48</v>
      </c>
      <c r="C56" s="10" t="s">
        <v>125</v>
      </c>
      <c r="D56" s="11" t="s">
        <v>126</v>
      </c>
      <c r="E56" s="10" t="s">
        <v>36</v>
      </c>
      <c r="F56" s="10"/>
      <c r="G56" s="12"/>
      <c r="H56" s="13"/>
      <c r="I56" s="13"/>
      <c r="J56" s="14">
        <v>0.8</v>
      </c>
      <c r="K56" s="15">
        <f t="shared" si="0"/>
        <v>0</v>
      </c>
      <c r="L56" s="15"/>
      <c r="M56" s="16">
        <f t="shared" si="1"/>
        <v>0</v>
      </c>
      <c r="N56" s="17">
        <v>4</v>
      </c>
      <c r="O56" s="18">
        <v>7052</v>
      </c>
    </row>
    <row r="57" spans="2:15" ht="165.75" x14ac:dyDescent="0.25">
      <c r="B57" s="19">
        <v>49</v>
      </c>
      <c r="C57" s="10" t="s">
        <v>127</v>
      </c>
      <c r="D57" s="11" t="s">
        <v>128</v>
      </c>
      <c r="E57" s="10" t="s">
        <v>36</v>
      </c>
      <c r="F57" s="10"/>
      <c r="G57" s="12"/>
      <c r="H57" s="13"/>
      <c r="I57" s="13"/>
      <c r="J57" s="14">
        <v>1.05</v>
      </c>
      <c r="K57" s="15">
        <f t="shared" si="0"/>
        <v>0</v>
      </c>
      <c r="L57" s="15"/>
      <c r="M57" s="16">
        <f t="shared" si="1"/>
        <v>0</v>
      </c>
      <c r="N57" s="17">
        <v>50</v>
      </c>
      <c r="O57" s="18">
        <v>9388</v>
      </c>
    </row>
    <row r="58" spans="2:15" ht="165.75" x14ac:dyDescent="0.25">
      <c r="B58" s="9">
        <v>50</v>
      </c>
      <c r="C58" s="10" t="s">
        <v>129</v>
      </c>
      <c r="D58" s="11" t="s">
        <v>130</v>
      </c>
      <c r="E58" s="10" t="s">
        <v>36</v>
      </c>
      <c r="F58" s="10"/>
      <c r="G58" s="12"/>
      <c r="H58" s="13"/>
      <c r="I58" s="13"/>
      <c r="J58" s="14">
        <v>0.25</v>
      </c>
      <c r="K58" s="15">
        <f t="shared" si="0"/>
        <v>0</v>
      </c>
      <c r="L58" s="15"/>
      <c r="M58" s="16">
        <f t="shared" si="1"/>
        <v>0</v>
      </c>
      <c r="N58" s="17">
        <v>21</v>
      </c>
      <c r="O58" s="18">
        <v>8621</v>
      </c>
    </row>
    <row r="59" spans="2:15" ht="89.25" x14ac:dyDescent="0.25">
      <c r="B59" s="9">
        <v>51</v>
      </c>
      <c r="C59" s="10" t="s">
        <v>131</v>
      </c>
      <c r="D59" s="11" t="s">
        <v>132</v>
      </c>
      <c r="E59" s="10" t="s">
        <v>36</v>
      </c>
      <c r="F59" s="10"/>
      <c r="G59" s="12"/>
      <c r="H59" s="13"/>
      <c r="I59" s="13"/>
      <c r="J59" s="14">
        <v>0.95</v>
      </c>
      <c r="K59" s="15">
        <f t="shared" si="0"/>
        <v>0</v>
      </c>
      <c r="L59" s="15"/>
      <c r="M59" s="16">
        <f t="shared" si="1"/>
        <v>0</v>
      </c>
      <c r="N59" s="17">
        <v>121</v>
      </c>
      <c r="O59" s="18">
        <v>1199</v>
      </c>
    </row>
    <row r="60" spans="2:15" ht="51" x14ac:dyDescent="0.25">
      <c r="B60" s="19">
        <v>52</v>
      </c>
      <c r="C60" s="10" t="s">
        <v>133</v>
      </c>
      <c r="D60" s="11" t="s">
        <v>134</v>
      </c>
      <c r="E60" s="10" t="s">
        <v>36</v>
      </c>
      <c r="F60" s="10"/>
      <c r="G60" s="12"/>
      <c r="H60" s="13"/>
      <c r="I60" s="13"/>
      <c r="J60" s="14">
        <v>0</v>
      </c>
      <c r="K60" s="15">
        <f t="shared" si="0"/>
        <v>0</v>
      </c>
      <c r="L60" s="15"/>
      <c r="M60" s="16">
        <f t="shared" si="1"/>
        <v>0</v>
      </c>
      <c r="N60" s="17">
        <v>17</v>
      </c>
      <c r="O60" s="18">
        <v>565</v>
      </c>
    </row>
    <row r="61" spans="2:15" ht="76.5" x14ac:dyDescent="0.25">
      <c r="B61" s="19">
        <v>53</v>
      </c>
      <c r="C61" s="10" t="s">
        <v>135</v>
      </c>
      <c r="D61" s="11" t="s">
        <v>136</v>
      </c>
      <c r="E61" s="10" t="s">
        <v>36</v>
      </c>
      <c r="F61" s="10"/>
      <c r="G61" s="12"/>
      <c r="H61" s="13"/>
      <c r="I61" s="13"/>
      <c r="J61" s="14">
        <v>5.05</v>
      </c>
      <c r="K61" s="15">
        <f t="shared" si="0"/>
        <v>0</v>
      </c>
      <c r="L61" s="15"/>
      <c r="M61" s="16">
        <f t="shared" si="1"/>
        <v>0</v>
      </c>
      <c r="N61" s="17">
        <v>13</v>
      </c>
      <c r="O61" s="18">
        <v>1661</v>
      </c>
    </row>
    <row r="62" spans="2:15" ht="63.75" x14ac:dyDescent="0.25">
      <c r="B62" s="19">
        <v>54</v>
      </c>
      <c r="C62" s="10" t="s">
        <v>137</v>
      </c>
      <c r="D62" s="11" t="s">
        <v>138</v>
      </c>
      <c r="E62" s="10" t="s">
        <v>139</v>
      </c>
      <c r="F62" s="10"/>
      <c r="G62" s="12"/>
      <c r="H62" s="13"/>
      <c r="I62" s="13"/>
      <c r="J62" s="14">
        <v>0</v>
      </c>
      <c r="K62" s="15">
        <f t="shared" si="0"/>
        <v>0</v>
      </c>
      <c r="L62" s="15"/>
      <c r="M62" s="16">
        <f t="shared" si="1"/>
        <v>0</v>
      </c>
      <c r="N62" s="17">
        <v>2</v>
      </c>
      <c r="O62" s="18">
        <v>7685</v>
      </c>
    </row>
    <row r="63" spans="2:15" ht="51" x14ac:dyDescent="0.25">
      <c r="B63" s="9">
        <v>55</v>
      </c>
      <c r="C63" s="10" t="s">
        <v>140</v>
      </c>
      <c r="D63" s="11" t="s">
        <v>141</v>
      </c>
      <c r="E63" s="10" t="s">
        <v>36</v>
      </c>
      <c r="F63" s="10"/>
      <c r="G63" s="12"/>
      <c r="H63" s="13"/>
      <c r="I63" s="13"/>
      <c r="J63" s="14">
        <v>0</v>
      </c>
      <c r="K63" s="15">
        <f t="shared" si="0"/>
        <v>0</v>
      </c>
      <c r="L63" s="15"/>
      <c r="M63" s="16">
        <f t="shared" si="1"/>
        <v>0</v>
      </c>
      <c r="N63" s="17">
        <v>50</v>
      </c>
      <c r="O63" s="18">
        <v>5204</v>
      </c>
    </row>
    <row r="64" spans="2:15" ht="51" x14ac:dyDescent="0.25">
      <c r="B64" s="9">
        <v>56</v>
      </c>
      <c r="C64" s="10" t="s">
        <v>142</v>
      </c>
      <c r="D64" s="11" t="s">
        <v>143</v>
      </c>
      <c r="E64" s="10" t="s">
        <v>36</v>
      </c>
      <c r="F64" s="10"/>
      <c r="G64" s="12"/>
      <c r="H64" s="13"/>
      <c r="I64" s="13"/>
      <c r="J64" s="14">
        <v>0.09</v>
      </c>
      <c r="K64" s="15">
        <f t="shared" si="0"/>
        <v>0</v>
      </c>
      <c r="L64" s="15"/>
      <c r="M64" s="16">
        <f t="shared" si="1"/>
        <v>0</v>
      </c>
      <c r="N64" s="17">
        <v>30</v>
      </c>
      <c r="O64" s="18">
        <v>5948</v>
      </c>
    </row>
    <row r="65" spans="2:15" ht="89.25" x14ac:dyDescent="0.25">
      <c r="B65" s="19">
        <v>57</v>
      </c>
      <c r="C65" s="10" t="s">
        <v>144</v>
      </c>
      <c r="D65" s="11" t="s">
        <v>145</v>
      </c>
      <c r="E65" s="10" t="s">
        <v>146</v>
      </c>
      <c r="F65" s="10"/>
      <c r="G65" s="12"/>
      <c r="H65" s="13"/>
      <c r="I65" s="13"/>
      <c r="J65" s="14">
        <v>0.09</v>
      </c>
      <c r="K65" s="15">
        <f t="shared" si="0"/>
        <v>0</v>
      </c>
      <c r="L65" s="15"/>
      <c r="M65" s="16">
        <f t="shared" si="1"/>
        <v>0</v>
      </c>
      <c r="N65" s="17">
        <v>60</v>
      </c>
      <c r="O65" s="18">
        <v>4923</v>
      </c>
    </row>
    <row r="66" spans="2:15" ht="89.25" x14ac:dyDescent="0.25">
      <c r="B66" s="19">
        <v>58</v>
      </c>
      <c r="C66" s="10" t="s">
        <v>147</v>
      </c>
      <c r="D66" s="11" t="s">
        <v>148</v>
      </c>
      <c r="E66" s="10" t="s">
        <v>146</v>
      </c>
      <c r="F66" s="10"/>
      <c r="G66" s="12"/>
      <c r="H66" s="13"/>
      <c r="I66" s="13"/>
      <c r="J66" s="14">
        <v>0.05</v>
      </c>
      <c r="K66" s="15">
        <f t="shared" si="0"/>
        <v>0</v>
      </c>
      <c r="L66" s="15"/>
      <c r="M66" s="16">
        <f t="shared" si="1"/>
        <v>0</v>
      </c>
      <c r="N66" s="17">
        <v>2</v>
      </c>
      <c r="O66" s="18">
        <v>4449</v>
      </c>
    </row>
    <row r="67" spans="2:15" ht="89.25" x14ac:dyDescent="0.25">
      <c r="B67" s="19">
        <v>59</v>
      </c>
      <c r="C67" s="10" t="s">
        <v>149</v>
      </c>
      <c r="D67" s="11" t="s">
        <v>150</v>
      </c>
      <c r="E67" s="10" t="s">
        <v>146</v>
      </c>
      <c r="F67" s="10"/>
      <c r="G67" s="12"/>
      <c r="H67" s="13"/>
      <c r="I67" s="13"/>
      <c r="J67" s="14">
        <v>0.15</v>
      </c>
      <c r="K67" s="15">
        <f t="shared" si="0"/>
        <v>0</v>
      </c>
      <c r="L67" s="15"/>
      <c r="M67" s="16">
        <f t="shared" si="1"/>
        <v>0</v>
      </c>
      <c r="N67" s="17">
        <v>32</v>
      </c>
      <c r="O67" s="18">
        <v>5032</v>
      </c>
    </row>
    <row r="68" spans="2:15" ht="89.25" x14ac:dyDescent="0.25">
      <c r="B68" s="9">
        <v>60</v>
      </c>
      <c r="C68" s="10" t="s">
        <v>151</v>
      </c>
      <c r="D68" s="11" t="s">
        <v>152</v>
      </c>
      <c r="E68" s="10" t="s">
        <v>146</v>
      </c>
      <c r="F68" s="10"/>
      <c r="G68" s="12"/>
      <c r="H68" s="13"/>
      <c r="I68" s="20"/>
      <c r="J68" s="14">
        <v>0</v>
      </c>
      <c r="K68" s="15">
        <f t="shared" si="0"/>
        <v>0</v>
      </c>
      <c r="L68" s="15"/>
      <c r="M68" s="16">
        <f t="shared" si="1"/>
        <v>0</v>
      </c>
      <c r="N68" s="17">
        <v>57</v>
      </c>
      <c r="O68" s="18">
        <v>5209</v>
      </c>
    </row>
    <row r="69" spans="2:15" ht="89.25" x14ac:dyDescent="0.25">
      <c r="B69" s="9">
        <v>61</v>
      </c>
      <c r="C69" s="10" t="s">
        <v>153</v>
      </c>
      <c r="D69" s="11" t="s">
        <v>154</v>
      </c>
      <c r="E69" s="10" t="s">
        <v>146</v>
      </c>
      <c r="F69" s="10"/>
      <c r="G69" s="12"/>
      <c r="H69" s="13"/>
      <c r="I69" s="13"/>
      <c r="J69" s="14">
        <v>0.25</v>
      </c>
      <c r="K69" s="15">
        <f t="shared" si="0"/>
        <v>0</v>
      </c>
      <c r="L69" s="15"/>
      <c r="M69" s="16">
        <f t="shared" si="1"/>
        <v>0</v>
      </c>
      <c r="N69" s="17">
        <v>38</v>
      </c>
      <c r="O69" s="18">
        <v>7120</v>
      </c>
    </row>
    <row r="70" spans="2:15" ht="63.75" x14ac:dyDescent="0.25">
      <c r="B70" s="19">
        <v>62</v>
      </c>
      <c r="C70" s="10" t="s">
        <v>155</v>
      </c>
      <c r="D70" s="11" t="s">
        <v>156</v>
      </c>
      <c r="E70" s="10" t="s">
        <v>157</v>
      </c>
      <c r="F70" s="10"/>
      <c r="G70" s="12"/>
      <c r="H70" s="13"/>
      <c r="I70" s="13"/>
      <c r="J70" s="14">
        <v>0.09</v>
      </c>
      <c r="K70" s="15">
        <f t="shared" si="0"/>
        <v>0</v>
      </c>
      <c r="L70" s="15"/>
      <c r="M70" s="16">
        <f t="shared" si="1"/>
        <v>0</v>
      </c>
      <c r="N70" s="17">
        <v>22</v>
      </c>
      <c r="O70" s="18">
        <v>26148</v>
      </c>
    </row>
    <row r="71" spans="2:15" ht="76.5" x14ac:dyDescent="0.25">
      <c r="B71" s="19">
        <v>63</v>
      </c>
      <c r="C71" s="10" t="s">
        <v>158</v>
      </c>
      <c r="D71" s="11" t="s">
        <v>159</v>
      </c>
      <c r="E71" s="10" t="s">
        <v>36</v>
      </c>
      <c r="F71" s="10"/>
      <c r="G71" s="12"/>
      <c r="H71" s="13"/>
      <c r="I71" s="13"/>
      <c r="J71" s="14">
        <v>0</v>
      </c>
      <c r="K71" s="15">
        <f t="shared" si="0"/>
        <v>0</v>
      </c>
      <c r="L71" s="15"/>
      <c r="M71" s="16">
        <f t="shared" si="1"/>
        <v>0</v>
      </c>
      <c r="N71" s="17">
        <v>1</v>
      </c>
      <c r="O71" s="18">
        <v>12114</v>
      </c>
    </row>
    <row r="72" spans="2:15" ht="114.75" x14ac:dyDescent="0.25">
      <c r="B72" s="19">
        <v>64</v>
      </c>
      <c r="C72" s="10" t="s">
        <v>160</v>
      </c>
      <c r="D72" s="11" t="s">
        <v>161</v>
      </c>
      <c r="E72" s="10" t="s">
        <v>36</v>
      </c>
      <c r="F72" s="10"/>
      <c r="G72" s="12"/>
      <c r="H72" s="13"/>
      <c r="I72" s="13"/>
      <c r="J72" s="14">
        <v>0</v>
      </c>
      <c r="K72" s="15">
        <f t="shared" si="0"/>
        <v>0</v>
      </c>
      <c r="L72" s="15"/>
      <c r="M72" s="16">
        <f t="shared" si="1"/>
        <v>0</v>
      </c>
      <c r="N72" s="17">
        <v>1</v>
      </c>
      <c r="O72" s="18">
        <v>17991</v>
      </c>
    </row>
    <row r="73" spans="2:15" ht="38.25" x14ac:dyDescent="0.25">
      <c r="B73" s="9">
        <v>65</v>
      </c>
      <c r="C73" s="10" t="s">
        <v>162</v>
      </c>
      <c r="D73" s="11" t="s">
        <v>163</v>
      </c>
      <c r="E73" s="10" t="s">
        <v>164</v>
      </c>
      <c r="F73" s="10"/>
      <c r="G73" s="12"/>
      <c r="H73" s="13"/>
      <c r="I73" s="13"/>
      <c r="J73" s="14">
        <v>7.0000000000000007E-2</v>
      </c>
      <c r="K73" s="15">
        <f t="shared" si="0"/>
        <v>0</v>
      </c>
      <c r="L73" s="15"/>
      <c r="M73" s="16">
        <f t="shared" si="1"/>
        <v>0</v>
      </c>
      <c r="N73" s="17">
        <v>197</v>
      </c>
      <c r="O73" s="18">
        <v>8240</v>
      </c>
    </row>
    <row r="74" spans="2:15" ht="229.5" x14ac:dyDescent="0.25">
      <c r="B74" s="9">
        <v>66</v>
      </c>
      <c r="C74" s="10" t="s">
        <v>165</v>
      </c>
      <c r="D74" s="11" t="s">
        <v>166</v>
      </c>
      <c r="E74" s="10" t="s">
        <v>167</v>
      </c>
      <c r="F74" s="10"/>
      <c r="G74" s="12"/>
      <c r="H74" s="13"/>
      <c r="I74" s="13"/>
      <c r="J74" s="14">
        <v>0</v>
      </c>
      <c r="K74" s="15">
        <f t="shared" ref="K74:K135" si="2">+I74*J74</f>
        <v>0</v>
      </c>
      <c r="L74" s="15"/>
      <c r="M74" s="16">
        <f t="shared" ref="M74:M135" si="3">+L74*1.19</f>
        <v>0</v>
      </c>
      <c r="N74" s="17">
        <v>69</v>
      </c>
      <c r="O74" s="18">
        <v>13808</v>
      </c>
    </row>
    <row r="75" spans="2:15" ht="229.5" x14ac:dyDescent="0.25">
      <c r="B75" s="19">
        <v>67</v>
      </c>
      <c r="C75" s="10" t="s">
        <v>168</v>
      </c>
      <c r="D75" s="11" t="s">
        <v>169</v>
      </c>
      <c r="E75" s="10" t="s">
        <v>167</v>
      </c>
      <c r="F75" s="10"/>
      <c r="G75" s="12"/>
      <c r="H75" s="13"/>
      <c r="I75" s="13"/>
      <c r="J75" s="14">
        <v>0</v>
      </c>
      <c r="K75" s="15">
        <f t="shared" si="2"/>
        <v>0</v>
      </c>
      <c r="L75" s="15"/>
      <c r="M75" s="16">
        <f t="shared" si="3"/>
        <v>0</v>
      </c>
      <c r="N75" s="17">
        <v>67</v>
      </c>
      <c r="O75" s="18">
        <v>14653</v>
      </c>
    </row>
    <row r="76" spans="2:15" ht="102" x14ac:dyDescent="0.25">
      <c r="B76" s="19">
        <v>68</v>
      </c>
      <c r="C76" s="10" t="s">
        <v>170</v>
      </c>
      <c r="D76" s="11" t="s">
        <v>171</v>
      </c>
      <c r="E76" s="10" t="s">
        <v>172</v>
      </c>
      <c r="F76" s="10"/>
      <c r="G76" s="12"/>
      <c r="H76" s="13"/>
      <c r="I76" s="13"/>
      <c r="J76" s="14">
        <v>0.6</v>
      </c>
      <c r="K76" s="15">
        <f t="shared" si="2"/>
        <v>0</v>
      </c>
      <c r="L76" s="15"/>
      <c r="M76" s="16">
        <f t="shared" si="3"/>
        <v>0</v>
      </c>
      <c r="N76" s="17">
        <v>45</v>
      </c>
      <c r="O76" s="18">
        <v>5424</v>
      </c>
    </row>
    <row r="77" spans="2:15" ht="153" x14ac:dyDescent="0.25">
      <c r="B77" s="19">
        <v>69</v>
      </c>
      <c r="C77" s="10" t="s">
        <v>173</v>
      </c>
      <c r="D77" s="11" t="s">
        <v>174</v>
      </c>
      <c r="E77" s="10" t="s">
        <v>175</v>
      </c>
      <c r="F77" s="10"/>
      <c r="G77" s="12"/>
      <c r="H77" s="13"/>
      <c r="I77" s="13"/>
      <c r="J77" s="14">
        <v>0.17</v>
      </c>
      <c r="K77" s="15">
        <f t="shared" si="2"/>
        <v>0</v>
      </c>
      <c r="L77" s="15"/>
      <c r="M77" s="16">
        <f t="shared" si="3"/>
        <v>0</v>
      </c>
      <c r="N77" s="17">
        <v>144</v>
      </c>
      <c r="O77" s="18">
        <v>6282</v>
      </c>
    </row>
    <row r="78" spans="2:15" ht="153" x14ac:dyDescent="0.25">
      <c r="B78" s="9">
        <v>70</v>
      </c>
      <c r="C78" s="10" t="s">
        <v>176</v>
      </c>
      <c r="D78" s="11" t="s">
        <v>174</v>
      </c>
      <c r="E78" s="10" t="s">
        <v>21</v>
      </c>
      <c r="F78" s="10"/>
      <c r="G78" s="12"/>
      <c r="H78" s="13"/>
      <c r="I78" s="13"/>
      <c r="J78" s="14">
        <v>0.11</v>
      </c>
      <c r="K78" s="15">
        <f t="shared" si="2"/>
        <v>0</v>
      </c>
      <c r="L78" s="15"/>
      <c r="M78" s="16">
        <f t="shared" si="3"/>
        <v>0</v>
      </c>
      <c r="N78" s="17">
        <v>18</v>
      </c>
      <c r="O78" s="18">
        <v>17332</v>
      </c>
    </row>
    <row r="79" spans="2:15" ht="204" x14ac:dyDescent="0.25">
      <c r="B79" s="9">
        <v>71</v>
      </c>
      <c r="C79" s="10" t="s">
        <v>177</v>
      </c>
      <c r="D79" s="11" t="s">
        <v>178</v>
      </c>
      <c r="E79" s="10" t="s">
        <v>21</v>
      </c>
      <c r="F79" s="10"/>
      <c r="G79" s="12"/>
      <c r="H79" s="13"/>
      <c r="I79" s="13"/>
      <c r="J79" s="14">
        <v>0.3</v>
      </c>
      <c r="K79" s="15">
        <f t="shared" si="2"/>
        <v>0</v>
      </c>
      <c r="L79" s="15"/>
      <c r="M79" s="16">
        <f t="shared" si="3"/>
        <v>0</v>
      </c>
      <c r="N79" s="17">
        <v>14</v>
      </c>
      <c r="O79" s="18">
        <v>22808</v>
      </c>
    </row>
    <row r="80" spans="2:15" ht="38.25" x14ac:dyDescent="0.25">
      <c r="B80" s="19">
        <v>72</v>
      </c>
      <c r="C80" s="10" t="s">
        <v>179</v>
      </c>
      <c r="D80" s="11" t="s">
        <v>180</v>
      </c>
      <c r="E80" s="10" t="s">
        <v>181</v>
      </c>
      <c r="F80" s="10"/>
      <c r="G80" s="12"/>
      <c r="H80" s="13"/>
      <c r="I80" s="13"/>
      <c r="J80" s="14">
        <v>0.3</v>
      </c>
      <c r="K80" s="15">
        <f t="shared" si="2"/>
        <v>0</v>
      </c>
      <c r="L80" s="15"/>
      <c r="M80" s="16">
        <f t="shared" si="3"/>
        <v>0</v>
      </c>
      <c r="N80" s="17">
        <v>110</v>
      </c>
      <c r="O80" s="18">
        <v>3193</v>
      </c>
    </row>
    <row r="81" spans="2:15" ht="318.75" x14ac:dyDescent="0.25">
      <c r="B81" s="19">
        <v>73</v>
      </c>
      <c r="C81" s="10" t="s">
        <v>182</v>
      </c>
      <c r="D81" s="11" t="s">
        <v>183</v>
      </c>
      <c r="E81" s="10" t="s">
        <v>21</v>
      </c>
      <c r="F81" s="10"/>
      <c r="G81" s="12"/>
      <c r="H81" s="13"/>
      <c r="I81" s="13"/>
      <c r="J81" s="14">
        <v>0</v>
      </c>
      <c r="K81" s="15">
        <f t="shared" si="2"/>
        <v>0</v>
      </c>
      <c r="L81" s="15"/>
      <c r="M81" s="16">
        <f t="shared" si="3"/>
        <v>0</v>
      </c>
      <c r="N81" s="17">
        <v>19</v>
      </c>
      <c r="O81" s="18">
        <v>21087</v>
      </c>
    </row>
    <row r="82" spans="2:15" ht="267.75" x14ac:dyDescent="0.25">
      <c r="B82" s="19">
        <v>74</v>
      </c>
      <c r="C82" s="10" t="s">
        <v>184</v>
      </c>
      <c r="D82" s="11" t="s">
        <v>185</v>
      </c>
      <c r="E82" s="10" t="s">
        <v>186</v>
      </c>
      <c r="F82" s="10"/>
      <c r="G82" s="12"/>
      <c r="H82" s="13"/>
      <c r="I82" s="13"/>
      <c r="J82" s="14">
        <v>0</v>
      </c>
      <c r="K82" s="15">
        <f t="shared" si="2"/>
        <v>0</v>
      </c>
      <c r="L82" s="15"/>
      <c r="M82" s="16">
        <f t="shared" si="3"/>
        <v>0</v>
      </c>
      <c r="N82" s="17">
        <v>64</v>
      </c>
      <c r="O82" s="18">
        <v>12327</v>
      </c>
    </row>
    <row r="83" spans="2:15" ht="63.75" x14ac:dyDescent="0.25">
      <c r="B83" s="9">
        <v>75</v>
      </c>
      <c r="C83" s="10" t="s">
        <v>187</v>
      </c>
      <c r="D83" s="11" t="s">
        <v>188</v>
      </c>
      <c r="E83" s="10" t="s">
        <v>36</v>
      </c>
      <c r="F83" s="10"/>
      <c r="G83" s="12"/>
      <c r="H83" s="13"/>
      <c r="I83" s="13"/>
      <c r="J83" s="14">
        <v>0</v>
      </c>
      <c r="K83" s="15">
        <f t="shared" si="2"/>
        <v>0</v>
      </c>
      <c r="L83" s="15"/>
      <c r="M83" s="16">
        <f t="shared" si="3"/>
        <v>0</v>
      </c>
      <c r="N83" s="17">
        <v>16</v>
      </c>
      <c r="O83" s="18">
        <v>10483</v>
      </c>
    </row>
    <row r="84" spans="2:15" ht="293.25" x14ac:dyDescent="0.25">
      <c r="B84" s="9">
        <v>76</v>
      </c>
      <c r="C84" s="10" t="s">
        <v>189</v>
      </c>
      <c r="D84" s="11" t="s">
        <v>190</v>
      </c>
      <c r="E84" s="10" t="s">
        <v>191</v>
      </c>
      <c r="F84" s="10"/>
      <c r="G84" s="12"/>
      <c r="H84" s="13"/>
      <c r="I84" s="13"/>
      <c r="J84" s="14">
        <v>0</v>
      </c>
      <c r="K84" s="15">
        <f t="shared" si="2"/>
        <v>0</v>
      </c>
      <c r="L84" s="15"/>
      <c r="M84" s="16">
        <f t="shared" si="3"/>
        <v>0</v>
      </c>
      <c r="N84" s="17">
        <v>27</v>
      </c>
      <c r="O84" s="18">
        <v>16114</v>
      </c>
    </row>
    <row r="85" spans="2:15" ht="306" x14ac:dyDescent="0.25">
      <c r="B85" s="19">
        <v>77</v>
      </c>
      <c r="C85" s="10" t="s">
        <v>192</v>
      </c>
      <c r="D85" s="11" t="s">
        <v>193</v>
      </c>
      <c r="E85" s="10" t="s">
        <v>194</v>
      </c>
      <c r="F85" s="10"/>
      <c r="G85" s="12"/>
      <c r="H85" s="13"/>
      <c r="I85" s="13"/>
      <c r="J85" s="14">
        <v>0.18</v>
      </c>
      <c r="K85" s="15">
        <f t="shared" si="2"/>
        <v>0</v>
      </c>
      <c r="L85" s="15"/>
      <c r="M85" s="16">
        <f t="shared" si="3"/>
        <v>0</v>
      </c>
      <c r="N85" s="17">
        <v>53</v>
      </c>
      <c r="O85" s="18">
        <v>6121</v>
      </c>
    </row>
    <row r="86" spans="2:15" ht="89.25" x14ac:dyDescent="0.25">
      <c r="B86" s="19">
        <v>78</v>
      </c>
      <c r="C86" s="10" t="s">
        <v>195</v>
      </c>
      <c r="D86" s="11" t="s">
        <v>196</v>
      </c>
      <c r="E86" s="10" t="s">
        <v>36</v>
      </c>
      <c r="F86" s="10"/>
      <c r="G86" s="12"/>
      <c r="H86" s="13"/>
      <c r="I86" s="13"/>
      <c r="J86" s="14">
        <v>1.05</v>
      </c>
      <c r="K86" s="15">
        <f t="shared" si="2"/>
        <v>0</v>
      </c>
      <c r="L86" s="15"/>
      <c r="M86" s="16">
        <f t="shared" si="3"/>
        <v>0</v>
      </c>
      <c r="N86" s="17">
        <v>110</v>
      </c>
      <c r="O86" s="18">
        <v>4156</v>
      </c>
    </row>
    <row r="87" spans="2:15" ht="89.25" x14ac:dyDescent="0.25">
      <c r="B87" s="19">
        <v>79</v>
      </c>
      <c r="C87" s="10" t="s">
        <v>197</v>
      </c>
      <c r="D87" s="11" t="s">
        <v>198</v>
      </c>
      <c r="E87" s="10" t="s">
        <v>36</v>
      </c>
      <c r="F87" s="10"/>
      <c r="G87" s="12"/>
      <c r="H87" s="13"/>
      <c r="I87" s="13"/>
      <c r="J87" s="14">
        <v>0.85</v>
      </c>
      <c r="K87" s="15">
        <f t="shared" si="2"/>
        <v>0</v>
      </c>
      <c r="L87" s="15"/>
      <c r="M87" s="16">
        <f t="shared" si="3"/>
        <v>0</v>
      </c>
      <c r="N87" s="17">
        <v>74</v>
      </c>
      <c r="O87" s="18">
        <v>6689</v>
      </c>
    </row>
    <row r="88" spans="2:15" ht="76.5" x14ac:dyDescent="0.25">
      <c r="B88" s="9">
        <v>80</v>
      </c>
      <c r="C88" s="10" t="s">
        <v>199</v>
      </c>
      <c r="D88" s="11" t="s">
        <v>200</v>
      </c>
      <c r="E88" s="10" t="s">
        <v>36</v>
      </c>
      <c r="F88" s="10"/>
      <c r="G88" s="12"/>
      <c r="H88" s="13"/>
      <c r="I88" s="13"/>
      <c r="J88" s="14">
        <v>1.1000000000000001</v>
      </c>
      <c r="K88" s="15">
        <f t="shared" si="2"/>
        <v>0</v>
      </c>
      <c r="L88" s="15"/>
      <c r="M88" s="16">
        <f t="shared" si="3"/>
        <v>0</v>
      </c>
      <c r="N88" s="17">
        <v>11</v>
      </c>
      <c r="O88" s="18">
        <v>4082</v>
      </c>
    </row>
    <row r="89" spans="2:15" ht="76.5" x14ac:dyDescent="0.25">
      <c r="B89" s="9">
        <v>81</v>
      </c>
      <c r="C89" s="10" t="s">
        <v>201</v>
      </c>
      <c r="D89" s="11" t="s">
        <v>202</v>
      </c>
      <c r="E89" s="10" t="s">
        <v>36</v>
      </c>
      <c r="F89" s="10"/>
      <c r="G89" s="12"/>
      <c r="H89" s="13"/>
      <c r="I89" s="13"/>
      <c r="J89" s="14">
        <v>1.45</v>
      </c>
      <c r="K89" s="15">
        <f t="shared" si="2"/>
        <v>0</v>
      </c>
      <c r="L89" s="15"/>
      <c r="M89" s="16">
        <f t="shared" si="3"/>
        <v>0</v>
      </c>
      <c r="N89" s="17">
        <v>15</v>
      </c>
      <c r="O89" s="18">
        <v>9224</v>
      </c>
    </row>
    <row r="90" spans="2:15" ht="89.25" x14ac:dyDescent="0.25">
      <c r="B90" s="19">
        <v>82</v>
      </c>
      <c r="C90" s="10" t="s">
        <v>203</v>
      </c>
      <c r="D90" s="11" t="s">
        <v>204</v>
      </c>
      <c r="E90" s="10" t="s">
        <v>36</v>
      </c>
      <c r="F90" s="10"/>
      <c r="G90" s="12"/>
      <c r="H90" s="13"/>
      <c r="I90" s="13"/>
      <c r="J90" s="14">
        <v>1.05</v>
      </c>
      <c r="K90" s="15">
        <f t="shared" si="2"/>
        <v>0</v>
      </c>
      <c r="L90" s="15"/>
      <c r="M90" s="16">
        <f t="shared" si="3"/>
        <v>0</v>
      </c>
      <c r="N90" s="17">
        <v>7</v>
      </c>
      <c r="O90" s="18">
        <v>7920</v>
      </c>
    </row>
    <row r="91" spans="2:15" ht="89.25" x14ac:dyDescent="0.25">
      <c r="B91" s="19">
        <v>83</v>
      </c>
      <c r="C91" s="10" t="s">
        <v>205</v>
      </c>
      <c r="D91" s="11" t="s">
        <v>206</v>
      </c>
      <c r="E91" s="10" t="s">
        <v>207</v>
      </c>
      <c r="F91" s="10"/>
      <c r="G91" s="12"/>
      <c r="H91" s="13"/>
      <c r="I91" s="13"/>
      <c r="J91" s="14">
        <v>0</v>
      </c>
      <c r="K91" s="15">
        <f t="shared" si="2"/>
        <v>0</v>
      </c>
      <c r="L91" s="15"/>
      <c r="M91" s="16">
        <f t="shared" si="3"/>
        <v>0</v>
      </c>
      <c r="N91" s="17">
        <v>16</v>
      </c>
      <c r="O91" s="18">
        <v>14381</v>
      </c>
    </row>
    <row r="92" spans="2:15" ht="280.5" x14ac:dyDescent="0.25">
      <c r="B92" s="19">
        <v>84</v>
      </c>
      <c r="C92" s="10" t="s">
        <v>208</v>
      </c>
      <c r="D92" s="11" t="s">
        <v>209</v>
      </c>
      <c r="E92" s="21" t="s">
        <v>21</v>
      </c>
      <c r="F92" s="21"/>
      <c r="G92" s="22"/>
      <c r="H92" s="13"/>
      <c r="I92" s="13"/>
      <c r="J92" s="14">
        <v>0.4</v>
      </c>
      <c r="K92" s="15">
        <f t="shared" si="2"/>
        <v>0</v>
      </c>
      <c r="L92" s="15"/>
      <c r="M92" s="16">
        <f t="shared" si="3"/>
        <v>0</v>
      </c>
      <c r="N92" s="17">
        <v>39</v>
      </c>
      <c r="O92" s="23">
        <v>23502</v>
      </c>
    </row>
    <row r="93" spans="2:15" ht="267.75" x14ac:dyDescent="0.25">
      <c r="B93" s="9">
        <v>85</v>
      </c>
      <c r="C93" s="10" t="s">
        <v>210</v>
      </c>
      <c r="D93" s="24" t="s">
        <v>211</v>
      </c>
      <c r="E93" s="25" t="s">
        <v>212</v>
      </c>
      <c r="F93" s="10"/>
      <c r="G93" s="12"/>
      <c r="H93" s="13"/>
      <c r="I93" s="13"/>
      <c r="J93" s="14">
        <v>0.3</v>
      </c>
      <c r="K93" s="15">
        <f t="shared" si="2"/>
        <v>0</v>
      </c>
      <c r="L93" s="15"/>
      <c r="M93" s="16">
        <f t="shared" si="3"/>
        <v>0</v>
      </c>
      <c r="N93" s="17">
        <v>77</v>
      </c>
      <c r="O93" s="26">
        <v>7792</v>
      </c>
    </row>
    <row r="94" spans="2:15" ht="293.25" x14ac:dyDescent="0.25">
      <c r="B94" s="9">
        <v>86</v>
      </c>
      <c r="C94" s="10" t="s">
        <v>213</v>
      </c>
      <c r="D94" s="24" t="s">
        <v>214</v>
      </c>
      <c r="E94" s="10" t="s">
        <v>21</v>
      </c>
      <c r="F94" s="27"/>
      <c r="G94" s="28"/>
      <c r="H94" s="13"/>
      <c r="I94" s="13"/>
      <c r="J94" s="14">
        <v>0.02</v>
      </c>
      <c r="K94" s="15">
        <f t="shared" si="2"/>
        <v>0</v>
      </c>
      <c r="L94" s="15"/>
      <c r="M94" s="16">
        <f t="shared" si="3"/>
        <v>0</v>
      </c>
      <c r="N94" s="17">
        <v>8</v>
      </c>
      <c r="O94" s="29">
        <v>13698</v>
      </c>
    </row>
    <row r="95" spans="2:15" ht="293.25" x14ac:dyDescent="0.25">
      <c r="B95" s="19">
        <v>87</v>
      </c>
      <c r="C95" s="10" t="s">
        <v>215</v>
      </c>
      <c r="D95" s="11" t="s">
        <v>214</v>
      </c>
      <c r="E95" s="10" t="s">
        <v>194</v>
      </c>
      <c r="F95" s="10"/>
      <c r="G95" s="12"/>
      <c r="H95" s="13"/>
      <c r="I95" s="13"/>
      <c r="J95" s="14">
        <v>0.02</v>
      </c>
      <c r="K95" s="15">
        <f t="shared" si="2"/>
        <v>0</v>
      </c>
      <c r="L95" s="15"/>
      <c r="M95" s="16">
        <f t="shared" si="3"/>
        <v>0</v>
      </c>
      <c r="N95" s="17">
        <v>56</v>
      </c>
      <c r="O95" s="18">
        <v>5253</v>
      </c>
    </row>
    <row r="96" spans="2:15" ht="255" x14ac:dyDescent="0.25">
      <c r="B96" s="19">
        <v>88</v>
      </c>
      <c r="C96" s="10" t="s">
        <v>216</v>
      </c>
      <c r="D96" s="11" t="s">
        <v>217</v>
      </c>
      <c r="E96" s="10" t="s">
        <v>218</v>
      </c>
      <c r="F96" s="10"/>
      <c r="G96" s="12"/>
      <c r="H96" s="13"/>
      <c r="I96" s="13"/>
      <c r="J96" s="14">
        <v>0</v>
      </c>
      <c r="K96" s="15">
        <f t="shared" si="2"/>
        <v>0</v>
      </c>
      <c r="L96" s="15"/>
      <c r="M96" s="16">
        <f t="shared" si="3"/>
        <v>0</v>
      </c>
      <c r="N96" s="17">
        <v>21</v>
      </c>
      <c r="O96" s="18">
        <v>9561</v>
      </c>
    </row>
    <row r="97" spans="2:15" ht="76.5" x14ac:dyDescent="0.25">
      <c r="B97" s="19">
        <v>89</v>
      </c>
      <c r="C97" s="10" t="s">
        <v>219</v>
      </c>
      <c r="D97" s="11" t="s">
        <v>220</v>
      </c>
      <c r="E97" s="10" t="s">
        <v>36</v>
      </c>
      <c r="F97" s="10"/>
      <c r="G97" s="12"/>
      <c r="H97" s="13"/>
      <c r="I97" s="13"/>
      <c r="J97" s="14">
        <v>0.6</v>
      </c>
      <c r="K97" s="15">
        <f t="shared" si="2"/>
        <v>0</v>
      </c>
      <c r="L97" s="15"/>
      <c r="M97" s="16">
        <f t="shared" si="3"/>
        <v>0</v>
      </c>
      <c r="N97" s="17">
        <v>59</v>
      </c>
      <c r="O97" s="18">
        <v>12380</v>
      </c>
    </row>
    <row r="98" spans="2:15" ht="76.5" x14ac:dyDescent="0.25">
      <c r="B98" s="9">
        <v>90</v>
      </c>
      <c r="C98" s="10" t="s">
        <v>221</v>
      </c>
      <c r="D98" s="11" t="s">
        <v>220</v>
      </c>
      <c r="E98" s="10" t="s">
        <v>36</v>
      </c>
      <c r="F98" s="10"/>
      <c r="G98" s="12"/>
      <c r="H98" s="13"/>
      <c r="I98" s="13"/>
      <c r="J98" s="14">
        <v>0.6</v>
      </c>
      <c r="K98" s="15">
        <f t="shared" si="2"/>
        <v>0</v>
      </c>
      <c r="L98" s="15"/>
      <c r="M98" s="16">
        <f t="shared" si="3"/>
        <v>0</v>
      </c>
      <c r="N98" s="17">
        <v>19</v>
      </c>
      <c r="O98" s="18">
        <v>12343</v>
      </c>
    </row>
    <row r="99" spans="2:15" ht="89.25" x14ac:dyDescent="0.25">
      <c r="B99" s="9">
        <v>91</v>
      </c>
      <c r="C99" s="10" t="s">
        <v>222</v>
      </c>
      <c r="D99" s="11" t="s">
        <v>223</v>
      </c>
      <c r="E99" s="30" t="s">
        <v>224</v>
      </c>
      <c r="F99" s="31"/>
      <c r="G99" s="31"/>
      <c r="H99" s="13"/>
      <c r="I99" s="13"/>
      <c r="J99" s="14">
        <v>0</v>
      </c>
      <c r="K99" s="15">
        <f t="shared" si="2"/>
        <v>0</v>
      </c>
      <c r="L99" s="15"/>
      <c r="M99" s="16">
        <f t="shared" si="3"/>
        <v>0</v>
      </c>
      <c r="N99" s="17">
        <v>12</v>
      </c>
      <c r="O99" s="18">
        <v>37921</v>
      </c>
    </row>
    <row r="100" spans="2:15" ht="127.5" x14ac:dyDescent="0.25">
      <c r="B100" s="19">
        <v>92</v>
      </c>
      <c r="C100" s="10" t="s">
        <v>225</v>
      </c>
      <c r="D100" s="11" t="s">
        <v>226</v>
      </c>
      <c r="E100" s="10" t="s">
        <v>227</v>
      </c>
      <c r="F100" s="10"/>
      <c r="G100" s="12"/>
      <c r="H100" s="13"/>
      <c r="I100" s="13"/>
      <c r="J100" s="14">
        <v>1.7</v>
      </c>
      <c r="K100" s="15">
        <f t="shared" si="2"/>
        <v>0</v>
      </c>
      <c r="L100" s="15"/>
      <c r="M100" s="16">
        <f t="shared" si="3"/>
        <v>0</v>
      </c>
      <c r="N100" s="17">
        <v>95</v>
      </c>
      <c r="O100" s="18">
        <v>10099</v>
      </c>
    </row>
    <row r="101" spans="2:15" ht="51" x14ac:dyDescent="0.25">
      <c r="B101" s="19">
        <v>93</v>
      </c>
      <c r="C101" s="10" t="s">
        <v>228</v>
      </c>
      <c r="D101" s="11" t="s">
        <v>229</v>
      </c>
      <c r="E101" s="10" t="s">
        <v>36</v>
      </c>
      <c r="F101" s="10"/>
      <c r="G101" s="12"/>
      <c r="H101" s="13"/>
      <c r="I101" s="13"/>
      <c r="J101" s="14">
        <v>0.55000000000000004</v>
      </c>
      <c r="K101" s="15">
        <f t="shared" si="2"/>
        <v>0</v>
      </c>
      <c r="L101" s="15"/>
      <c r="M101" s="16">
        <f t="shared" si="3"/>
        <v>0</v>
      </c>
      <c r="N101" s="17">
        <v>3</v>
      </c>
      <c r="O101" s="18">
        <v>21303</v>
      </c>
    </row>
    <row r="102" spans="2:15" ht="51" x14ac:dyDescent="0.25">
      <c r="B102" s="19">
        <v>94</v>
      </c>
      <c r="C102" s="10" t="s">
        <v>230</v>
      </c>
      <c r="D102" s="11" t="s">
        <v>231</v>
      </c>
      <c r="E102" s="10" t="s">
        <v>36</v>
      </c>
      <c r="F102" s="10"/>
      <c r="G102" s="12"/>
      <c r="H102" s="13"/>
      <c r="I102" s="13"/>
      <c r="J102" s="14">
        <v>0.45</v>
      </c>
      <c r="K102" s="15">
        <f t="shared" si="2"/>
        <v>0</v>
      </c>
      <c r="L102" s="15"/>
      <c r="M102" s="16">
        <f t="shared" si="3"/>
        <v>0</v>
      </c>
      <c r="N102" s="17">
        <v>4</v>
      </c>
      <c r="O102" s="18">
        <v>20362</v>
      </c>
    </row>
    <row r="103" spans="2:15" ht="51" x14ac:dyDescent="0.25">
      <c r="B103" s="9">
        <v>95</v>
      </c>
      <c r="C103" s="10" t="s">
        <v>232</v>
      </c>
      <c r="D103" s="11" t="s">
        <v>233</v>
      </c>
      <c r="E103" s="10" t="s">
        <v>36</v>
      </c>
      <c r="F103" s="10"/>
      <c r="G103" s="12"/>
      <c r="H103" s="13"/>
      <c r="I103" s="13"/>
      <c r="J103" s="14">
        <v>0.25</v>
      </c>
      <c r="K103" s="15">
        <f t="shared" si="2"/>
        <v>0</v>
      </c>
      <c r="L103" s="15"/>
      <c r="M103" s="16">
        <f t="shared" si="3"/>
        <v>0</v>
      </c>
      <c r="N103" s="17">
        <v>3</v>
      </c>
      <c r="O103" s="18">
        <v>27439</v>
      </c>
    </row>
    <row r="104" spans="2:15" ht="51" x14ac:dyDescent="0.25">
      <c r="B104" s="9">
        <v>96</v>
      </c>
      <c r="C104" s="10" t="s">
        <v>234</v>
      </c>
      <c r="D104" s="11" t="s">
        <v>235</v>
      </c>
      <c r="E104" s="10" t="s">
        <v>36</v>
      </c>
      <c r="F104" s="10"/>
      <c r="G104" s="12"/>
      <c r="H104" s="13"/>
      <c r="I104" s="13"/>
      <c r="J104" s="14">
        <v>0.04</v>
      </c>
      <c r="K104" s="15">
        <f t="shared" si="2"/>
        <v>0</v>
      </c>
      <c r="L104" s="15"/>
      <c r="M104" s="16">
        <f t="shared" si="3"/>
        <v>0</v>
      </c>
      <c r="N104" s="17">
        <v>4</v>
      </c>
      <c r="O104" s="18">
        <v>21213</v>
      </c>
    </row>
    <row r="105" spans="2:15" ht="102" x14ac:dyDescent="0.25">
      <c r="B105" s="19">
        <v>97</v>
      </c>
      <c r="C105" s="32" t="s">
        <v>236</v>
      </c>
      <c r="D105" s="11" t="s">
        <v>237</v>
      </c>
      <c r="E105" s="10" t="s">
        <v>36</v>
      </c>
      <c r="F105" s="10"/>
      <c r="G105" s="12"/>
      <c r="H105" s="13"/>
      <c r="I105" s="13"/>
      <c r="J105" s="14">
        <v>0</v>
      </c>
      <c r="K105" s="15">
        <f t="shared" si="2"/>
        <v>0</v>
      </c>
      <c r="L105" s="15"/>
      <c r="M105" s="16">
        <f t="shared" si="3"/>
        <v>0</v>
      </c>
      <c r="N105" s="17">
        <v>56</v>
      </c>
      <c r="O105" s="18">
        <v>14222</v>
      </c>
    </row>
    <row r="106" spans="2:15" ht="102" x14ac:dyDescent="0.25">
      <c r="B106" s="19">
        <v>98</v>
      </c>
      <c r="C106" s="32" t="s">
        <v>238</v>
      </c>
      <c r="D106" s="11" t="s">
        <v>239</v>
      </c>
      <c r="E106" s="10" t="s">
        <v>36</v>
      </c>
      <c r="F106" s="10"/>
      <c r="G106" s="12"/>
      <c r="H106" s="13"/>
      <c r="I106" s="13"/>
      <c r="J106" s="14">
        <v>0</v>
      </c>
      <c r="K106" s="15">
        <f t="shared" si="2"/>
        <v>0</v>
      </c>
      <c r="L106" s="15"/>
      <c r="M106" s="16">
        <f t="shared" si="3"/>
        <v>0</v>
      </c>
      <c r="N106" s="17">
        <v>50</v>
      </c>
      <c r="O106" s="18">
        <v>8616</v>
      </c>
    </row>
    <row r="107" spans="2:15" ht="51" x14ac:dyDescent="0.25">
      <c r="B107" s="19">
        <v>99</v>
      </c>
      <c r="C107" s="10" t="s">
        <v>240</v>
      </c>
      <c r="D107" s="11" t="s">
        <v>241</v>
      </c>
      <c r="E107" s="10" t="s">
        <v>242</v>
      </c>
      <c r="F107" s="10"/>
      <c r="G107" s="12"/>
      <c r="H107" s="13"/>
      <c r="I107" s="13"/>
      <c r="J107" s="14">
        <v>0.01</v>
      </c>
      <c r="K107" s="15">
        <f t="shared" si="2"/>
        <v>0</v>
      </c>
      <c r="L107" s="15"/>
      <c r="M107" s="16">
        <f t="shared" si="3"/>
        <v>0</v>
      </c>
      <c r="N107" s="17">
        <v>366</v>
      </c>
      <c r="O107" s="18">
        <v>2580</v>
      </c>
    </row>
    <row r="108" spans="2:15" ht="76.5" x14ac:dyDescent="0.25">
      <c r="B108" s="9">
        <v>100</v>
      </c>
      <c r="C108" s="10" t="s">
        <v>243</v>
      </c>
      <c r="D108" s="11" t="s">
        <v>244</v>
      </c>
      <c r="E108" s="10" t="s">
        <v>242</v>
      </c>
      <c r="F108" s="10"/>
      <c r="G108" s="12"/>
      <c r="H108" s="13"/>
      <c r="I108" s="13"/>
      <c r="J108" s="14">
        <v>0.22</v>
      </c>
      <c r="K108" s="15">
        <f t="shared" si="2"/>
        <v>0</v>
      </c>
      <c r="L108" s="15"/>
      <c r="M108" s="16">
        <f t="shared" si="3"/>
        <v>0</v>
      </c>
      <c r="N108" s="17">
        <v>8</v>
      </c>
      <c r="O108" s="18">
        <v>14440</v>
      </c>
    </row>
    <row r="109" spans="2:15" ht="63.75" x14ac:dyDescent="0.25">
      <c r="B109" s="9">
        <v>101</v>
      </c>
      <c r="C109" s="10" t="s">
        <v>245</v>
      </c>
      <c r="D109" s="11" t="s">
        <v>246</v>
      </c>
      <c r="E109" s="10" t="s">
        <v>242</v>
      </c>
      <c r="F109" s="10"/>
      <c r="G109" s="12"/>
      <c r="H109" s="13"/>
      <c r="I109" s="13"/>
      <c r="J109" s="14">
        <v>0.25</v>
      </c>
      <c r="K109" s="15">
        <f t="shared" si="2"/>
        <v>0</v>
      </c>
      <c r="L109" s="15"/>
      <c r="M109" s="16">
        <f t="shared" si="3"/>
        <v>0</v>
      </c>
      <c r="N109" s="17">
        <v>270</v>
      </c>
      <c r="O109" s="18">
        <v>14625</v>
      </c>
    </row>
    <row r="110" spans="2:15" ht="51" x14ac:dyDescent="0.25">
      <c r="B110" s="19">
        <v>102</v>
      </c>
      <c r="C110" s="10" t="s">
        <v>247</v>
      </c>
      <c r="D110" s="11" t="s">
        <v>248</v>
      </c>
      <c r="E110" s="10" t="s">
        <v>249</v>
      </c>
      <c r="F110" s="10"/>
      <c r="G110" s="12"/>
      <c r="H110" s="13"/>
      <c r="I110" s="13"/>
      <c r="J110" s="14">
        <v>1.3</v>
      </c>
      <c r="K110" s="15">
        <f t="shared" si="2"/>
        <v>0</v>
      </c>
      <c r="L110" s="15"/>
      <c r="M110" s="16">
        <f t="shared" si="3"/>
        <v>0</v>
      </c>
      <c r="N110" s="17">
        <v>112</v>
      </c>
      <c r="O110" s="18">
        <v>6358</v>
      </c>
    </row>
    <row r="111" spans="2:15" ht="89.25" x14ac:dyDescent="0.25">
      <c r="B111" s="19">
        <v>103</v>
      </c>
      <c r="C111" s="10" t="s">
        <v>250</v>
      </c>
      <c r="D111" s="11" t="s">
        <v>251</v>
      </c>
      <c r="E111" s="10" t="s">
        <v>36</v>
      </c>
      <c r="F111" s="10"/>
      <c r="G111" s="12"/>
      <c r="H111" s="13"/>
      <c r="I111" s="13"/>
      <c r="J111" s="14">
        <v>0.28000000000000003</v>
      </c>
      <c r="K111" s="15">
        <f t="shared" si="2"/>
        <v>0</v>
      </c>
      <c r="L111" s="15"/>
      <c r="M111" s="16">
        <f t="shared" si="3"/>
        <v>0</v>
      </c>
      <c r="N111" s="17">
        <v>31</v>
      </c>
      <c r="O111" s="18">
        <v>5262</v>
      </c>
    </row>
    <row r="112" spans="2:15" ht="63.75" x14ac:dyDescent="0.25">
      <c r="B112" s="19">
        <v>104</v>
      </c>
      <c r="C112" s="10" t="s">
        <v>252</v>
      </c>
      <c r="D112" s="11" t="s">
        <v>253</v>
      </c>
      <c r="E112" s="10" t="s">
        <v>21</v>
      </c>
      <c r="F112" s="10"/>
      <c r="G112" s="12"/>
      <c r="H112" s="13"/>
      <c r="I112" s="13"/>
      <c r="J112" s="14">
        <v>0.14000000000000001</v>
      </c>
      <c r="K112" s="15">
        <f t="shared" si="2"/>
        <v>0</v>
      </c>
      <c r="L112" s="15"/>
      <c r="M112" s="16">
        <f t="shared" si="3"/>
        <v>0</v>
      </c>
      <c r="N112" s="17">
        <v>4</v>
      </c>
      <c r="O112" s="18">
        <v>25319</v>
      </c>
    </row>
    <row r="113" spans="2:15" ht="76.5" x14ac:dyDescent="0.25">
      <c r="B113" s="9">
        <v>105</v>
      </c>
      <c r="C113" s="10" t="s">
        <v>254</v>
      </c>
      <c r="D113" s="11" t="s">
        <v>255</v>
      </c>
      <c r="E113" s="10" t="s">
        <v>36</v>
      </c>
      <c r="F113" s="10"/>
      <c r="G113" s="12"/>
      <c r="H113" s="13"/>
      <c r="I113" s="13"/>
      <c r="J113" s="14">
        <v>0</v>
      </c>
      <c r="K113" s="15">
        <f t="shared" si="2"/>
        <v>0</v>
      </c>
      <c r="L113" s="15"/>
      <c r="M113" s="16">
        <f t="shared" si="3"/>
        <v>0</v>
      </c>
      <c r="N113" s="17">
        <v>3</v>
      </c>
      <c r="O113" s="18">
        <v>39480</v>
      </c>
    </row>
    <row r="114" spans="2:15" ht="76.5" x14ac:dyDescent="0.25">
      <c r="B114" s="9">
        <v>106</v>
      </c>
      <c r="C114" s="10" t="s">
        <v>256</v>
      </c>
      <c r="D114" s="11" t="s">
        <v>257</v>
      </c>
      <c r="E114" s="10" t="s">
        <v>36</v>
      </c>
      <c r="F114" s="10"/>
      <c r="G114" s="12"/>
      <c r="H114" s="13"/>
      <c r="I114" s="13"/>
      <c r="J114" s="14">
        <v>0</v>
      </c>
      <c r="K114" s="15">
        <f t="shared" si="2"/>
        <v>0</v>
      </c>
      <c r="L114" s="15"/>
      <c r="M114" s="16">
        <f t="shared" si="3"/>
        <v>0</v>
      </c>
      <c r="N114" s="17">
        <v>3</v>
      </c>
      <c r="O114" s="18">
        <v>30335</v>
      </c>
    </row>
    <row r="115" spans="2:15" ht="140.25" x14ac:dyDescent="0.25">
      <c r="B115" s="19">
        <v>107</v>
      </c>
      <c r="C115" s="10" t="s">
        <v>258</v>
      </c>
      <c r="D115" s="11" t="s">
        <v>259</v>
      </c>
      <c r="E115" s="10" t="s">
        <v>260</v>
      </c>
      <c r="F115" s="10"/>
      <c r="G115" s="12"/>
      <c r="H115" s="13"/>
      <c r="I115" s="13"/>
      <c r="J115" s="14">
        <v>0</v>
      </c>
      <c r="K115" s="15">
        <f t="shared" si="2"/>
        <v>0</v>
      </c>
      <c r="L115" s="15"/>
      <c r="M115" s="16">
        <f t="shared" si="3"/>
        <v>0</v>
      </c>
      <c r="N115" s="17">
        <v>17</v>
      </c>
      <c r="O115" s="18">
        <v>3601</v>
      </c>
    </row>
    <row r="116" spans="2:15" ht="267.75" x14ac:dyDescent="0.25">
      <c r="B116" s="19">
        <v>108</v>
      </c>
      <c r="C116" s="10" t="s">
        <v>261</v>
      </c>
      <c r="D116" s="11" t="s">
        <v>262</v>
      </c>
      <c r="E116" s="10" t="s">
        <v>21</v>
      </c>
      <c r="F116" s="10"/>
      <c r="G116" s="12"/>
      <c r="H116" s="13"/>
      <c r="I116" s="13"/>
      <c r="J116" s="14">
        <v>0.05</v>
      </c>
      <c r="K116" s="15">
        <f t="shared" si="2"/>
        <v>0</v>
      </c>
      <c r="L116" s="15"/>
      <c r="M116" s="16">
        <f t="shared" si="3"/>
        <v>0</v>
      </c>
      <c r="N116" s="17">
        <v>9</v>
      </c>
      <c r="O116" s="18">
        <v>62582</v>
      </c>
    </row>
    <row r="117" spans="2:15" ht="89.25" x14ac:dyDescent="0.25">
      <c r="B117" s="19">
        <v>109</v>
      </c>
      <c r="C117" s="10" t="s">
        <v>263</v>
      </c>
      <c r="D117" s="11" t="s">
        <v>264</v>
      </c>
      <c r="E117" s="10" t="s">
        <v>265</v>
      </c>
      <c r="F117" s="10"/>
      <c r="G117" s="12"/>
      <c r="H117" s="13"/>
      <c r="I117" s="13"/>
      <c r="J117" s="14">
        <v>0.95</v>
      </c>
      <c r="K117" s="15">
        <f t="shared" si="2"/>
        <v>0</v>
      </c>
      <c r="L117" s="15"/>
      <c r="M117" s="16">
        <f t="shared" si="3"/>
        <v>0</v>
      </c>
      <c r="N117" s="17">
        <v>297</v>
      </c>
      <c r="O117" s="18">
        <v>4799</v>
      </c>
    </row>
    <row r="118" spans="2:15" ht="51" x14ac:dyDescent="0.25">
      <c r="B118" s="9">
        <v>110</v>
      </c>
      <c r="C118" s="10" t="s">
        <v>266</v>
      </c>
      <c r="D118" s="11" t="s">
        <v>267</v>
      </c>
      <c r="E118" s="10" t="s">
        <v>268</v>
      </c>
      <c r="F118" s="10"/>
      <c r="G118" s="12"/>
      <c r="H118" s="13"/>
      <c r="I118" s="13"/>
      <c r="J118" s="14">
        <v>0.25</v>
      </c>
      <c r="K118" s="15">
        <f t="shared" si="2"/>
        <v>0</v>
      </c>
      <c r="L118" s="15"/>
      <c r="M118" s="16">
        <f t="shared" si="3"/>
        <v>0</v>
      </c>
      <c r="N118" s="17">
        <v>106</v>
      </c>
      <c r="O118" s="18">
        <v>16607</v>
      </c>
    </row>
    <row r="119" spans="2:15" ht="178.5" x14ac:dyDescent="0.25">
      <c r="B119" s="9">
        <v>111</v>
      </c>
      <c r="C119" s="10" t="s">
        <v>269</v>
      </c>
      <c r="D119" s="11" t="s">
        <v>270</v>
      </c>
      <c r="E119" s="10" t="s">
        <v>36</v>
      </c>
      <c r="F119" s="10"/>
      <c r="G119" s="12"/>
      <c r="H119" s="13"/>
      <c r="I119" s="13"/>
      <c r="J119" s="14">
        <v>0</v>
      </c>
      <c r="K119" s="15">
        <f t="shared" si="2"/>
        <v>0</v>
      </c>
      <c r="L119" s="15"/>
      <c r="M119" s="16">
        <f t="shared" si="3"/>
        <v>0</v>
      </c>
      <c r="N119" s="17">
        <v>14</v>
      </c>
      <c r="O119" s="18">
        <v>92166</v>
      </c>
    </row>
    <row r="120" spans="2:15" ht="76.5" x14ac:dyDescent="0.25">
      <c r="B120" s="19">
        <v>112</v>
      </c>
      <c r="C120" s="10" t="s">
        <v>271</v>
      </c>
      <c r="D120" s="11" t="s">
        <v>272</v>
      </c>
      <c r="E120" s="10" t="s">
        <v>36</v>
      </c>
      <c r="F120" s="10"/>
      <c r="G120" s="12"/>
      <c r="H120" s="13"/>
      <c r="I120" s="13"/>
      <c r="J120" s="14">
        <v>0</v>
      </c>
      <c r="K120" s="15">
        <f t="shared" si="2"/>
        <v>0</v>
      </c>
      <c r="L120" s="15"/>
      <c r="M120" s="16">
        <f t="shared" si="3"/>
        <v>0</v>
      </c>
      <c r="N120" s="17">
        <v>11</v>
      </c>
      <c r="O120" s="18">
        <v>9089</v>
      </c>
    </row>
    <row r="121" spans="2:15" ht="102" x14ac:dyDescent="0.25">
      <c r="B121" s="19">
        <v>113</v>
      </c>
      <c r="C121" s="10" t="s">
        <v>273</v>
      </c>
      <c r="D121" s="11" t="s">
        <v>274</v>
      </c>
      <c r="E121" s="10" t="s">
        <v>242</v>
      </c>
      <c r="F121" s="10"/>
      <c r="G121" s="12"/>
      <c r="H121" s="13"/>
      <c r="I121" s="13"/>
      <c r="J121" s="14">
        <v>0</v>
      </c>
      <c r="K121" s="15">
        <f t="shared" si="2"/>
        <v>0</v>
      </c>
      <c r="L121" s="15"/>
      <c r="M121" s="16">
        <f t="shared" si="3"/>
        <v>0</v>
      </c>
      <c r="N121" s="17">
        <v>14</v>
      </c>
      <c r="O121" s="18">
        <v>20518</v>
      </c>
    </row>
    <row r="122" spans="2:15" ht="127.5" x14ac:dyDescent="0.25">
      <c r="B122" s="19">
        <v>114</v>
      </c>
      <c r="C122" s="10" t="s">
        <v>275</v>
      </c>
      <c r="D122" s="11" t="s">
        <v>276</v>
      </c>
      <c r="E122" s="10" t="s">
        <v>242</v>
      </c>
      <c r="F122" s="10"/>
      <c r="G122" s="12"/>
      <c r="H122" s="13"/>
      <c r="I122" s="13"/>
      <c r="J122" s="14">
        <v>0</v>
      </c>
      <c r="K122" s="15">
        <f t="shared" si="2"/>
        <v>0</v>
      </c>
      <c r="L122" s="15"/>
      <c r="M122" s="16">
        <f t="shared" si="3"/>
        <v>0</v>
      </c>
      <c r="N122" s="17">
        <v>2</v>
      </c>
      <c r="O122" s="18">
        <v>23049</v>
      </c>
    </row>
    <row r="123" spans="2:15" ht="89.25" x14ac:dyDescent="0.25">
      <c r="B123" s="9">
        <v>115</v>
      </c>
      <c r="C123" s="10" t="s">
        <v>277</v>
      </c>
      <c r="D123" s="11" t="s">
        <v>278</v>
      </c>
      <c r="E123" s="10" t="s">
        <v>242</v>
      </c>
      <c r="F123" s="10"/>
      <c r="G123" s="12"/>
      <c r="H123" s="13"/>
      <c r="I123" s="13"/>
      <c r="J123" s="14">
        <v>0.25</v>
      </c>
      <c r="K123" s="15">
        <f t="shared" si="2"/>
        <v>0</v>
      </c>
      <c r="L123" s="15"/>
      <c r="M123" s="16">
        <f t="shared" si="3"/>
        <v>0</v>
      </c>
      <c r="N123" s="17">
        <v>22</v>
      </c>
      <c r="O123" s="18">
        <v>20872</v>
      </c>
    </row>
    <row r="124" spans="2:15" ht="114.75" x14ac:dyDescent="0.25">
      <c r="B124" s="9">
        <v>116</v>
      </c>
      <c r="C124" s="10" t="s">
        <v>279</v>
      </c>
      <c r="D124" s="11" t="s">
        <v>280</v>
      </c>
      <c r="E124" s="10" t="s">
        <v>36</v>
      </c>
      <c r="F124" s="10"/>
      <c r="G124" s="12"/>
      <c r="H124" s="13"/>
      <c r="I124" s="13"/>
      <c r="J124" s="14">
        <v>0.75</v>
      </c>
      <c r="K124" s="15">
        <f t="shared" si="2"/>
        <v>0</v>
      </c>
      <c r="L124" s="15"/>
      <c r="M124" s="16">
        <f t="shared" si="3"/>
        <v>0</v>
      </c>
      <c r="N124" s="17">
        <v>660</v>
      </c>
      <c r="O124" s="18">
        <v>11893</v>
      </c>
    </row>
    <row r="125" spans="2:15" ht="114.75" x14ac:dyDescent="0.25">
      <c r="B125" s="19">
        <v>117</v>
      </c>
      <c r="C125" s="10" t="s">
        <v>281</v>
      </c>
      <c r="D125" s="11" t="s">
        <v>282</v>
      </c>
      <c r="E125" s="10" t="s">
        <v>36</v>
      </c>
      <c r="F125" s="10"/>
      <c r="G125" s="12"/>
      <c r="H125" s="13"/>
      <c r="I125" s="13"/>
      <c r="J125" s="14">
        <v>0.75</v>
      </c>
      <c r="K125" s="15">
        <f t="shared" si="2"/>
        <v>0</v>
      </c>
      <c r="L125" s="15"/>
      <c r="M125" s="16">
        <f t="shared" si="3"/>
        <v>0</v>
      </c>
      <c r="N125" s="17">
        <v>100</v>
      </c>
      <c r="O125" s="18">
        <v>12342</v>
      </c>
    </row>
    <row r="126" spans="2:15" ht="140.25" x14ac:dyDescent="0.25">
      <c r="B126" s="19">
        <v>118</v>
      </c>
      <c r="C126" s="10" t="s">
        <v>283</v>
      </c>
      <c r="D126" s="11" t="s">
        <v>284</v>
      </c>
      <c r="E126" s="10" t="s">
        <v>36</v>
      </c>
      <c r="F126" s="10"/>
      <c r="G126" s="12"/>
      <c r="H126" s="13"/>
      <c r="I126" s="13"/>
      <c r="J126" s="14">
        <v>0.35</v>
      </c>
      <c r="K126" s="15">
        <f t="shared" si="2"/>
        <v>0</v>
      </c>
      <c r="L126" s="15"/>
      <c r="M126" s="16">
        <f t="shared" si="3"/>
        <v>0</v>
      </c>
      <c r="N126" s="17">
        <v>36</v>
      </c>
      <c r="O126" s="18">
        <v>11022</v>
      </c>
    </row>
    <row r="127" spans="2:15" ht="127.5" x14ac:dyDescent="0.25">
      <c r="B127" s="19">
        <v>119</v>
      </c>
      <c r="C127" s="10" t="s">
        <v>285</v>
      </c>
      <c r="D127" s="11" t="s">
        <v>286</v>
      </c>
      <c r="E127" s="10" t="s">
        <v>36</v>
      </c>
      <c r="F127" s="10"/>
      <c r="G127" s="12"/>
      <c r="H127" s="13"/>
      <c r="I127" s="13"/>
      <c r="J127" s="14">
        <v>0.2</v>
      </c>
      <c r="K127" s="15">
        <f t="shared" si="2"/>
        <v>0</v>
      </c>
      <c r="L127" s="15"/>
      <c r="M127" s="16">
        <f t="shared" si="3"/>
        <v>0</v>
      </c>
      <c r="N127" s="17">
        <v>33</v>
      </c>
      <c r="O127" s="18">
        <v>12470</v>
      </c>
    </row>
    <row r="128" spans="2:15" ht="242.25" x14ac:dyDescent="0.25">
      <c r="B128" s="9">
        <v>120</v>
      </c>
      <c r="C128" s="10" t="s">
        <v>287</v>
      </c>
      <c r="D128" s="11" t="s">
        <v>288</v>
      </c>
      <c r="E128" s="10" t="s">
        <v>289</v>
      </c>
      <c r="F128" s="10"/>
      <c r="G128" s="12"/>
      <c r="H128" s="13"/>
      <c r="I128" s="13"/>
      <c r="J128" s="14">
        <v>0</v>
      </c>
      <c r="K128" s="15">
        <f t="shared" si="2"/>
        <v>0</v>
      </c>
      <c r="L128" s="15"/>
      <c r="M128" s="16">
        <f t="shared" si="3"/>
        <v>0</v>
      </c>
      <c r="N128" s="17">
        <v>3</v>
      </c>
      <c r="O128" s="18">
        <v>160372</v>
      </c>
    </row>
    <row r="129" spans="2:15" ht="63.75" x14ac:dyDescent="0.25">
      <c r="B129" s="9">
        <v>121</v>
      </c>
      <c r="C129" s="10" t="s">
        <v>290</v>
      </c>
      <c r="D129" s="11" t="s">
        <v>291</v>
      </c>
      <c r="E129" s="10" t="s">
        <v>36</v>
      </c>
      <c r="F129" s="10"/>
      <c r="G129" s="12"/>
      <c r="H129" s="13"/>
      <c r="I129" s="13"/>
      <c r="J129" s="14">
        <v>0</v>
      </c>
      <c r="K129" s="15">
        <f t="shared" si="2"/>
        <v>0</v>
      </c>
      <c r="L129" s="15"/>
      <c r="M129" s="16">
        <f t="shared" si="3"/>
        <v>0</v>
      </c>
      <c r="N129" s="17">
        <v>1</v>
      </c>
      <c r="O129" s="18">
        <v>27008</v>
      </c>
    </row>
    <row r="130" spans="2:15" ht="114.75" x14ac:dyDescent="0.25">
      <c r="B130" s="19">
        <v>122</v>
      </c>
      <c r="C130" s="10" t="s">
        <v>292</v>
      </c>
      <c r="D130" s="11" t="s">
        <v>293</v>
      </c>
      <c r="E130" s="10" t="s">
        <v>294</v>
      </c>
      <c r="F130" s="10"/>
      <c r="G130" s="12"/>
      <c r="H130" s="13"/>
      <c r="I130" s="13"/>
      <c r="J130" s="14">
        <v>0.35</v>
      </c>
      <c r="K130" s="15">
        <f t="shared" si="2"/>
        <v>0</v>
      </c>
      <c r="L130" s="15"/>
      <c r="M130" s="16">
        <f t="shared" si="3"/>
        <v>0</v>
      </c>
      <c r="N130" s="17">
        <v>24</v>
      </c>
      <c r="O130" s="18">
        <v>13179</v>
      </c>
    </row>
    <row r="131" spans="2:15" ht="114.75" x14ac:dyDescent="0.25">
      <c r="B131" s="19">
        <v>123</v>
      </c>
      <c r="C131" s="10" t="s">
        <v>295</v>
      </c>
      <c r="D131" s="11" t="s">
        <v>293</v>
      </c>
      <c r="E131" s="10" t="s">
        <v>21</v>
      </c>
      <c r="F131" s="10"/>
      <c r="G131" s="12"/>
      <c r="H131" s="13"/>
      <c r="I131" s="13"/>
      <c r="J131" s="14">
        <v>0</v>
      </c>
      <c r="K131" s="15">
        <f t="shared" si="2"/>
        <v>0</v>
      </c>
      <c r="L131" s="15"/>
      <c r="M131" s="16">
        <f t="shared" si="3"/>
        <v>0</v>
      </c>
      <c r="N131" s="17">
        <v>1</v>
      </c>
      <c r="O131" s="18">
        <v>24272</v>
      </c>
    </row>
    <row r="132" spans="2:15" ht="63.75" x14ac:dyDescent="0.25">
      <c r="B132" s="19">
        <v>124</v>
      </c>
      <c r="C132" s="10" t="s">
        <v>296</v>
      </c>
      <c r="D132" s="11" t="s">
        <v>297</v>
      </c>
      <c r="E132" s="10" t="s">
        <v>36</v>
      </c>
      <c r="F132" s="10"/>
      <c r="G132" s="12"/>
      <c r="H132" s="13"/>
      <c r="I132" s="13"/>
      <c r="J132" s="14">
        <v>0</v>
      </c>
      <c r="K132" s="15">
        <f t="shared" si="2"/>
        <v>0</v>
      </c>
      <c r="L132" s="15"/>
      <c r="M132" s="16">
        <f t="shared" si="3"/>
        <v>0</v>
      </c>
      <c r="N132" s="17">
        <v>39</v>
      </c>
      <c r="O132" s="18">
        <v>6432</v>
      </c>
    </row>
    <row r="133" spans="2:15" ht="63.75" x14ac:dyDescent="0.25">
      <c r="B133" s="9">
        <v>125</v>
      </c>
      <c r="C133" s="10" t="s">
        <v>298</v>
      </c>
      <c r="D133" s="11" t="s">
        <v>299</v>
      </c>
      <c r="E133" s="10" t="s">
        <v>300</v>
      </c>
      <c r="F133" s="10"/>
      <c r="G133" s="12"/>
      <c r="H133" s="13"/>
      <c r="I133" s="13"/>
      <c r="J133" s="14">
        <v>0.35</v>
      </c>
      <c r="K133" s="15">
        <f t="shared" si="2"/>
        <v>0</v>
      </c>
      <c r="L133" s="15"/>
      <c r="M133" s="16">
        <f t="shared" si="3"/>
        <v>0</v>
      </c>
      <c r="N133" s="17">
        <v>105</v>
      </c>
      <c r="O133" s="18">
        <v>9792</v>
      </c>
    </row>
    <row r="134" spans="2:15" ht="63.75" x14ac:dyDescent="0.25">
      <c r="B134" s="9">
        <v>126</v>
      </c>
      <c r="C134" s="10" t="s">
        <v>301</v>
      </c>
      <c r="D134" s="11" t="s">
        <v>302</v>
      </c>
      <c r="E134" s="10" t="s">
        <v>303</v>
      </c>
      <c r="F134" s="10"/>
      <c r="G134" s="12"/>
      <c r="H134" s="13"/>
      <c r="I134" s="13"/>
      <c r="J134" s="14">
        <v>1.1000000000000001</v>
      </c>
      <c r="K134" s="15">
        <f t="shared" si="2"/>
        <v>0</v>
      </c>
      <c r="L134" s="15"/>
      <c r="M134" s="16">
        <f t="shared" si="3"/>
        <v>0</v>
      </c>
      <c r="N134" s="17">
        <v>234</v>
      </c>
      <c r="O134" s="18">
        <v>11455</v>
      </c>
    </row>
    <row r="135" spans="2:15" ht="63.75" x14ac:dyDescent="0.25">
      <c r="B135" s="19">
        <v>127</v>
      </c>
      <c r="C135" s="10" t="s">
        <v>304</v>
      </c>
      <c r="D135" s="11" t="s">
        <v>305</v>
      </c>
      <c r="E135" s="10" t="s">
        <v>300</v>
      </c>
      <c r="F135" s="10"/>
      <c r="G135" s="12"/>
      <c r="H135" s="13"/>
      <c r="I135" s="13"/>
      <c r="J135" s="14">
        <v>0.45</v>
      </c>
      <c r="K135" s="15">
        <f t="shared" si="2"/>
        <v>0</v>
      </c>
      <c r="L135" s="15"/>
      <c r="M135" s="16">
        <f t="shared" si="3"/>
        <v>0</v>
      </c>
      <c r="N135" s="17">
        <v>295</v>
      </c>
      <c r="O135" s="18">
        <v>14915</v>
      </c>
    </row>
    <row r="136" spans="2:15" x14ac:dyDescent="0.25">
      <c r="B136" s="33" t="s">
        <v>306</v>
      </c>
      <c r="C136" s="34"/>
      <c r="D136" s="34"/>
      <c r="E136" s="34"/>
      <c r="F136" s="34"/>
      <c r="G136" s="34"/>
      <c r="H136" s="35"/>
      <c r="I136" s="35"/>
      <c r="J136" s="36"/>
      <c r="K136" s="34"/>
      <c r="L136" s="34"/>
      <c r="M136" s="37"/>
      <c r="N136" s="38"/>
      <c r="O136" s="38"/>
    </row>
    <row r="137" spans="2:15" x14ac:dyDescent="0.25">
      <c r="J137" s="39"/>
    </row>
  </sheetData>
  <mergeCells count="3">
    <mergeCell ref="M136:O136"/>
    <mergeCell ref="C5:E5"/>
    <mergeCell ref="C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Jhonatan Casalins F</dc:creator>
  <cp:lastModifiedBy>Jhonatan Casalins F</cp:lastModifiedBy>
  <dcterms:created xsi:type="dcterms:W3CDTF">2022-12-14T20:35:30Z</dcterms:created>
  <dcterms:modified xsi:type="dcterms:W3CDTF">2022-12-14T20:41:47Z</dcterms:modified>
</cp:coreProperties>
</file>