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Y:\1301-Admvo y Financiero\2019\PRECONTRACTUAL\19000503 H3 ROCERIA AEROPUERTOS  AGUACHICA Y EL BANCO\"/>
    </mc:Choice>
  </mc:AlternateContent>
  <xr:revisionPtr revIDLastSave="0" documentId="8_{84C50764-E748-4839-B861-02EDE74FAEB0}" xr6:coauthVersionLast="41" xr6:coauthVersionMax="41" xr10:uidLastSave="{00000000-0000-0000-0000-000000000000}"/>
  <bookViews>
    <workbookView xWindow="3585" yWindow="3585" windowWidth="21600" windowHeight="11385" xr2:uid="{00000000-000D-0000-FFFF-FFFF00000000}"/>
  </bookViews>
  <sheets>
    <sheet name="Matriz riesgos Obra" sheetId="17" r:id="rId1"/>
  </sheets>
  <definedNames>
    <definedName name="_xlnm.Print_Area" localSheetId="0">'Matriz riesgos Obra'!$A$1:$P$32</definedName>
    <definedName name="_xlnm.Print_Titles" localSheetId="0">'Matriz riesgos Obra'!$2:$6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4" i="17" l="1"/>
  <c r="I14" i="17"/>
  <c r="J14" i="17"/>
  <c r="K14" i="17" s="1"/>
  <c r="G17" i="17"/>
  <c r="I17" i="17"/>
  <c r="J17" i="17"/>
  <c r="K17" i="17" s="1"/>
  <c r="G11" i="17"/>
  <c r="I11" i="17"/>
  <c r="J11" i="17"/>
  <c r="K11" i="17" s="1"/>
  <c r="G8" i="17" l="1"/>
  <c r="I8" i="17"/>
  <c r="J8" i="17"/>
  <c r="K8" i="17" s="1"/>
  <c r="G9" i="17"/>
  <c r="I9" i="17"/>
  <c r="J9" i="17"/>
  <c r="K9" i="17" s="1"/>
  <c r="G10" i="17"/>
  <c r="I10" i="17"/>
  <c r="J10" i="17"/>
  <c r="K10" i="17" s="1"/>
  <c r="G12" i="17"/>
  <c r="I12" i="17"/>
  <c r="J12" i="17"/>
  <c r="K12" i="17" s="1"/>
  <c r="G13" i="17"/>
  <c r="I13" i="17"/>
  <c r="J13" i="17"/>
  <c r="K13" i="17" s="1"/>
  <c r="G15" i="17"/>
  <c r="I15" i="17"/>
  <c r="J15" i="17"/>
  <c r="K15" i="17" s="1"/>
  <c r="G16" i="17"/>
  <c r="I16" i="17"/>
  <c r="J16" i="17"/>
  <c r="K16" i="17" s="1"/>
</calcChain>
</file>

<file path=xl/sharedStrings.xml><?xml version="1.0" encoding="utf-8"?>
<sst xmlns="http://schemas.openxmlformats.org/spreadsheetml/2006/main" count="73" uniqueCount="64">
  <si>
    <t>IMPACTO</t>
  </si>
  <si>
    <t>PROBABILIDAD</t>
  </si>
  <si>
    <t>ASIGNACION</t>
  </si>
  <si>
    <t>ASIGNACIÓN DEL RIESGO</t>
  </si>
  <si>
    <t>Calificación</t>
  </si>
  <si>
    <t>X</t>
  </si>
  <si>
    <t>Contratista</t>
  </si>
  <si>
    <t>CARACTERIZACIÓN DEL RIESGO</t>
  </si>
  <si>
    <t>DESCRIPCIÓN</t>
  </si>
  <si>
    <t>CONSECUENCIA</t>
  </si>
  <si>
    <t>TIPO</t>
  </si>
  <si>
    <t>CLASE / FUENTE</t>
  </si>
  <si>
    <t>TRATAMIENTO - (CONTROLES A SER IMPLEMENTADOS)</t>
  </si>
  <si>
    <t>TIPIFICACIÓN DEL RIESGO: ETAPA CONTRACTUAL Y POST CONTRACTUAL</t>
  </si>
  <si>
    <t>Nivel Riesgo</t>
  </si>
  <si>
    <t>Nivel  Probabilidad</t>
  </si>
  <si>
    <t>Nivel Impacto</t>
  </si>
  <si>
    <t>Calificación    (1 - 5)</t>
  </si>
  <si>
    <t>Calificación (1- 5)</t>
  </si>
  <si>
    <t>II. RIESGOS AMBIENTALES</t>
  </si>
  <si>
    <t>IA4. RIESGO DE RESTRICCIONES AMBIENTALES</t>
  </si>
  <si>
    <t>Esta referido a los daños que se puedan generar para la vida o la integridad de las personas o daños a la infraestructura.</t>
  </si>
  <si>
    <t>Objetivo: Adoptar y observar de manera estricta un plan de gestión de calidad</t>
  </si>
  <si>
    <t>Objetivo: Adoptar y cumplir de manera estricta un plan de seguridad industrial.</t>
  </si>
  <si>
    <t>Objetivo: Adoptar y observar de manera estricta un plan de gestión de calidad.</t>
  </si>
  <si>
    <t>Que haya un cumplimiento defectuoso del objeto de la contratación, situación que puede afectar sustanciamente el servicio que se prentende prestar por la Administración, incurriendo en la aplicación de sanciones respectivas.</t>
  </si>
  <si>
    <t xml:space="preserve">que se genere un impacto negativo que incurra en el deterioro al medio ambiente en las zonas de intervensión,  suspension ó cierre de la obra, aplicacion de multas. </t>
  </si>
  <si>
    <t>Está asociado a eventuales restricciones derivadas de licencias o permisos ambientales.</t>
  </si>
  <si>
    <t>Que se generen suspension del contrato, ó demoras en la ejecución de las obras de construcción por efecto de restricciones ambientales.</t>
  </si>
  <si>
    <t xml:space="preserve">Demoras en Proceso de Pagos.  Sanción. Incumplimiento del Contrato. Descapitalización de Rubros Previstos Inicialmente. Incumplimiento a las condicines del Contrato </t>
  </si>
  <si>
    <t>IV. RIESGOS ECONÓMICOS</t>
  </si>
  <si>
    <t>Aerocivvil</t>
  </si>
  <si>
    <t>I.                                RIESGOS TECNICOS</t>
  </si>
  <si>
    <t xml:space="preserve">MATRIZ PARA LA TIPIFICACIÓN, ESTIMACIÓN Y ASIGNACIÓN DE RIESGOS. </t>
  </si>
  <si>
    <t>Está referido a los mayores costos de
consecución de mano de obra para la
ejecución de las obras de construcción.</t>
  </si>
  <si>
    <t>RIESGO DE
VARIACIÓN PRECIOS</t>
  </si>
  <si>
    <t>Está asociado a los mayores o menores
precios de los insumos para la construcción
de la infraestructura</t>
  </si>
  <si>
    <t xml:space="preserve">Cuando el contrato se ejecute más allá de los plazos contractualmente previstos o respecto de los hitos del cronograma. </t>
  </si>
  <si>
    <t>IA3. RIESGO DE DAÑOS AL MEDIO AMBIENTE.</t>
  </si>
  <si>
    <t>Está asociado a las eventuales afectaciones negativas que se puedan derivar para el medio ambiente por actos asociados a la ejecución de las actividades de obra.</t>
  </si>
  <si>
    <t>Objetivo: Mitigar el riesgo mediante la
suscripción de acuerdos previos con la
industria aeronáutica</t>
  </si>
  <si>
    <t>Objetivo: Mitigación mediante la
implantación de sistemas de control de la
calidad de los productos y procedimientos</t>
  </si>
  <si>
    <t>Que se deriven mayores costos para el contratista en ejecución de las obras de construcción por mano de obra no calificada.</t>
  </si>
  <si>
    <t>Que se generen mayores costos de ejecución, incumplimiento, o demoras en la prestación del servicio</t>
  </si>
  <si>
    <t>Que se causen daños fisicos, materiales,  morales al personal que labora o daños materiales en la obra,  que se afecte la normal ejecución de las obras de construcción</t>
  </si>
  <si>
    <t>Objetivo: Manejo mediante elaboración y
cumplimiento del PMA</t>
  </si>
  <si>
    <t>Objetivo: Mitigación de los aspectos
externos que puedan afectar los plazos
de ejecución del contrato</t>
  </si>
  <si>
    <t>Objetivo: Prevención riesgo de déficit
insumos, mediante evaluación
condiciones de mercado y acuerdos
previos</t>
  </si>
  <si>
    <t>Que las actividades no cumpla con las condiciones requeridas para su entrega final, aplicación de multas, no prestar el servicio que se prentende atender, que se pretenda asumir una perdida de partida presupuestal o un alegato de desiquilibrio economico.</t>
  </si>
  <si>
    <t xml:space="preserve">Está referido a la falta de cumplimiento de los requisitos de las especificaciones técnicos  previstas en los pliegos de condiciones </t>
  </si>
  <si>
    <t>Objetivo: Cumplir con las especificacioens técnicas  definidas o las avaladas por la supervicion y/o interventoria, el contratista asume los tiempos de estudios y valores no previstos en el contrato</t>
  </si>
  <si>
    <t>Esta relacionado con los difentes aspectos que pueden afectar la calidad del servicio.</t>
  </si>
  <si>
    <t>Está asociado a los diferentes aspectos que pueda afectar la calidad del servicio prestado.</t>
  </si>
  <si>
    <t>Que no se cumpla con la calidad esperada de las actividades, o  no se pueda cumplir con los niveles mínimos de servicio esperado con estas actividades en la ejecucion del contrato.</t>
  </si>
  <si>
    <t>Está referido a los mayores costos de las actividades para la ejecucion del contrato.</t>
  </si>
  <si>
    <t>Que se derive en mayores costos para el contratista en la ejecución de las actividades o, que se generen demoras en la consecución de los insumos, incurriendo en suspenciones parciales o totales del contrato.</t>
  </si>
  <si>
    <t>ID1. RIESGOS DE MANO DE OBRA</t>
  </si>
  <si>
    <t>ID2. RIESGOS INSUMOS DE CONSTRUCCIÓN</t>
  </si>
  <si>
    <t>ID3. RIESGO DE MAYORES PLAZOS DE EJECUCIÓN</t>
  </si>
  <si>
    <t>ID4. RIESGOS INDUSTRIALES</t>
  </si>
  <si>
    <t>ID5. RIESGO POR MALAS PRÁCTICAS CONSTRUCTIVAS</t>
  </si>
  <si>
    <t>ID6. RIESGOS DE CALIDAD</t>
  </si>
  <si>
    <t>ID7. RIESGOS EN CUMPLIMIENTO DE ESPECIFICACIONES TÉCNICAS.</t>
  </si>
  <si>
    <t>Objeto:MANTENIMIENTO Y CONSERVACION DE LAS ZONAS DE SEGURIDAD Y LIMPIEZA DE CANALES DE LOS AEROPUERTOS  DE HARICATAMA DE AGUACHICA Y LAS FLORES DEL BANCO (MAG)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</si>
</sst>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20" x14ac:knownFonts="1">
    <font>
      <sz val="11"/>
      <color theme="1"/>
      <name val="Calibri"/>
      <family val="2"/>
      <scheme val="minor"/>
    </font>
    <font>
      <sz val="11"/>
      <color theme="1"/>
      <name val="Calibri"/>
      <family val="2"/>
      <scheme val="minor"/>
    </font>
    <font>
      <b/>
      <sz val="10"/>
      <color theme="3"/>
      <name val="Arial"/>
      <family val="2"/>
    </font>
    <font>
      <sz val="10"/>
      <color theme="3"/>
      <name val="Arial"/>
      <family val="2"/>
    </font>
    <font>
      <b/>
      <sz val="10"/>
      <color theme="1" tint="0.499984740745262"/>
      <name val="Arial"/>
      <family val="2"/>
    </font>
    <font>
      <b/>
      <sz val="12"/>
      <color theme="1" tint="0.499984740745262"/>
      <name val="Arial"/>
      <family val="2"/>
    </font>
    <font>
      <sz val="10"/>
      <color theme="1" tint="0.499984740745262"/>
      <name val="Arial"/>
      <family val="2"/>
    </font>
    <font>
      <sz val="5"/>
      <color theme="1" tint="0.499984740745262"/>
      <name val="Arial"/>
      <family val="2"/>
    </font>
    <font>
      <b/>
      <sz val="12"/>
      <name val="Arial"/>
      <family val="2"/>
    </font>
    <font>
      <b/>
      <sz val="10"/>
      <name val="Arial"/>
      <family val="2"/>
    </font>
    <font>
      <sz val="10"/>
      <name val="Arial"/>
      <family val="2"/>
    </font>
    <font>
      <sz val="11"/>
      <color theme="0"/>
      <name val="Calibri"/>
      <family val="2"/>
      <scheme val="minor"/>
    </font>
    <font>
      <b/>
      <sz val="18"/>
      <color rgb="FF002060"/>
      <name val="Arial"/>
      <family val="2"/>
    </font>
    <font>
      <b/>
      <sz val="14"/>
      <color rgb="FF002060"/>
      <name val="Arial"/>
      <family val="2"/>
    </font>
    <font>
      <b/>
      <sz val="10"/>
      <color rgb="FF002060"/>
      <name val="Arial"/>
      <family val="2"/>
    </font>
    <font>
      <sz val="11"/>
      <name val="Calibri"/>
      <family val="2"/>
      <scheme val="minor"/>
    </font>
    <font>
      <sz val="12"/>
      <name val="Arial"/>
      <family val="2"/>
    </font>
    <font>
      <b/>
      <sz val="9"/>
      <color rgb="FF002060"/>
      <name val="Arial"/>
      <family val="2"/>
    </font>
    <font>
      <b/>
      <sz val="12"/>
      <color rgb="FF002060"/>
      <name val="Arial"/>
      <family val="2"/>
    </font>
    <font>
      <sz val="12"/>
      <color rgb="FFC00000"/>
      <name val="Arial"/>
      <family val="2"/>
    </font>
  </fonts>
  <fills count="8">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3" tint="0.59999389629810485"/>
        <bgColor indexed="64"/>
      </patternFill>
    </fill>
    <fill>
      <patternFill patternType="solid">
        <fgColor theme="6" tint="0.39997558519241921"/>
        <bgColor indexed="64"/>
      </patternFill>
    </fill>
    <fill>
      <patternFill patternType="solid">
        <fgColor rgb="FFFFFF00"/>
        <bgColor indexed="64"/>
      </patternFill>
    </fill>
  </fills>
  <borders count="31">
    <border>
      <left/>
      <right/>
      <top/>
      <bottom/>
      <diagonal/>
    </border>
    <border>
      <left/>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medium">
        <color indexed="64"/>
      </left>
      <right style="thin">
        <color theme="0" tint="-0.34998626667073579"/>
      </right>
      <top/>
      <bottom/>
      <diagonal/>
    </border>
    <border>
      <left style="medium">
        <color indexed="64"/>
      </left>
      <right/>
      <top style="medium">
        <color indexed="64"/>
      </top>
      <bottom style="thin">
        <color theme="0" tint="-0.34998626667073579"/>
      </bottom>
      <diagonal/>
    </border>
    <border>
      <left/>
      <right/>
      <top style="medium">
        <color indexed="64"/>
      </top>
      <bottom style="thin">
        <color theme="0" tint="-0.34998626667073579"/>
      </bottom>
      <diagonal/>
    </border>
    <border>
      <left/>
      <right style="medium">
        <color indexed="64"/>
      </right>
      <top style="medium">
        <color indexed="64"/>
      </top>
      <bottom style="thin">
        <color theme="0" tint="-0.34998626667073579"/>
      </bottom>
      <diagonal/>
    </border>
    <border>
      <left style="medium">
        <color indexed="64"/>
      </left>
      <right/>
      <top style="thin">
        <color theme="0" tint="-0.34998626667073579"/>
      </top>
      <bottom style="thin">
        <color theme="0" tint="-0.34998626667073579"/>
      </bottom>
      <diagonal/>
    </border>
    <border>
      <left/>
      <right style="medium">
        <color indexed="64"/>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diagonal/>
    </border>
    <border>
      <left style="thin">
        <color theme="0" tint="-0.34998626667073579"/>
      </left>
      <right style="medium">
        <color indexed="64"/>
      </right>
      <top style="thin">
        <color theme="0" tint="-0.34998626667073579"/>
      </top>
      <bottom/>
      <diagonal/>
    </border>
    <border>
      <left style="thin">
        <color theme="0" tint="-0.34998626667073579"/>
      </left>
      <right style="thin">
        <color theme="0" tint="-0.34998626667073579"/>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theme="0" tint="-0.34998626667073579"/>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0" fontId="11" fillId="4" borderId="0" applyNumberFormat="0" applyBorder="0" applyAlignment="0" applyProtection="0"/>
  </cellStyleXfs>
  <cellXfs count="96">
    <xf numFmtId="0" fontId="0" fillId="0" borderId="0" xfId="0"/>
    <xf numFmtId="0" fontId="5" fillId="0" borderId="0" xfId="0" applyFont="1" applyFill="1" applyBorder="1" applyAlignment="1">
      <alignment horizontal="justify" vertical="center"/>
    </xf>
    <xf numFmtId="0" fontId="6" fillId="0" borderId="0" xfId="0" applyFont="1" applyFill="1" applyBorder="1" applyAlignment="1">
      <alignment horizontal="center" vertical="center"/>
    </xf>
    <xf numFmtId="9" fontId="6" fillId="0" borderId="0" xfId="1" applyFont="1" applyFill="1" applyBorder="1" applyAlignment="1">
      <alignment horizontal="center" vertical="center" wrapText="1"/>
    </xf>
    <xf numFmtId="0" fontId="5" fillId="0" borderId="0" xfId="0" applyFont="1" applyFill="1" applyBorder="1" applyAlignment="1">
      <alignment vertical="center"/>
    </xf>
    <xf numFmtId="0" fontId="3" fillId="0" borderId="0" xfId="0" applyFont="1" applyAlignment="1">
      <alignment horizontal="justify" vertical="center"/>
    </xf>
    <xf numFmtId="0" fontId="6" fillId="0" borderId="0" xfId="0" applyFont="1" applyFill="1" applyBorder="1" applyAlignment="1">
      <alignment horizontal="justify" vertical="center" wrapText="1"/>
    </xf>
    <xf numFmtId="0" fontId="7" fillId="0" borderId="0" xfId="0" applyFont="1" applyFill="1" applyBorder="1" applyAlignment="1">
      <alignment horizontal="justify" vertical="center" wrapText="1"/>
    </xf>
    <xf numFmtId="0" fontId="8" fillId="0" borderId="0" xfId="0" applyFont="1" applyFill="1" applyBorder="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Fill="1" applyBorder="1" applyAlignment="1">
      <alignment horizontal="justify" vertical="center"/>
    </xf>
    <xf numFmtId="0" fontId="6" fillId="0" borderId="0" xfId="0" applyFont="1" applyFill="1" applyBorder="1" applyAlignment="1">
      <alignment horizontal="justify" vertical="center"/>
    </xf>
    <xf numFmtId="0" fontId="3" fillId="0" borderId="0" xfId="0" applyFont="1" applyFill="1" applyBorder="1" applyAlignment="1">
      <alignment vertical="center"/>
    </xf>
    <xf numFmtId="0" fontId="3" fillId="0" borderId="0" xfId="0" applyFont="1" applyFill="1" applyAlignment="1">
      <alignment vertical="center"/>
    </xf>
    <xf numFmtId="0" fontId="4" fillId="0" borderId="0" xfId="0" applyFont="1" applyFill="1" applyBorder="1" applyAlignment="1">
      <alignment horizontal="center" vertical="center"/>
    </xf>
    <xf numFmtId="0" fontId="2" fillId="0" borderId="0" xfId="0" applyFont="1" applyAlignment="1">
      <alignment horizontal="left" vertical="center"/>
    </xf>
    <xf numFmtId="9" fontId="4" fillId="0" borderId="0" xfId="1" applyFont="1" applyFill="1" applyBorder="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left" wrapText="1"/>
    </xf>
    <xf numFmtId="0" fontId="3" fillId="0" borderId="0" xfId="0" applyFont="1" applyAlignment="1">
      <alignment vertical="center" wrapText="1"/>
    </xf>
    <xf numFmtId="0" fontId="10" fillId="3" borderId="14" xfId="0" applyFont="1" applyFill="1" applyBorder="1" applyAlignment="1">
      <alignment horizontal="left" vertical="center" wrapText="1"/>
    </xf>
    <xf numFmtId="0" fontId="10" fillId="3" borderId="14" xfId="0" applyFont="1" applyFill="1" applyBorder="1" applyAlignment="1">
      <alignment horizontal="justify" vertical="center" wrapText="1"/>
    </xf>
    <xf numFmtId="0" fontId="16" fillId="3" borderId="14" xfId="0" applyFont="1" applyFill="1" applyBorder="1" applyAlignment="1">
      <alignment horizontal="center" vertical="center"/>
    </xf>
    <xf numFmtId="9" fontId="10" fillId="2" borderId="14" xfId="1" applyFont="1" applyFill="1" applyBorder="1" applyAlignment="1">
      <alignment horizontal="center" vertical="center" wrapText="1"/>
    </xf>
    <xf numFmtId="0" fontId="9" fillId="3" borderId="14" xfId="0" applyFont="1" applyFill="1" applyBorder="1" applyAlignment="1">
      <alignment horizontal="center" vertical="center"/>
    </xf>
    <xf numFmtId="9" fontId="10" fillId="3" borderId="14" xfId="3" applyNumberFormat="1" applyFont="1" applyFill="1" applyBorder="1" applyAlignment="1">
      <alignment horizontal="center" vertical="center" wrapText="1"/>
    </xf>
    <xf numFmtId="165" fontId="9" fillId="2" borderId="14" xfId="2" applyNumberFormat="1" applyFont="1" applyFill="1" applyBorder="1" applyAlignment="1">
      <alignment horizontal="left" vertical="center" wrapText="1"/>
    </xf>
    <xf numFmtId="0" fontId="10" fillId="3" borderId="14" xfId="0" applyFont="1" applyFill="1" applyBorder="1" applyAlignment="1">
      <alignment horizontal="center" vertical="center"/>
    </xf>
    <xf numFmtId="0" fontId="10" fillId="3" borderId="15" xfId="0" applyFont="1" applyFill="1" applyBorder="1" applyAlignment="1">
      <alignment horizontal="left" vertical="center" wrapText="1"/>
    </xf>
    <xf numFmtId="9" fontId="10" fillId="2" borderId="15" xfId="1" applyFont="1" applyFill="1" applyBorder="1" applyAlignment="1">
      <alignment horizontal="center" vertical="center" wrapText="1"/>
    </xf>
    <xf numFmtId="0" fontId="9" fillId="3" borderId="15" xfId="0" applyFont="1" applyFill="1" applyBorder="1" applyAlignment="1">
      <alignment horizontal="center" vertical="center"/>
    </xf>
    <xf numFmtId="9" fontId="10" fillId="3" borderId="15" xfId="3" applyNumberFormat="1" applyFont="1" applyFill="1" applyBorder="1" applyAlignment="1">
      <alignment horizontal="center" vertical="center" wrapText="1"/>
    </xf>
    <xf numFmtId="165" fontId="9" fillId="2" borderId="15" xfId="2" applyNumberFormat="1" applyFont="1" applyFill="1" applyBorder="1" applyAlignment="1">
      <alignment horizontal="left" vertical="center" wrapText="1"/>
    </xf>
    <xf numFmtId="0" fontId="10" fillId="3" borderId="16" xfId="0" applyFont="1" applyFill="1" applyBorder="1" applyAlignment="1">
      <alignment horizontal="justify" vertical="center" wrapText="1"/>
    </xf>
    <xf numFmtId="0" fontId="10" fillId="3" borderId="17" xfId="0" applyFont="1" applyFill="1" applyBorder="1" applyAlignment="1">
      <alignment horizontal="justify" vertical="center" wrapText="1"/>
    </xf>
    <xf numFmtId="0" fontId="10" fillId="3" borderId="18" xfId="0" applyFont="1" applyFill="1" applyBorder="1" applyAlignment="1">
      <alignment horizontal="left" vertical="center" wrapText="1"/>
    </xf>
    <xf numFmtId="0" fontId="16" fillId="3" borderId="18" xfId="0" applyFont="1" applyFill="1" applyBorder="1" applyAlignment="1">
      <alignment horizontal="center" vertical="center"/>
    </xf>
    <xf numFmtId="9" fontId="10" fillId="2" borderId="18" xfId="1" applyFont="1" applyFill="1" applyBorder="1" applyAlignment="1">
      <alignment horizontal="center" vertical="center" wrapText="1"/>
    </xf>
    <xf numFmtId="0" fontId="9" fillId="3" borderId="18" xfId="0" applyFont="1" applyFill="1" applyBorder="1" applyAlignment="1">
      <alignment horizontal="center" vertical="center"/>
    </xf>
    <xf numFmtId="9" fontId="10" fillId="3" borderId="18" xfId="3" applyNumberFormat="1" applyFont="1" applyFill="1" applyBorder="1" applyAlignment="1">
      <alignment horizontal="center" vertical="center" wrapText="1"/>
    </xf>
    <xf numFmtId="165" fontId="9" fillId="2" borderId="18" xfId="2" applyNumberFormat="1" applyFont="1" applyFill="1" applyBorder="1" applyAlignment="1">
      <alignment horizontal="left" vertical="center" wrapText="1"/>
    </xf>
    <xf numFmtId="0" fontId="10" fillId="3" borderId="18" xfId="0" applyFont="1" applyFill="1" applyBorder="1" applyAlignment="1">
      <alignment horizontal="center" vertical="center"/>
    </xf>
    <xf numFmtId="0" fontId="10" fillId="3" borderId="19" xfId="0" applyFont="1" applyFill="1" applyBorder="1" applyAlignment="1">
      <alignment horizontal="justify" vertical="center" wrapText="1"/>
    </xf>
    <xf numFmtId="9" fontId="15" fillId="3" borderId="14" xfId="3" applyNumberFormat="1" applyFont="1" applyFill="1" applyBorder="1" applyAlignment="1">
      <alignment horizontal="center" vertical="center" wrapText="1"/>
    </xf>
    <xf numFmtId="0" fontId="10" fillId="3" borderId="14" xfId="0" applyFont="1" applyFill="1" applyBorder="1" applyAlignment="1">
      <alignment horizontal="justify" vertical="center"/>
    </xf>
    <xf numFmtId="0" fontId="10" fillId="3" borderId="22" xfId="0" applyFont="1" applyFill="1" applyBorder="1" applyAlignment="1">
      <alignment horizontal="left" vertical="center" wrapText="1"/>
    </xf>
    <xf numFmtId="0" fontId="16" fillId="3" borderId="22" xfId="0" applyFont="1" applyFill="1" applyBorder="1" applyAlignment="1">
      <alignment horizontal="center" vertical="center"/>
    </xf>
    <xf numFmtId="9" fontId="10" fillId="2" borderId="22" xfId="1" applyFont="1" applyFill="1" applyBorder="1" applyAlignment="1">
      <alignment horizontal="center" vertical="center" wrapText="1"/>
    </xf>
    <xf numFmtId="0" fontId="9" fillId="3" borderId="22" xfId="0" applyFont="1" applyFill="1" applyBorder="1" applyAlignment="1">
      <alignment horizontal="center" vertical="center"/>
    </xf>
    <xf numFmtId="9" fontId="10" fillId="3" borderId="22" xfId="3" applyNumberFormat="1" applyFont="1" applyFill="1" applyBorder="1" applyAlignment="1">
      <alignment horizontal="center" vertical="center" wrapText="1"/>
    </xf>
    <xf numFmtId="165" fontId="9" fillId="2" borderId="22" xfId="2" applyNumberFormat="1" applyFont="1" applyFill="1" applyBorder="1" applyAlignment="1">
      <alignment horizontal="left" vertical="center" wrapText="1"/>
    </xf>
    <xf numFmtId="0" fontId="10" fillId="3" borderId="22" xfId="0" applyFont="1" applyFill="1" applyBorder="1" applyAlignment="1">
      <alignment horizontal="center" vertical="center"/>
    </xf>
    <xf numFmtId="0" fontId="10" fillId="3" borderId="23" xfId="0" applyFont="1" applyFill="1" applyBorder="1" applyAlignment="1">
      <alignment horizontal="justify" vertical="center" wrapText="1"/>
    </xf>
    <xf numFmtId="0" fontId="17" fillId="6" borderId="4" xfId="0" applyFont="1" applyFill="1" applyBorder="1" applyAlignment="1">
      <alignment horizontal="center" vertical="center" wrapText="1"/>
    </xf>
    <xf numFmtId="0" fontId="14" fillId="6" borderId="25" xfId="0" applyFont="1" applyFill="1" applyBorder="1" applyAlignment="1">
      <alignment horizontal="center" vertical="center"/>
    </xf>
    <xf numFmtId="0" fontId="14" fillId="6" borderId="0" xfId="0" applyFont="1" applyFill="1" applyBorder="1" applyAlignment="1">
      <alignment horizontal="center" vertical="center"/>
    </xf>
    <xf numFmtId="0" fontId="17" fillId="6" borderId="0" xfId="0" applyFont="1" applyFill="1" applyBorder="1" applyAlignment="1">
      <alignment horizontal="center" vertical="center" wrapText="1"/>
    </xf>
    <xf numFmtId="0" fontId="14" fillId="6" borderId="26" xfId="0" applyFont="1" applyFill="1" applyBorder="1" applyAlignment="1">
      <alignment horizontal="justify" vertical="center" wrapText="1"/>
    </xf>
    <xf numFmtId="0" fontId="10" fillId="7" borderId="14" xfId="0" applyFont="1" applyFill="1" applyBorder="1" applyAlignment="1">
      <alignment horizontal="left" vertical="center" wrapText="1"/>
    </xf>
    <xf numFmtId="0" fontId="10" fillId="7" borderId="18" xfId="0" applyFont="1" applyFill="1" applyBorder="1" applyAlignment="1">
      <alignment horizontal="left" vertical="center" wrapText="1"/>
    </xf>
    <xf numFmtId="0" fontId="10" fillId="3" borderId="15" xfId="0" applyFont="1" applyFill="1" applyBorder="1" applyAlignment="1">
      <alignment horizontal="justify" vertical="center" wrapText="1"/>
    </xf>
    <xf numFmtId="0" fontId="16" fillId="3" borderId="15" xfId="0" applyFont="1" applyFill="1" applyBorder="1" applyAlignment="1">
      <alignment horizontal="center" vertical="center"/>
    </xf>
    <xf numFmtId="0" fontId="10" fillId="3" borderId="15" xfId="0" applyFont="1" applyFill="1" applyBorder="1" applyAlignment="1">
      <alignment horizontal="center" vertical="center"/>
    </xf>
    <xf numFmtId="0" fontId="10" fillId="7" borderId="29" xfId="0" applyFont="1" applyFill="1" applyBorder="1" applyAlignment="1">
      <alignment horizontal="left" vertical="center" wrapText="1"/>
    </xf>
    <xf numFmtId="0" fontId="10" fillId="3" borderId="18" xfId="0" applyFont="1" applyFill="1" applyBorder="1" applyAlignment="1">
      <alignment horizontal="justify" vertical="center" wrapText="1"/>
    </xf>
    <xf numFmtId="0" fontId="16" fillId="3" borderId="21" xfId="0" applyFont="1" applyFill="1" applyBorder="1" applyAlignment="1">
      <alignment horizontal="center" vertical="center" wrapText="1"/>
    </xf>
    <xf numFmtId="0" fontId="10" fillId="7" borderId="22" xfId="0" applyFont="1" applyFill="1" applyBorder="1" applyAlignment="1">
      <alignment horizontal="center" vertical="center" wrapText="1"/>
    </xf>
    <xf numFmtId="0" fontId="10" fillId="7" borderId="30" xfId="0" applyFont="1" applyFill="1" applyBorder="1" applyAlignment="1">
      <alignment horizontal="left" vertical="center" wrapText="1"/>
    </xf>
    <xf numFmtId="0" fontId="19" fillId="7" borderId="18" xfId="0" applyFont="1" applyFill="1" applyBorder="1" applyAlignment="1">
      <alignment horizontal="center" vertical="center"/>
    </xf>
    <xf numFmtId="9" fontId="10" fillId="7" borderId="18" xfId="1" applyFont="1" applyFill="1" applyBorder="1" applyAlignment="1">
      <alignment horizontal="center" vertical="center" wrapText="1"/>
    </xf>
    <xf numFmtId="0" fontId="12" fillId="5" borderId="6" xfId="0" applyFont="1" applyFill="1" applyBorder="1" applyAlignment="1">
      <alignment horizontal="center" vertical="center"/>
    </xf>
    <xf numFmtId="0" fontId="12" fillId="5" borderId="7" xfId="0" applyFont="1" applyFill="1" applyBorder="1" applyAlignment="1">
      <alignment horizontal="center" vertical="center"/>
    </xf>
    <xf numFmtId="0" fontId="12" fillId="5" borderId="8" xfId="0" applyFont="1" applyFill="1" applyBorder="1" applyAlignment="1">
      <alignment horizontal="center" vertical="center"/>
    </xf>
    <xf numFmtId="0" fontId="13" fillId="5" borderId="9" xfId="0" applyFont="1" applyFill="1" applyBorder="1" applyAlignment="1">
      <alignment horizontal="center" vertical="top" wrapText="1"/>
    </xf>
    <xf numFmtId="0" fontId="13" fillId="5" borderId="1" xfId="0" applyFont="1" applyFill="1" applyBorder="1" applyAlignment="1">
      <alignment horizontal="center" vertical="top" wrapText="1"/>
    </xf>
    <xf numFmtId="0" fontId="13" fillId="5" borderId="10" xfId="0" applyFont="1" applyFill="1" applyBorder="1" applyAlignment="1">
      <alignment horizontal="center" vertical="top" wrapText="1"/>
    </xf>
    <xf numFmtId="0" fontId="18" fillId="5" borderId="9" xfId="0" applyFont="1" applyFill="1" applyBorder="1" applyAlignment="1">
      <alignment horizontal="left" vertical="center"/>
    </xf>
    <xf numFmtId="0" fontId="18" fillId="5" borderId="1" xfId="0" applyFont="1" applyFill="1" applyBorder="1" applyAlignment="1">
      <alignment horizontal="left" vertical="center"/>
    </xf>
    <xf numFmtId="0" fontId="18" fillId="5" borderId="3" xfId="0" applyFont="1" applyFill="1" applyBorder="1" applyAlignment="1">
      <alignment horizontal="left" vertical="center"/>
    </xf>
    <xf numFmtId="0" fontId="13" fillId="5" borderId="2" xfId="0" applyFont="1" applyFill="1" applyBorder="1" applyAlignment="1">
      <alignment horizontal="center" vertical="center"/>
    </xf>
    <xf numFmtId="0" fontId="13" fillId="5" borderId="1" xfId="0" applyFont="1" applyFill="1" applyBorder="1" applyAlignment="1">
      <alignment horizontal="center" vertical="center"/>
    </xf>
    <xf numFmtId="0" fontId="13" fillId="5" borderId="3" xfId="0" applyFont="1" applyFill="1" applyBorder="1" applyAlignment="1">
      <alignment horizontal="center" vertical="center"/>
    </xf>
    <xf numFmtId="0" fontId="13" fillId="5" borderId="10" xfId="0" applyFont="1" applyFill="1" applyBorder="1" applyAlignment="1">
      <alignment horizontal="center" vertical="center"/>
    </xf>
    <xf numFmtId="0" fontId="16" fillId="3" borderId="24" xfId="0" applyFont="1" applyFill="1" applyBorder="1" applyAlignment="1">
      <alignment horizontal="center" vertical="center" wrapText="1"/>
    </xf>
    <xf numFmtId="0" fontId="16" fillId="3" borderId="28" xfId="0" applyFont="1" applyFill="1" applyBorder="1" applyAlignment="1">
      <alignment horizontal="center" vertical="center" wrapText="1"/>
    </xf>
    <xf numFmtId="0" fontId="14" fillId="6" borderId="2" xfId="0" applyFont="1" applyFill="1" applyBorder="1" applyAlignment="1">
      <alignment horizontal="center" vertical="center"/>
    </xf>
    <xf numFmtId="0" fontId="14" fillId="6" borderId="3" xfId="0" applyFont="1" applyFill="1" applyBorder="1" applyAlignment="1">
      <alignment horizontal="center" vertical="center"/>
    </xf>
    <xf numFmtId="0" fontId="14" fillId="6" borderId="12" xfId="0" applyFont="1" applyFill="1" applyBorder="1" applyAlignment="1">
      <alignment horizontal="justify" vertical="center" wrapText="1"/>
    </xf>
    <xf numFmtId="0" fontId="14" fillId="6" borderId="20" xfId="0" applyFont="1" applyFill="1" applyBorder="1" applyAlignment="1">
      <alignment horizontal="justify" vertical="center" wrapText="1"/>
    </xf>
    <xf numFmtId="0" fontId="14" fillId="6" borderId="1" xfId="0" applyFont="1" applyFill="1" applyBorder="1" applyAlignment="1">
      <alignment horizontal="center" vertical="center"/>
    </xf>
    <xf numFmtId="0" fontId="14" fillId="6" borderId="11" xfId="0" applyFont="1" applyFill="1" applyBorder="1" applyAlignment="1">
      <alignment horizontal="center" vertical="center"/>
    </xf>
    <xf numFmtId="0" fontId="14" fillId="6" borderId="5"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13" xfId="0" applyFont="1" applyFill="1" applyBorder="1" applyAlignment="1">
      <alignment horizontal="center" vertical="center"/>
    </xf>
    <xf numFmtId="0" fontId="16" fillId="3" borderId="27" xfId="0" applyFont="1" applyFill="1" applyBorder="1" applyAlignment="1">
      <alignment horizontal="center" vertical="center" wrapText="1"/>
    </xf>
  </cellXfs>
  <cellStyles count="4">
    <cellStyle name="Énfasis1" xfId="3" builtinId="29"/>
    <cellStyle name="Millares" xfId="2" builtinId="3"/>
    <cellStyle name="Normal" xfId="0" builtinId="0"/>
    <cellStyle name="Porcentaje" xfId="1" builtinId="5"/>
  </cellStyles>
  <dxfs count="39">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836084</xdr:colOff>
      <xdr:row>18</xdr:row>
      <xdr:rowOff>169334</xdr:rowOff>
    </xdr:from>
    <xdr:to>
      <xdr:col>4</xdr:col>
      <xdr:colOff>683584</xdr:colOff>
      <xdr:row>31</xdr:row>
      <xdr:rowOff>77410</xdr:rowOff>
    </xdr:to>
    <xdr:pic>
      <xdr:nvPicPr>
        <xdr:cNvPr id="2" name="1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97667" y="14319251"/>
          <a:ext cx="3932667" cy="29137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2051655</xdr:colOff>
      <xdr:row>18</xdr:row>
      <xdr:rowOff>65921</xdr:rowOff>
    </xdr:from>
    <xdr:to>
      <xdr:col>12</xdr:col>
      <xdr:colOff>840304</xdr:colOff>
      <xdr:row>31</xdr:row>
      <xdr:rowOff>55637</xdr:rowOff>
    </xdr:to>
    <xdr:pic>
      <xdr:nvPicPr>
        <xdr:cNvPr id="3" name="2 Image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98405" y="14215838"/>
          <a:ext cx="7669934" cy="29953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27"/>
  <sheetViews>
    <sheetView showGridLines="0" tabSelected="1" view="pageBreakPreview" zoomScale="40" zoomScaleNormal="40" zoomScaleSheetLayoutView="40" workbookViewId="0">
      <selection activeCell="P8" sqref="P8"/>
    </sheetView>
  </sheetViews>
  <sheetFormatPr baseColWidth="10" defaultColWidth="11.42578125" defaultRowHeight="12.75" x14ac:dyDescent="0.25"/>
  <cols>
    <col min="1" max="1" width="3.5703125" style="10" customWidth="1"/>
    <col min="2" max="2" width="21.28515625" style="9" customWidth="1"/>
    <col min="3" max="3" width="26.140625" style="10" customWidth="1"/>
    <col min="4" max="4" width="35" style="10" customWidth="1"/>
    <col min="5" max="5" width="36.7109375" style="10" customWidth="1"/>
    <col min="6" max="6" width="12.7109375" style="9" customWidth="1"/>
    <col min="7" max="7" width="14.7109375" style="10" customWidth="1"/>
    <col min="8" max="8" width="13.42578125" style="10" customWidth="1"/>
    <col min="9" max="9" width="16.7109375" style="10" customWidth="1"/>
    <col min="10" max="10" width="15.140625" style="16" customWidth="1"/>
    <col min="11" max="11" width="12.85546875" style="10" customWidth="1"/>
    <col min="12" max="12" width="10.7109375" style="10" customWidth="1"/>
    <col min="13" max="13" width="14.7109375" style="10" customWidth="1"/>
    <col min="14" max="14" width="51.28515625" style="5" customWidth="1"/>
    <col min="15" max="15" width="4.140625" style="14" customWidth="1"/>
    <col min="16" max="16" width="33" style="10" customWidth="1"/>
    <col min="17" max="17" width="31.85546875" style="10" customWidth="1"/>
    <col min="18" max="18" width="36.5703125" style="10" customWidth="1"/>
    <col min="19" max="16384" width="11.42578125" style="10"/>
  </cols>
  <sheetData>
    <row r="1" spans="2:18" ht="15.6" customHeight="1" thickBot="1" x14ac:dyDescent="0.3"/>
    <row r="2" spans="2:18" ht="34.15" customHeight="1" x14ac:dyDescent="0.25">
      <c r="B2" s="71" t="s">
        <v>33</v>
      </c>
      <c r="C2" s="72"/>
      <c r="D2" s="72"/>
      <c r="E2" s="72"/>
      <c r="F2" s="72"/>
      <c r="G2" s="72"/>
      <c r="H2" s="72"/>
      <c r="I2" s="72"/>
      <c r="J2" s="72"/>
      <c r="K2" s="72"/>
      <c r="L2" s="72"/>
      <c r="M2" s="72"/>
      <c r="N2" s="73"/>
    </row>
    <row r="3" spans="2:18" ht="39.75" customHeight="1" x14ac:dyDescent="0.25">
      <c r="B3" s="74" t="s">
        <v>63</v>
      </c>
      <c r="C3" s="75"/>
      <c r="D3" s="75"/>
      <c r="E3" s="75"/>
      <c r="F3" s="75"/>
      <c r="G3" s="75"/>
      <c r="H3" s="75"/>
      <c r="I3" s="75"/>
      <c r="J3" s="75"/>
      <c r="K3" s="75"/>
      <c r="L3" s="75"/>
      <c r="M3" s="75"/>
      <c r="N3" s="76"/>
    </row>
    <row r="4" spans="2:18" ht="28.5" customHeight="1" x14ac:dyDescent="0.25">
      <c r="B4" s="77" t="s">
        <v>13</v>
      </c>
      <c r="C4" s="78"/>
      <c r="D4" s="78"/>
      <c r="E4" s="79"/>
      <c r="F4" s="80" t="s">
        <v>7</v>
      </c>
      <c r="G4" s="81"/>
      <c r="H4" s="81"/>
      <c r="I4" s="81"/>
      <c r="J4" s="81"/>
      <c r="K4" s="82"/>
      <c r="L4" s="80" t="s">
        <v>3</v>
      </c>
      <c r="M4" s="81"/>
      <c r="N4" s="83"/>
    </row>
    <row r="5" spans="2:18" ht="28.9" customHeight="1" x14ac:dyDescent="0.25">
      <c r="B5" s="91" t="s">
        <v>11</v>
      </c>
      <c r="C5" s="93" t="s">
        <v>10</v>
      </c>
      <c r="D5" s="93" t="s">
        <v>8</v>
      </c>
      <c r="E5" s="93" t="s">
        <v>9</v>
      </c>
      <c r="F5" s="86" t="s">
        <v>1</v>
      </c>
      <c r="G5" s="87"/>
      <c r="H5" s="86" t="s">
        <v>0</v>
      </c>
      <c r="I5" s="90"/>
      <c r="J5" s="90"/>
      <c r="K5" s="87"/>
      <c r="L5" s="86" t="s">
        <v>2</v>
      </c>
      <c r="M5" s="87"/>
      <c r="N5" s="88" t="s">
        <v>12</v>
      </c>
    </row>
    <row r="6" spans="2:18" ht="29.45" customHeight="1" x14ac:dyDescent="0.25">
      <c r="B6" s="92"/>
      <c r="C6" s="94"/>
      <c r="D6" s="94"/>
      <c r="E6" s="94"/>
      <c r="F6" s="54" t="s">
        <v>18</v>
      </c>
      <c r="G6" s="54" t="s">
        <v>15</v>
      </c>
      <c r="H6" s="54" t="s">
        <v>17</v>
      </c>
      <c r="I6" s="54" t="s">
        <v>16</v>
      </c>
      <c r="J6" s="54" t="s">
        <v>4</v>
      </c>
      <c r="K6" s="54" t="s">
        <v>14</v>
      </c>
      <c r="L6" s="54" t="s">
        <v>31</v>
      </c>
      <c r="M6" s="54" t="s">
        <v>6</v>
      </c>
      <c r="N6" s="89"/>
    </row>
    <row r="7" spans="2:18" ht="29.45" customHeight="1" thickBot="1" x14ac:dyDescent="0.3">
      <c r="B7" s="55"/>
      <c r="C7" s="56"/>
      <c r="D7" s="56"/>
      <c r="E7" s="56"/>
      <c r="F7" s="57"/>
      <c r="G7" s="57"/>
      <c r="H7" s="57"/>
      <c r="I7" s="57"/>
      <c r="J7" s="57"/>
      <c r="K7" s="57"/>
      <c r="L7" s="57"/>
      <c r="M7" s="57"/>
      <c r="N7" s="58"/>
    </row>
    <row r="8" spans="2:18" ht="51" x14ac:dyDescent="0.25">
      <c r="B8" s="84" t="s">
        <v>32</v>
      </c>
      <c r="C8" s="59" t="s">
        <v>56</v>
      </c>
      <c r="D8" s="21" t="s">
        <v>34</v>
      </c>
      <c r="E8" s="45" t="s">
        <v>42</v>
      </c>
      <c r="F8" s="23">
        <v>4</v>
      </c>
      <c r="G8" s="44" t="str">
        <f t="shared" ref="G8:G12" si="0">IF(F8=0,"",IF(F8=5,"CASI CIERTO",IF(F8=4,"PROBABLE",IF(F8=3,"POSIBLE",IF(F8=2,"IMPROBABLE","RARO")))))</f>
        <v>PROBABLE</v>
      </c>
      <c r="H8" s="25">
        <v>3</v>
      </c>
      <c r="I8" s="26" t="str">
        <f t="shared" ref="I8:I12" si="1">IF(H8=0,"",IF(H8=5,"CATASTRÓFICO",IF(H8=4,"MAYOR",IF(H8=3,"MODERADO",IF(H8=2,"MENOR","INSIGNIFICANTE")))))</f>
        <v>MODERADO</v>
      </c>
      <c r="J8" s="27">
        <f t="shared" ref="J8:J16" si="2">+H8+F8</f>
        <v>7</v>
      </c>
      <c r="K8" s="24" t="str">
        <f t="shared" ref="K8:K12" si="3">IF(J8=0,"",IF(J8&gt;7.9,"MUY ALTO",IF(J8&gt;5.9,"ALTO",IF(J8&gt;4.9,"MODERADO",IF(J8&gt;2.9,"BAJO","MUY BAJO")))))</f>
        <v>ALTO</v>
      </c>
      <c r="L8" s="28"/>
      <c r="M8" s="25" t="s">
        <v>5</v>
      </c>
      <c r="N8" s="35" t="s">
        <v>40</v>
      </c>
      <c r="P8" s="18"/>
      <c r="Q8" s="18"/>
      <c r="R8" s="18"/>
    </row>
    <row r="9" spans="2:18" ht="124.5" customHeight="1" x14ac:dyDescent="0.2">
      <c r="B9" s="95"/>
      <c r="C9" s="59" t="s">
        <v>57</v>
      </c>
      <c r="D9" s="21" t="s">
        <v>54</v>
      </c>
      <c r="E9" s="45" t="s">
        <v>55</v>
      </c>
      <c r="F9" s="23">
        <v>3</v>
      </c>
      <c r="G9" s="44" t="str">
        <f t="shared" si="0"/>
        <v>POSIBLE</v>
      </c>
      <c r="H9" s="25">
        <v>3</v>
      </c>
      <c r="I9" s="26" t="str">
        <f t="shared" si="1"/>
        <v>MODERADO</v>
      </c>
      <c r="J9" s="27">
        <f t="shared" si="2"/>
        <v>6</v>
      </c>
      <c r="K9" s="24" t="str">
        <f>IF(J9=0,"",IF(J9&gt;7.9,"MUY ALTO",IF(J9&gt;5.9,"ALTO",IF(J9&gt;4.9,"MODERADO",IF(J9&gt;2.9,"BAJO","MUY BAJO")))))</f>
        <v>ALTO</v>
      </c>
      <c r="L9" s="28"/>
      <c r="M9" s="25" t="s">
        <v>5</v>
      </c>
      <c r="N9" s="35" t="s">
        <v>47</v>
      </c>
      <c r="P9" s="19"/>
      <c r="Q9" s="19"/>
    </row>
    <row r="10" spans="2:18" ht="51" x14ac:dyDescent="0.25">
      <c r="B10" s="95"/>
      <c r="C10" s="59" t="s">
        <v>58</v>
      </c>
      <c r="D10" s="21" t="s">
        <v>37</v>
      </c>
      <c r="E10" s="45" t="s">
        <v>43</v>
      </c>
      <c r="F10" s="23">
        <v>4</v>
      </c>
      <c r="G10" s="44" t="str">
        <f t="shared" si="0"/>
        <v>PROBABLE</v>
      </c>
      <c r="H10" s="25">
        <v>4</v>
      </c>
      <c r="I10" s="26" t="str">
        <f t="shared" si="1"/>
        <v>MAYOR</v>
      </c>
      <c r="J10" s="27">
        <f t="shared" si="2"/>
        <v>8</v>
      </c>
      <c r="K10" s="24" t="str">
        <f t="shared" si="3"/>
        <v>MUY ALTO</v>
      </c>
      <c r="L10" s="28"/>
      <c r="M10" s="25" t="s">
        <v>5</v>
      </c>
      <c r="N10" s="35" t="s">
        <v>46</v>
      </c>
      <c r="P10" s="18"/>
      <c r="Q10" s="18"/>
    </row>
    <row r="11" spans="2:18" ht="63.75" x14ac:dyDescent="0.25">
      <c r="B11" s="95"/>
      <c r="C11" s="59" t="s">
        <v>59</v>
      </c>
      <c r="D11" s="21" t="s">
        <v>21</v>
      </c>
      <c r="E11" s="45" t="s">
        <v>44</v>
      </c>
      <c r="F11" s="23">
        <v>4</v>
      </c>
      <c r="G11" s="44" t="str">
        <f t="shared" si="0"/>
        <v>PROBABLE</v>
      </c>
      <c r="H11" s="25">
        <v>5</v>
      </c>
      <c r="I11" s="26" t="str">
        <f t="shared" si="1"/>
        <v>CATASTRÓFICO</v>
      </c>
      <c r="J11" s="27">
        <f t="shared" si="2"/>
        <v>9</v>
      </c>
      <c r="K11" s="24" t="str">
        <f t="shared" si="3"/>
        <v>MUY ALTO</v>
      </c>
      <c r="L11" s="28"/>
      <c r="M11" s="25" t="s">
        <v>5</v>
      </c>
      <c r="N11" s="35" t="s">
        <v>23</v>
      </c>
      <c r="P11" s="18"/>
    </row>
    <row r="12" spans="2:18" ht="92.25" customHeight="1" x14ac:dyDescent="0.25">
      <c r="B12" s="95"/>
      <c r="C12" s="59" t="s">
        <v>60</v>
      </c>
      <c r="D12" s="21" t="s">
        <v>52</v>
      </c>
      <c r="E12" s="45" t="s">
        <v>53</v>
      </c>
      <c r="F12" s="23">
        <v>4</v>
      </c>
      <c r="G12" s="44" t="str">
        <f t="shared" si="0"/>
        <v>PROBABLE</v>
      </c>
      <c r="H12" s="25">
        <v>4</v>
      </c>
      <c r="I12" s="26" t="str">
        <f t="shared" si="1"/>
        <v>MAYOR</v>
      </c>
      <c r="J12" s="27">
        <f t="shared" si="2"/>
        <v>8</v>
      </c>
      <c r="K12" s="24" t="str">
        <f t="shared" si="3"/>
        <v>MUY ALTO</v>
      </c>
      <c r="L12" s="28"/>
      <c r="M12" s="25" t="s">
        <v>5</v>
      </c>
      <c r="N12" s="35" t="s">
        <v>24</v>
      </c>
      <c r="P12" s="18"/>
    </row>
    <row r="13" spans="2:18" ht="82.5" customHeight="1" x14ac:dyDescent="0.25">
      <c r="B13" s="95"/>
      <c r="C13" s="59" t="s">
        <v>61</v>
      </c>
      <c r="D13" s="21" t="s">
        <v>51</v>
      </c>
      <c r="E13" s="22" t="s">
        <v>25</v>
      </c>
      <c r="F13" s="23">
        <v>4</v>
      </c>
      <c r="G13" s="24" t="str">
        <f t="shared" ref="G13:G16" si="4">IF(F13=0,"",IF(F13=5,"CASI CIERTO",IF(F13=4,"PROBABLE",IF(F13=3,"POSIBLE",IF(F13=2,"IMPROBABLE","RARO")))))</f>
        <v>PROBABLE</v>
      </c>
      <c r="H13" s="25">
        <v>4</v>
      </c>
      <c r="I13" s="26" t="str">
        <f t="shared" ref="I13:I16" si="5">IF(H13=0,"",IF(H13=5,"CATASTRÓFICO",IF(H13=4,"MAYOR",IF(H13=3,"MODERADO",IF(H13=2,"MENOR","INSIGNIFICANTE")))))</f>
        <v>MAYOR</v>
      </c>
      <c r="J13" s="27">
        <f t="shared" si="2"/>
        <v>8</v>
      </c>
      <c r="K13" s="24" t="str">
        <f t="shared" ref="K13:K16" si="6">IF(J13=0,"",IF(J13&gt;7.9,"MUY ALTO",IF(J13&gt;5.9,"ALTO",IF(J13&gt;4.9,"MODERADO",IF(J13&gt;2.9,"BAJO","MUY BAJO")))))</f>
        <v>MUY ALTO</v>
      </c>
      <c r="L13" s="28"/>
      <c r="M13" s="25" t="s">
        <v>5</v>
      </c>
      <c r="N13" s="35" t="s">
        <v>22</v>
      </c>
      <c r="P13" s="18"/>
    </row>
    <row r="14" spans="2:18" ht="90" thickBot="1" x14ac:dyDescent="0.3">
      <c r="B14" s="85"/>
      <c r="C14" s="60" t="s">
        <v>62</v>
      </c>
      <c r="D14" s="36" t="s">
        <v>49</v>
      </c>
      <c r="E14" s="65" t="s">
        <v>48</v>
      </c>
      <c r="F14" s="37">
        <v>3</v>
      </c>
      <c r="G14" s="38" t="str">
        <f t="shared" si="4"/>
        <v>POSIBLE</v>
      </c>
      <c r="H14" s="39">
        <v>4</v>
      </c>
      <c r="I14" s="40" t="str">
        <f t="shared" si="5"/>
        <v>MAYOR</v>
      </c>
      <c r="J14" s="41">
        <f t="shared" si="2"/>
        <v>7</v>
      </c>
      <c r="K14" s="38" t="str">
        <f t="shared" si="6"/>
        <v>ALTO</v>
      </c>
      <c r="L14" s="42"/>
      <c r="M14" s="39" t="s">
        <v>5</v>
      </c>
      <c r="N14" s="43" t="s">
        <v>50</v>
      </c>
      <c r="P14" s="20"/>
    </row>
    <row r="15" spans="2:18" ht="63.75" x14ac:dyDescent="0.25">
      <c r="B15" s="84" t="s">
        <v>19</v>
      </c>
      <c r="C15" s="68" t="s">
        <v>38</v>
      </c>
      <c r="D15" s="29" t="s">
        <v>39</v>
      </c>
      <c r="E15" s="61" t="s">
        <v>26</v>
      </c>
      <c r="F15" s="62">
        <v>4</v>
      </c>
      <c r="G15" s="30" t="str">
        <f t="shared" si="4"/>
        <v>PROBABLE</v>
      </c>
      <c r="H15" s="31">
        <v>4</v>
      </c>
      <c r="I15" s="32" t="str">
        <f t="shared" si="5"/>
        <v>MAYOR</v>
      </c>
      <c r="J15" s="33">
        <f t="shared" si="2"/>
        <v>8</v>
      </c>
      <c r="K15" s="30" t="str">
        <f t="shared" si="6"/>
        <v>MUY ALTO</v>
      </c>
      <c r="L15" s="63"/>
      <c r="M15" s="31" t="s">
        <v>5</v>
      </c>
      <c r="N15" s="34"/>
      <c r="P15" s="18"/>
    </row>
    <row r="16" spans="2:18" ht="51.75" thickBot="1" x14ac:dyDescent="0.3">
      <c r="B16" s="85"/>
      <c r="C16" s="64" t="s">
        <v>20</v>
      </c>
      <c r="D16" s="36" t="s">
        <v>27</v>
      </c>
      <c r="E16" s="65" t="s">
        <v>28</v>
      </c>
      <c r="F16" s="69">
        <v>4</v>
      </c>
      <c r="G16" s="70" t="str">
        <f t="shared" si="4"/>
        <v>PROBABLE</v>
      </c>
      <c r="H16" s="39">
        <v>4</v>
      </c>
      <c r="I16" s="40" t="str">
        <f t="shared" si="5"/>
        <v>MAYOR</v>
      </c>
      <c r="J16" s="41">
        <f t="shared" si="2"/>
        <v>8</v>
      </c>
      <c r="K16" s="38" t="str">
        <f t="shared" si="6"/>
        <v>MUY ALTO</v>
      </c>
      <c r="L16" s="42"/>
      <c r="M16" s="39" t="s">
        <v>5</v>
      </c>
      <c r="N16" s="43" t="s">
        <v>45</v>
      </c>
      <c r="P16" s="20"/>
    </row>
    <row r="17" spans="2:16" ht="64.5" thickBot="1" x14ac:dyDescent="0.3">
      <c r="B17" s="66" t="s">
        <v>30</v>
      </c>
      <c r="C17" s="67" t="s">
        <v>35</v>
      </c>
      <c r="D17" s="46" t="s">
        <v>36</v>
      </c>
      <c r="E17" s="46" t="s">
        <v>29</v>
      </c>
      <c r="F17" s="47">
        <v>1</v>
      </c>
      <c r="G17" s="48" t="str">
        <f t="shared" ref="G17" si="7">IF(F17=0,"",IF(F17=5,"CASI CIERTO",IF(F17=4,"PROBABLE",IF(F17=3,"POSIBLE",IF(F17=2,"IMPROBABLE","RARO")))))</f>
        <v>RARO</v>
      </c>
      <c r="H17" s="49">
        <v>4</v>
      </c>
      <c r="I17" s="50" t="str">
        <f t="shared" ref="I17" si="8">IF(H17=0,"",IF(H17=5,"CATASTRÓFICO",IF(H17=4,"MAYOR",IF(H17=3,"MODERADO",IF(H17=2,"MENOR","INSIGNIFICANTE")))))</f>
        <v>MAYOR</v>
      </c>
      <c r="J17" s="51">
        <f t="shared" ref="J17" si="9">+H17+F17</f>
        <v>5</v>
      </c>
      <c r="K17" s="48" t="str">
        <f t="shared" ref="K17" si="10">IF(J17=0,"",IF(J17&gt;7.9,"MUY ALTO",IF(J17&gt;5.9,"ALTO",IF(J17&gt;4.9,"MODERADO",IF(J17&gt;2.9,"BAJO","MUY BAJO")))))</f>
        <v>MODERADO</v>
      </c>
      <c r="L17" s="52"/>
      <c r="M17" s="49" t="s">
        <v>5</v>
      </c>
      <c r="N17" s="53" t="s">
        <v>41</v>
      </c>
      <c r="P17" s="18"/>
    </row>
    <row r="18" spans="2:16" ht="63.75" customHeight="1" x14ac:dyDescent="0.25">
      <c r="B18" s="1"/>
      <c r="C18" s="11"/>
      <c r="D18" s="11"/>
      <c r="E18" s="12"/>
      <c r="F18" s="15"/>
      <c r="G18" s="2"/>
      <c r="H18" s="2"/>
      <c r="I18" s="2"/>
      <c r="J18" s="17"/>
      <c r="K18" s="3"/>
      <c r="L18" s="2"/>
      <c r="M18" s="2"/>
      <c r="N18" s="6"/>
      <c r="O18" s="13"/>
    </row>
    <row r="19" spans="2:16" ht="59.25" customHeight="1" x14ac:dyDescent="0.25">
      <c r="B19" s="8"/>
      <c r="C19" s="11"/>
      <c r="D19" s="11"/>
      <c r="E19" s="12"/>
      <c r="F19" s="15"/>
      <c r="G19" s="2"/>
      <c r="H19" s="2"/>
      <c r="I19" s="2"/>
      <c r="J19" s="17"/>
      <c r="K19" s="3"/>
      <c r="L19" s="2"/>
      <c r="M19" s="2"/>
      <c r="N19" s="6"/>
      <c r="O19" s="13"/>
    </row>
    <row r="20" spans="2:16" ht="15" customHeight="1" x14ac:dyDescent="0.25">
      <c r="B20" s="4"/>
      <c r="C20" s="11"/>
      <c r="D20" s="11"/>
      <c r="E20" s="12"/>
      <c r="F20" s="15"/>
      <c r="G20" s="2"/>
      <c r="H20" s="2"/>
      <c r="I20" s="2"/>
      <c r="J20" s="17"/>
      <c r="K20" s="3"/>
      <c r="L20" s="2"/>
      <c r="M20" s="2"/>
      <c r="N20" s="6"/>
      <c r="O20" s="13"/>
    </row>
    <row r="21" spans="2:16" ht="15" customHeight="1" x14ac:dyDescent="0.25">
      <c r="B21" s="4"/>
      <c r="C21" s="11"/>
      <c r="D21" s="11"/>
      <c r="E21" s="12"/>
      <c r="F21" s="15"/>
      <c r="G21" s="2"/>
      <c r="H21" s="2"/>
      <c r="I21" s="2"/>
      <c r="J21" s="17"/>
      <c r="K21" s="3"/>
      <c r="L21" s="2"/>
      <c r="M21" s="2"/>
      <c r="N21" s="6"/>
      <c r="O21" s="13"/>
    </row>
    <row r="22" spans="2:16" ht="22.5" customHeight="1" x14ac:dyDescent="0.25">
      <c r="B22" s="4"/>
      <c r="C22" s="11"/>
      <c r="D22" s="11"/>
      <c r="E22" s="12"/>
      <c r="F22" s="15"/>
      <c r="G22" s="2"/>
      <c r="H22" s="2"/>
      <c r="I22" s="2"/>
      <c r="J22" s="17"/>
      <c r="K22" s="3"/>
      <c r="L22" s="2"/>
      <c r="M22" s="2"/>
      <c r="N22" s="6"/>
      <c r="O22" s="13"/>
    </row>
    <row r="23" spans="2:16" ht="15" customHeight="1" x14ac:dyDescent="0.25">
      <c r="B23" s="1"/>
      <c r="C23" s="11"/>
      <c r="D23" s="11"/>
      <c r="E23" s="12"/>
      <c r="F23" s="15"/>
      <c r="G23" s="2"/>
      <c r="H23" s="2"/>
      <c r="I23" s="2"/>
      <c r="J23" s="17"/>
      <c r="K23" s="3"/>
      <c r="L23" s="2"/>
      <c r="M23" s="2"/>
      <c r="N23" s="7"/>
      <c r="O23" s="13"/>
    </row>
    <row r="24" spans="2:16" ht="15" customHeight="1" x14ac:dyDescent="0.25">
      <c r="B24" s="1"/>
      <c r="C24" s="11"/>
      <c r="D24" s="11"/>
      <c r="E24" s="12"/>
      <c r="F24" s="15"/>
      <c r="G24" s="2"/>
      <c r="H24" s="2"/>
      <c r="I24" s="2"/>
      <c r="J24" s="17"/>
      <c r="K24" s="3"/>
      <c r="L24" s="2"/>
      <c r="M24" s="2"/>
      <c r="N24" s="6"/>
      <c r="O24" s="13"/>
    </row>
    <row r="25" spans="2:16" ht="15" customHeight="1" x14ac:dyDescent="0.25">
      <c r="B25" s="1"/>
      <c r="C25" s="11"/>
      <c r="D25" s="11"/>
      <c r="E25" s="12"/>
      <c r="F25" s="15"/>
      <c r="G25" s="2"/>
      <c r="H25" s="2"/>
      <c r="I25" s="2"/>
      <c r="J25" s="17"/>
      <c r="K25" s="3"/>
      <c r="L25" s="2"/>
      <c r="M25" s="2"/>
      <c r="N25" s="6"/>
      <c r="O25" s="13"/>
    </row>
    <row r="26" spans="2:16" ht="15" customHeight="1" x14ac:dyDescent="0.25">
      <c r="B26" s="1"/>
      <c r="C26" s="11"/>
      <c r="D26" s="11"/>
      <c r="E26" s="12"/>
      <c r="F26" s="15"/>
      <c r="G26" s="2"/>
      <c r="H26" s="2"/>
      <c r="I26" s="2"/>
      <c r="J26" s="17"/>
      <c r="K26" s="3"/>
      <c r="L26" s="2"/>
      <c r="M26" s="2"/>
      <c r="N26" s="6"/>
      <c r="O26" s="13"/>
    </row>
    <row r="27" spans="2:16" ht="15" customHeight="1" x14ac:dyDescent="0.25">
      <c r="B27" s="1"/>
      <c r="C27" s="11"/>
      <c r="D27" s="11"/>
      <c r="E27" s="12"/>
      <c r="F27" s="15"/>
      <c r="G27" s="2"/>
      <c r="H27" s="2"/>
      <c r="I27" s="2"/>
      <c r="J27" s="17"/>
      <c r="K27" s="3"/>
      <c r="L27" s="2"/>
      <c r="M27" s="2"/>
      <c r="N27" s="6"/>
      <c r="O27" s="13"/>
    </row>
  </sheetData>
  <mergeCells count="15">
    <mergeCell ref="B15:B16"/>
    <mergeCell ref="L5:M5"/>
    <mergeCell ref="N5:N6"/>
    <mergeCell ref="H5:K5"/>
    <mergeCell ref="B5:B6"/>
    <mergeCell ref="C5:C6"/>
    <mergeCell ref="D5:D6"/>
    <mergeCell ref="E5:E6"/>
    <mergeCell ref="F5:G5"/>
    <mergeCell ref="B8:B14"/>
    <mergeCell ref="B2:N2"/>
    <mergeCell ref="B3:N3"/>
    <mergeCell ref="B4:E4"/>
    <mergeCell ref="F4:K4"/>
    <mergeCell ref="L4:N4"/>
  </mergeCells>
  <conditionalFormatting sqref="H8:H16 F8:F16">
    <cfRule type="cellIs" dxfId="38" priority="415" operator="equal">
      <formula>5</formula>
    </cfRule>
  </conditionalFormatting>
  <conditionalFormatting sqref="H8:H16 F8:F16">
    <cfRule type="cellIs" dxfId="37" priority="414" operator="lessThan">
      <formula>5</formula>
    </cfRule>
  </conditionalFormatting>
  <conditionalFormatting sqref="K13">
    <cfRule type="cellIs" dxfId="36" priority="1161" operator="greaterThan">
      <formula>0.5</formula>
    </cfRule>
    <cfRule type="iconSet" priority="1162">
      <iconSet iconSet="4Rating">
        <cfvo type="percent" val="0"/>
        <cfvo type="percent" val="25"/>
        <cfvo type="percent" val="50"/>
        <cfvo type="percent" val="75"/>
      </iconSet>
    </cfRule>
    <cfRule type="iconSet" priority="1163">
      <iconSet iconSet="3Arrows">
        <cfvo type="percent" val="0"/>
        <cfvo type="percent" val="33"/>
        <cfvo type="percent" val="67"/>
      </iconSet>
    </cfRule>
    <cfRule type="colorScale" priority="1164">
      <colorScale>
        <cfvo type="min"/>
        <cfvo type="percentile" val="50"/>
        <cfvo type="max"/>
        <color rgb="FFF8696B"/>
        <color rgb="FFFCFCFF"/>
        <color rgb="FF5A8AC6"/>
      </colorScale>
    </cfRule>
    <cfRule type="colorScale" priority="1165">
      <colorScale>
        <cfvo type="min"/>
        <cfvo type="max"/>
        <color rgb="FFFF7128"/>
        <color rgb="FFFFEF9C"/>
      </colorScale>
    </cfRule>
  </conditionalFormatting>
  <conditionalFormatting sqref="K13">
    <cfRule type="colorScale" priority="1166">
      <colorScale>
        <cfvo type="min"/>
        <cfvo type="percentile" val="50"/>
        <cfvo type="max"/>
        <color rgb="FFF8696B"/>
        <color rgb="FFFFEB84"/>
        <color rgb="FF63BE7B"/>
      </colorScale>
    </cfRule>
  </conditionalFormatting>
  <conditionalFormatting sqref="K13">
    <cfRule type="top10" dxfId="35" priority="1167" percent="1" rank="50"/>
    <cfRule type="dataBar" priority="1168">
      <dataBar>
        <cfvo type="percent" val="0.5"/>
        <cfvo type="max"/>
        <color rgb="FF638EC6"/>
      </dataBar>
      <extLst>
        <ext xmlns:x14="http://schemas.microsoft.com/office/spreadsheetml/2009/9/main" uri="{B025F937-C7B1-47D3-B67F-A62EFF666E3E}">
          <x14:id>{79F8FDBD-8466-4E00-97F4-36CDFAECCB52}</x14:id>
        </ext>
      </extLst>
    </cfRule>
    <cfRule type="colorScale" priority="1169">
      <colorScale>
        <cfvo type="min"/>
        <cfvo type="max"/>
        <color rgb="FFFF7128"/>
        <color rgb="FFFFEF9C"/>
      </colorScale>
    </cfRule>
    <cfRule type="top10" dxfId="34" priority="1170" rank="50"/>
    <cfRule type="colorScale" priority="1171">
      <colorScale>
        <cfvo type="percent" val="0"/>
        <cfvo type="percentile" val="50"/>
        <cfvo type="max"/>
        <color rgb="FFF8696B"/>
        <color rgb="FFFFEB84"/>
        <color rgb="FF63BE7B"/>
      </colorScale>
    </cfRule>
  </conditionalFormatting>
  <conditionalFormatting sqref="K13">
    <cfRule type="cellIs" priority="1172" operator="between">
      <formula>0.5</formula>
      <formula>1</formula>
    </cfRule>
    <cfRule type="colorScale" priority="1173">
      <colorScale>
        <cfvo type="percent" val="50"/>
        <cfvo type="max"/>
        <color rgb="FFFF7128"/>
        <color rgb="FFFFEF9C"/>
      </colorScale>
    </cfRule>
  </conditionalFormatting>
  <conditionalFormatting sqref="K17">
    <cfRule type="cellIs" dxfId="33" priority="285" operator="greaterThan">
      <formula>0.5</formula>
    </cfRule>
    <cfRule type="iconSet" priority="286">
      <iconSet iconSet="4Rating">
        <cfvo type="percent" val="0"/>
        <cfvo type="percent" val="25"/>
        <cfvo type="percent" val="50"/>
        <cfvo type="percent" val="75"/>
      </iconSet>
    </cfRule>
    <cfRule type="iconSet" priority="287">
      <iconSet iconSet="3Arrows">
        <cfvo type="percent" val="0"/>
        <cfvo type="percent" val="33"/>
        <cfvo type="percent" val="67"/>
      </iconSet>
    </cfRule>
    <cfRule type="colorScale" priority="288">
      <colorScale>
        <cfvo type="min"/>
        <cfvo type="percentile" val="50"/>
        <cfvo type="max"/>
        <color rgb="FFF8696B"/>
        <color rgb="FFFCFCFF"/>
        <color rgb="FF5A8AC6"/>
      </colorScale>
    </cfRule>
    <cfRule type="colorScale" priority="289">
      <colorScale>
        <cfvo type="min"/>
        <cfvo type="max"/>
        <color rgb="FFFF7128"/>
        <color rgb="FFFFEF9C"/>
      </colorScale>
    </cfRule>
  </conditionalFormatting>
  <conditionalFormatting sqref="K17">
    <cfRule type="colorScale" priority="290">
      <colorScale>
        <cfvo type="min"/>
        <cfvo type="percentile" val="50"/>
        <cfvo type="max"/>
        <color rgb="FFF8696B"/>
        <color rgb="FFFFEB84"/>
        <color rgb="FF63BE7B"/>
      </colorScale>
    </cfRule>
  </conditionalFormatting>
  <conditionalFormatting sqref="K17">
    <cfRule type="top10" dxfId="32" priority="291" percent="1" rank="50"/>
    <cfRule type="dataBar" priority="292">
      <dataBar>
        <cfvo type="percent" val="0.5"/>
        <cfvo type="max"/>
        <color rgb="FF638EC6"/>
      </dataBar>
      <extLst>
        <ext xmlns:x14="http://schemas.microsoft.com/office/spreadsheetml/2009/9/main" uri="{B025F937-C7B1-47D3-B67F-A62EFF666E3E}">
          <x14:id>{48384450-98B8-40E8-A5FD-D7E2B16E2319}</x14:id>
        </ext>
      </extLst>
    </cfRule>
    <cfRule type="colorScale" priority="293">
      <colorScale>
        <cfvo type="min"/>
        <cfvo type="max"/>
        <color rgb="FFFF7128"/>
        <color rgb="FFFFEF9C"/>
      </colorScale>
    </cfRule>
    <cfRule type="top10" dxfId="31" priority="294" rank="50"/>
    <cfRule type="colorScale" priority="295">
      <colorScale>
        <cfvo type="percent" val="0"/>
        <cfvo type="percentile" val="50"/>
        <cfvo type="max"/>
        <color rgb="FFF8696B"/>
        <color rgb="FFFFEB84"/>
        <color rgb="FF63BE7B"/>
      </colorScale>
    </cfRule>
  </conditionalFormatting>
  <conditionalFormatting sqref="K17">
    <cfRule type="cellIs" priority="296" operator="between">
      <formula>0.5</formula>
      <formula>1</formula>
    </cfRule>
    <cfRule type="colorScale" priority="297">
      <colorScale>
        <cfvo type="percent" val="50"/>
        <cfvo type="max"/>
        <color rgb="FFFF7128"/>
        <color rgb="FFFFEF9C"/>
      </colorScale>
    </cfRule>
  </conditionalFormatting>
  <conditionalFormatting sqref="H17 F17">
    <cfRule type="cellIs" dxfId="30" priority="284" operator="equal">
      <formula>5</formula>
    </cfRule>
  </conditionalFormatting>
  <conditionalFormatting sqref="H17 F17">
    <cfRule type="cellIs" dxfId="29" priority="283" operator="lessThan">
      <formula>5</formula>
    </cfRule>
  </conditionalFormatting>
  <conditionalFormatting sqref="H17">
    <cfRule type="top10" dxfId="28" priority="298" rank="4"/>
    <cfRule type="cellIs" dxfId="27" priority="299" operator="equal">
      <formula>5</formula>
    </cfRule>
  </conditionalFormatting>
  <conditionalFormatting sqref="G17">
    <cfRule type="colorScale" priority="300">
      <colorScale>
        <cfvo type="min"/>
        <cfvo type="percentile" val="50"/>
        <cfvo type="max"/>
        <color rgb="FF63BE7B"/>
        <color rgb="FFFFEB84"/>
        <color rgb="FFF8696B"/>
      </colorScale>
    </cfRule>
    <cfRule type="cellIs" dxfId="26" priority="301" operator="equal">
      <formula>5</formula>
    </cfRule>
    <cfRule type="cellIs" dxfId="25" priority="302" operator="greaterThan">
      <formula>0.5</formula>
    </cfRule>
    <cfRule type="iconSet" priority="303">
      <iconSet iconSet="4Rating">
        <cfvo type="percent" val="0"/>
        <cfvo type="percent" val="25"/>
        <cfvo type="percent" val="50"/>
        <cfvo type="percent" val="75"/>
      </iconSet>
    </cfRule>
    <cfRule type="iconSet" priority="304">
      <iconSet iconSet="3Arrows">
        <cfvo type="percent" val="0"/>
        <cfvo type="percent" val="33"/>
        <cfvo type="percent" val="67"/>
      </iconSet>
    </cfRule>
    <cfRule type="colorScale" priority="305">
      <colorScale>
        <cfvo type="min"/>
        <cfvo type="max"/>
        <color rgb="FFFF7128"/>
        <color rgb="FFFFEF9C"/>
      </colorScale>
    </cfRule>
  </conditionalFormatting>
  <conditionalFormatting sqref="G17">
    <cfRule type="colorScale" priority="306">
      <colorScale>
        <cfvo type="min"/>
        <cfvo type="percentile" val="50"/>
        <cfvo type="max"/>
        <color rgb="FFF8696B"/>
        <color rgb="FFFFEB84"/>
        <color rgb="FF63BE7B"/>
      </colorScale>
    </cfRule>
  </conditionalFormatting>
  <conditionalFormatting sqref="G17">
    <cfRule type="top10" dxfId="24" priority="307" percent="1" rank="50"/>
    <cfRule type="dataBar" priority="308">
      <dataBar>
        <cfvo type="percent" val="0.5"/>
        <cfvo type="max"/>
        <color rgb="FF638EC6"/>
      </dataBar>
      <extLst>
        <ext xmlns:x14="http://schemas.microsoft.com/office/spreadsheetml/2009/9/main" uri="{B025F937-C7B1-47D3-B67F-A62EFF666E3E}">
          <x14:id>{C4BE40B0-D13C-44AA-AFCD-58ADCC9AFE11}</x14:id>
        </ext>
      </extLst>
    </cfRule>
    <cfRule type="colorScale" priority="309">
      <colorScale>
        <cfvo type="min"/>
        <cfvo type="max"/>
        <color rgb="FFFF7128"/>
        <color rgb="FFFFEF9C"/>
      </colorScale>
    </cfRule>
    <cfRule type="top10" dxfId="23" priority="310" rank="50"/>
    <cfRule type="colorScale" priority="311">
      <colorScale>
        <cfvo type="percent" val="0"/>
        <cfvo type="percentile" val="50"/>
        <cfvo type="max"/>
        <color rgb="FFF8696B"/>
        <color rgb="FFFFEB84"/>
        <color rgb="FF63BE7B"/>
      </colorScale>
    </cfRule>
  </conditionalFormatting>
  <conditionalFormatting sqref="G17">
    <cfRule type="cellIs" priority="312" operator="between">
      <formula>0.5</formula>
      <formula>1</formula>
    </cfRule>
    <cfRule type="colorScale" priority="313">
      <colorScale>
        <cfvo type="percent" val="50"/>
        <cfvo type="max"/>
        <color rgb="FFFF7128"/>
        <color rgb="FFFFEF9C"/>
      </colorScale>
    </cfRule>
  </conditionalFormatting>
  <conditionalFormatting sqref="I17">
    <cfRule type="colorScale" priority="314">
      <colorScale>
        <cfvo type="min"/>
        <cfvo type="percentile" val="50"/>
        <cfvo type="max"/>
        <color rgb="FF63BE7B"/>
        <color rgb="FFFFEB84"/>
        <color rgb="FFF8696B"/>
      </colorScale>
    </cfRule>
    <cfRule type="cellIs" dxfId="22" priority="315" operator="equal">
      <formula>5</formula>
    </cfRule>
    <cfRule type="cellIs" dxfId="21" priority="316" operator="greaterThan">
      <formula>0.5</formula>
    </cfRule>
    <cfRule type="iconSet" priority="317">
      <iconSet iconSet="4Rating">
        <cfvo type="percent" val="0"/>
        <cfvo type="percent" val="25"/>
        <cfvo type="percent" val="50"/>
        <cfvo type="percent" val="75"/>
      </iconSet>
    </cfRule>
    <cfRule type="iconSet" priority="318">
      <iconSet iconSet="3Arrows">
        <cfvo type="percent" val="0"/>
        <cfvo type="percent" val="33"/>
        <cfvo type="percent" val="67"/>
      </iconSet>
    </cfRule>
    <cfRule type="colorScale" priority="319">
      <colorScale>
        <cfvo type="min"/>
        <cfvo type="max"/>
        <color rgb="FFFF7128"/>
        <color rgb="FFFFEF9C"/>
      </colorScale>
    </cfRule>
  </conditionalFormatting>
  <conditionalFormatting sqref="I17">
    <cfRule type="colorScale" priority="320">
      <colorScale>
        <cfvo type="min"/>
        <cfvo type="percentile" val="50"/>
        <cfvo type="max"/>
        <color rgb="FFF8696B"/>
        <color rgb="FFFFEB84"/>
        <color rgb="FF63BE7B"/>
      </colorScale>
    </cfRule>
  </conditionalFormatting>
  <conditionalFormatting sqref="I17">
    <cfRule type="top10" dxfId="20" priority="321" percent="1" rank="50"/>
    <cfRule type="dataBar" priority="322">
      <dataBar>
        <cfvo type="percent" val="0.5"/>
        <cfvo type="max"/>
        <color rgb="FF638EC6"/>
      </dataBar>
      <extLst>
        <ext xmlns:x14="http://schemas.microsoft.com/office/spreadsheetml/2009/9/main" uri="{B025F937-C7B1-47D3-B67F-A62EFF666E3E}">
          <x14:id>{D9833B12-D0F9-47A4-B2BB-C41CA9162319}</x14:id>
        </ext>
      </extLst>
    </cfRule>
    <cfRule type="colorScale" priority="323">
      <colorScale>
        <cfvo type="min"/>
        <cfvo type="max"/>
        <color rgb="FFFF7128"/>
        <color rgb="FFFFEF9C"/>
      </colorScale>
    </cfRule>
    <cfRule type="top10" dxfId="19" priority="324" rank="50"/>
    <cfRule type="colorScale" priority="325">
      <colorScale>
        <cfvo type="percent" val="0"/>
        <cfvo type="percentile" val="50"/>
        <cfvo type="max"/>
        <color rgb="FFF8696B"/>
        <color rgb="FFFFEB84"/>
        <color rgb="FF63BE7B"/>
      </colorScale>
    </cfRule>
  </conditionalFormatting>
  <conditionalFormatting sqref="I17">
    <cfRule type="cellIs" priority="326" operator="between">
      <formula>0.5</formula>
      <formula>1</formula>
    </cfRule>
    <cfRule type="colorScale" priority="327">
      <colorScale>
        <cfvo type="percent" val="50"/>
        <cfvo type="max"/>
        <color rgb="FFFF7128"/>
        <color rgb="FFFFEF9C"/>
      </colorScale>
    </cfRule>
  </conditionalFormatting>
  <conditionalFormatting sqref="F17">
    <cfRule type="top10" dxfId="18" priority="328" rank="4"/>
    <cfRule type="cellIs" dxfId="17" priority="329" operator="equal">
      <formula>5</formula>
    </cfRule>
  </conditionalFormatting>
  <conditionalFormatting sqref="K18:K27 K8:K12 K14:K16">
    <cfRule type="cellIs" dxfId="16" priority="1931" operator="greaterThan">
      <formula>0.5</formula>
    </cfRule>
    <cfRule type="iconSet" priority="1932">
      <iconSet iconSet="4Rating">
        <cfvo type="percent" val="0"/>
        <cfvo type="percent" val="25"/>
        <cfvo type="percent" val="50"/>
        <cfvo type="percent" val="75"/>
      </iconSet>
    </cfRule>
    <cfRule type="iconSet" priority="1933">
      <iconSet iconSet="3Arrows">
        <cfvo type="percent" val="0"/>
        <cfvo type="percent" val="33"/>
        <cfvo type="percent" val="67"/>
      </iconSet>
    </cfRule>
    <cfRule type="colorScale" priority="1934">
      <colorScale>
        <cfvo type="min"/>
        <cfvo type="percentile" val="50"/>
        <cfvo type="max"/>
        <color rgb="FFF8696B"/>
        <color rgb="FFFCFCFF"/>
        <color rgb="FF5A8AC6"/>
      </colorScale>
    </cfRule>
    <cfRule type="colorScale" priority="1935">
      <colorScale>
        <cfvo type="min"/>
        <cfvo type="max"/>
        <color rgb="FFFF7128"/>
        <color rgb="FFFFEF9C"/>
      </colorScale>
    </cfRule>
  </conditionalFormatting>
  <conditionalFormatting sqref="K18:K27 K8:K12 K14:K16">
    <cfRule type="colorScale" priority="1956">
      <colorScale>
        <cfvo type="min"/>
        <cfvo type="percentile" val="50"/>
        <cfvo type="max"/>
        <color rgb="FFF8696B"/>
        <color rgb="FFFFEB84"/>
        <color rgb="FF63BE7B"/>
      </colorScale>
    </cfRule>
  </conditionalFormatting>
  <conditionalFormatting sqref="K18:K27 K8:K12 K14:K16">
    <cfRule type="top10" dxfId="15" priority="1961" percent="1" rank="50"/>
    <cfRule type="dataBar" priority="1962">
      <dataBar>
        <cfvo type="percent" val="0.5"/>
        <cfvo type="max"/>
        <color rgb="FF638EC6"/>
      </dataBar>
      <extLst>
        <ext xmlns:x14="http://schemas.microsoft.com/office/spreadsheetml/2009/9/main" uri="{B025F937-C7B1-47D3-B67F-A62EFF666E3E}">
          <x14:id>{6C20C637-FF06-4FF4-899C-4122E3AF0384}</x14:id>
        </ext>
      </extLst>
    </cfRule>
    <cfRule type="colorScale" priority="1963">
      <colorScale>
        <cfvo type="min"/>
        <cfvo type="max"/>
        <color rgb="FFFF7128"/>
        <color rgb="FFFFEF9C"/>
      </colorScale>
    </cfRule>
    <cfRule type="top10" dxfId="14" priority="1964" rank="50"/>
    <cfRule type="colorScale" priority="1965">
      <colorScale>
        <cfvo type="percent" val="0"/>
        <cfvo type="percentile" val="50"/>
        <cfvo type="max"/>
        <color rgb="FFF8696B"/>
        <color rgb="FFFFEB84"/>
        <color rgb="FF63BE7B"/>
      </colorScale>
    </cfRule>
  </conditionalFormatting>
  <conditionalFormatting sqref="K18:K27 K8:K12 K14:K16">
    <cfRule type="cellIs" priority="1986" operator="between">
      <formula>0.5</formula>
      <formula>1</formula>
    </cfRule>
    <cfRule type="colorScale" priority="1987">
      <colorScale>
        <cfvo type="percent" val="50"/>
        <cfvo type="max"/>
        <color rgb="FFFF7128"/>
        <color rgb="FFFFEF9C"/>
      </colorScale>
    </cfRule>
  </conditionalFormatting>
  <conditionalFormatting sqref="H13:H16">
    <cfRule type="top10" dxfId="13" priority="2249" rank="4"/>
    <cfRule type="cellIs" dxfId="12" priority="2250" operator="equal">
      <formula>5</formula>
    </cfRule>
  </conditionalFormatting>
  <conditionalFormatting sqref="H8:H12">
    <cfRule type="top10" dxfId="11" priority="2285" rank="4"/>
    <cfRule type="cellIs" dxfId="10" priority="2286" operator="equal">
      <formula>5</formula>
    </cfRule>
  </conditionalFormatting>
  <conditionalFormatting sqref="G8:G16">
    <cfRule type="colorScale" priority="2313">
      <colorScale>
        <cfvo type="min"/>
        <cfvo type="percentile" val="50"/>
        <cfvo type="max"/>
        <color rgb="FF63BE7B"/>
        <color rgb="FFFFEB84"/>
        <color rgb="FFF8696B"/>
      </colorScale>
    </cfRule>
    <cfRule type="cellIs" dxfId="9" priority="2314" operator="equal">
      <formula>5</formula>
    </cfRule>
    <cfRule type="cellIs" dxfId="8" priority="2315" operator="greaterThan">
      <formula>0.5</formula>
    </cfRule>
    <cfRule type="iconSet" priority="2316">
      <iconSet iconSet="4Rating">
        <cfvo type="percent" val="0"/>
        <cfvo type="percent" val="25"/>
        <cfvo type="percent" val="50"/>
        <cfvo type="percent" val="75"/>
      </iconSet>
    </cfRule>
    <cfRule type="iconSet" priority="2317">
      <iconSet iconSet="3Arrows">
        <cfvo type="percent" val="0"/>
        <cfvo type="percent" val="33"/>
        <cfvo type="percent" val="67"/>
      </iconSet>
    </cfRule>
    <cfRule type="colorScale" priority="2318">
      <colorScale>
        <cfvo type="min"/>
        <cfvo type="max"/>
        <color rgb="FFFF7128"/>
        <color rgb="FFFFEF9C"/>
      </colorScale>
    </cfRule>
  </conditionalFormatting>
  <conditionalFormatting sqref="G8:G16">
    <cfRule type="colorScale" priority="2319">
      <colorScale>
        <cfvo type="min"/>
        <cfvo type="percentile" val="50"/>
        <cfvo type="max"/>
        <color rgb="FFF8696B"/>
        <color rgb="FFFFEB84"/>
        <color rgb="FF63BE7B"/>
      </colorScale>
    </cfRule>
  </conditionalFormatting>
  <conditionalFormatting sqref="G8:G16">
    <cfRule type="top10" dxfId="7" priority="2320" percent="1" rank="50"/>
    <cfRule type="dataBar" priority="2321">
      <dataBar>
        <cfvo type="percent" val="0.5"/>
        <cfvo type="max"/>
        <color rgb="FF638EC6"/>
      </dataBar>
      <extLst>
        <ext xmlns:x14="http://schemas.microsoft.com/office/spreadsheetml/2009/9/main" uri="{B025F937-C7B1-47D3-B67F-A62EFF666E3E}">
          <x14:id>{04CE5AD1-2ED6-43ED-BB66-E9AE48DF5560}</x14:id>
        </ext>
      </extLst>
    </cfRule>
    <cfRule type="colorScale" priority="2322">
      <colorScale>
        <cfvo type="min"/>
        <cfvo type="max"/>
        <color rgb="FFFF7128"/>
        <color rgb="FFFFEF9C"/>
      </colorScale>
    </cfRule>
    <cfRule type="top10" dxfId="6" priority="2323" rank="50"/>
    <cfRule type="colorScale" priority="2324">
      <colorScale>
        <cfvo type="percent" val="0"/>
        <cfvo type="percentile" val="50"/>
        <cfvo type="max"/>
        <color rgb="FFF8696B"/>
        <color rgb="FFFFEB84"/>
        <color rgb="FF63BE7B"/>
      </colorScale>
    </cfRule>
  </conditionalFormatting>
  <conditionalFormatting sqref="G8:G16">
    <cfRule type="cellIs" priority="2325" operator="between">
      <formula>0.5</formula>
      <formula>1</formula>
    </cfRule>
    <cfRule type="colorScale" priority="2326">
      <colorScale>
        <cfvo type="percent" val="50"/>
        <cfvo type="max"/>
        <color rgb="FFFF7128"/>
        <color rgb="FFFFEF9C"/>
      </colorScale>
    </cfRule>
  </conditionalFormatting>
  <conditionalFormatting sqref="I8:I16">
    <cfRule type="colorScale" priority="2327">
      <colorScale>
        <cfvo type="min"/>
        <cfvo type="percentile" val="50"/>
        <cfvo type="max"/>
        <color rgb="FF63BE7B"/>
        <color rgb="FFFFEB84"/>
        <color rgb="FFF8696B"/>
      </colorScale>
    </cfRule>
    <cfRule type="cellIs" dxfId="5" priority="2328" operator="equal">
      <formula>5</formula>
    </cfRule>
    <cfRule type="cellIs" dxfId="4" priority="2329" operator="greaterThan">
      <formula>0.5</formula>
    </cfRule>
    <cfRule type="iconSet" priority="2330">
      <iconSet iconSet="4Rating">
        <cfvo type="percent" val="0"/>
        <cfvo type="percent" val="25"/>
        <cfvo type="percent" val="50"/>
        <cfvo type="percent" val="75"/>
      </iconSet>
    </cfRule>
    <cfRule type="iconSet" priority="2331">
      <iconSet iconSet="3Arrows">
        <cfvo type="percent" val="0"/>
        <cfvo type="percent" val="33"/>
        <cfvo type="percent" val="67"/>
      </iconSet>
    </cfRule>
    <cfRule type="colorScale" priority="2332">
      <colorScale>
        <cfvo type="min"/>
        <cfvo type="max"/>
        <color rgb="FFFF7128"/>
        <color rgb="FFFFEF9C"/>
      </colorScale>
    </cfRule>
  </conditionalFormatting>
  <conditionalFormatting sqref="I8:I16">
    <cfRule type="colorScale" priority="2333">
      <colorScale>
        <cfvo type="min"/>
        <cfvo type="percentile" val="50"/>
        <cfvo type="max"/>
        <color rgb="FFF8696B"/>
        <color rgb="FFFFEB84"/>
        <color rgb="FF63BE7B"/>
      </colorScale>
    </cfRule>
  </conditionalFormatting>
  <conditionalFormatting sqref="I8:I16">
    <cfRule type="top10" dxfId="3" priority="2334" percent="1" rank="50"/>
    <cfRule type="dataBar" priority="2335">
      <dataBar>
        <cfvo type="percent" val="0.5"/>
        <cfvo type="max"/>
        <color rgb="FF638EC6"/>
      </dataBar>
      <extLst>
        <ext xmlns:x14="http://schemas.microsoft.com/office/spreadsheetml/2009/9/main" uri="{B025F937-C7B1-47D3-B67F-A62EFF666E3E}">
          <x14:id>{64CD4642-F9C9-4697-A92E-ADC8E2C45006}</x14:id>
        </ext>
      </extLst>
    </cfRule>
    <cfRule type="colorScale" priority="2336">
      <colorScale>
        <cfvo type="min"/>
        <cfvo type="max"/>
        <color rgb="FFFF7128"/>
        <color rgb="FFFFEF9C"/>
      </colorScale>
    </cfRule>
    <cfRule type="top10" dxfId="2" priority="2337" rank="50"/>
    <cfRule type="colorScale" priority="2338">
      <colorScale>
        <cfvo type="percent" val="0"/>
        <cfvo type="percentile" val="50"/>
        <cfvo type="max"/>
        <color rgb="FFF8696B"/>
        <color rgb="FFFFEB84"/>
        <color rgb="FF63BE7B"/>
      </colorScale>
    </cfRule>
  </conditionalFormatting>
  <conditionalFormatting sqref="I8:I16">
    <cfRule type="cellIs" priority="2339" operator="between">
      <formula>0.5</formula>
      <formula>1</formula>
    </cfRule>
    <cfRule type="colorScale" priority="2340">
      <colorScale>
        <cfvo type="percent" val="50"/>
        <cfvo type="max"/>
        <color rgb="FFFF7128"/>
        <color rgb="FFFFEF9C"/>
      </colorScale>
    </cfRule>
  </conditionalFormatting>
  <conditionalFormatting sqref="F8:F16">
    <cfRule type="top10" dxfId="1" priority="2341" rank="4"/>
    <cfRule type="cellIs" dxfId="0" priority="2342" operator="equal">
      <formula>5</formula>
    </cfRule>
  </conditionalFormatting>
  <pageMargins left="0.70866141732283472" right="0.70866141732283472" top="0.94488188976377963" bottom="0.74803149606299213" header="0.31496062992125984" footer="0.31496062992125984"/>
  <pageSetup scale="40"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dataBar" id="{79F8FDBD-8466-4E00-97F4-36CDFAECCB52}">
            <x14:dataBar minLength="0" maxLength="100" gradient="0">
              <x14:cfvo type="percent">
                <xm:f>0.5</xm:f>
              </x14:cfvo>
              <x14:cfvo type="max"/>
              <x14:negativeFillColor rgb="FFFF0000"/>
              <x14:axisColor rgb="FF000000"/>
            </x14:dataBar>
          </x14:cfRule>
          <xm:sqref>K13</xm:sqref>
        </x14:conditionalFormatting>
        <x14:conditionalFormatting xmlns:xm="http://schemas.microsoft.com/office/excel/2006/main">
          <x14:cfRule type="dataBar" id="{48384450-98B8-40E8-A5FD-D7E2B16E2319}">
            <x14:dataBar minLength="0" maxLength="100" gradient="0">
              <x14:cfvo type="percent">
                <xm:f>0.5</xm:f>
              </x14:cfvo>
              <x14:cfvo type="max"/>
              <x14:negativeFillColor rgb="FFFF0000"/>
              <x14:axisColor rgb="FF000000"/>
            </x14:dataBar>
          </x14:cfRule>
          <xm:sqref>K17</xm:sqref>
        </x14:conditionalFormatting>
        <x14:conditionalFormatting xmlns:xm="http://schemas.microsoft.com/office/excel/2006/main">
          <x14:cfRule type="dataBar" id="{C4BE40B0-D13C-44AA-AFCD-58ADCC9AFE11}">
            <x14:dataBar minLength="0" maxLength="100" gradient="0">
              <x14:cfvo type="percent">
                <xm:f>0.5</xm:f>
              </x14:cfvo>
              <x14:cfvo type="max"/>
              <x14:negativeFillColor rgb="FFFF0000"/>
              <x14:axisColor rgb="FF000000"/>
            </x14:dataBar>
          </x14:cfRule>
          <xm:sqref>G17</xm:sqref>
        </x14:conditionalFormatting>
        <x14:conditionalFormatting xmlns:xm="http://schemas.microsoft.com/office/excel/2006/main">
          <x14:cfRule type="dataBar" id="{D9833B12-D0F9-47A4-B2BB-C41CA9162319}">
            <x14:dataBar minLength="0" maxLength="100" gradient="0">
              <x14:cfvo type="percent">
                <xm:f>0.5</xm:f>
              </x14:cfvo>
              <x14:cfvo type="max"/>
              <x14:negativeFillColor rgb="FFFF0000"/>
              <x14:axisColor rgb="FF000000"/>
            </x14:dataBar>
          </x14:cfRule>
          <xm:sqref>I17</xm:sqref>
        </x14:conditionalFormatting>
        <x14:conditionalFormatting xmlns:xm="http://schemas.microsoft.com/office/excel/2006/main">
          <x14:cfRule type="dataBar" id="{6C20C637-FF06-4FF4-899C-4122E3AF0384}">
            <x14:dataBar minLength="0" maxLength="100" gradient="0">
              <x14:cfvo type="percent">
                <xm:f>0.5</xm:f>
              </x14:cfvo>
              <x14:cfvo type="max"/>
              <x14:negativeFillColor rgb="FFFF0000"/>
              <x14:axisColor rgb="FF000000"/>
            </x14:dataBar>
          </x14:cfRule>
          <xm:sqref>K18:K27 K8:K12 K14:K16</xm:sqref>
        </x14:conditionalFormatting>
        <x14:conditionalFormatting xmlns:xm="http://schemas.microsoft.com/office/excel/2006/main">
          <x14:cfRule type="dataBar" id="{04CE5AD1-2ED6-43ED-BB66-E9AE48DF5560}">
            <x14:dataBar minLength="0" maxLength="100" gradient="0">
              <x14:cfvo type="percent">
                <xm:f>0.5</xm:f>
              </x14:cfvo>
              <x14:cfvo type="max"/>
              <x14:negativeFillColor rgb="FFFF0000"/>
              <x14:axisColor rgb="FF000000"/>
            </x14:dataBar>
          </x14:cfRule>
          <xm:sqref>G8:G16</xm:sqref>
        </x14:conditionalFormatting>
        <x14:conditionalFormatting xmlns:xm="http://schemas.microsoft.com/office/excel/2006/main">
          <x14:cfRule type="dataBar" id="{64CD4642-F9C9-4697-A92E-ADC8E2C45006}">
            <x14:dataBar minLength="0" maxLength="100" gradient="0">
              <x14:cfvo type="percent">
                <xm:f>0.5</xm:f>
              </x14:cfvo>
              <x14:cfvo type="max"/>
              <x14:negativeFillColor rgb="FFFF0000"/>
              <x14:axisColor rgb="FF000000"/>
            </x14:dataBar>
          </x14:cfRule>
          <xm:sqref>I8:I16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riesgos Obra</vt:lpstr>
      <vt:lpstr>'Matriz riesgos Obra'!Área_de_impresión</vt:lpstr>
      <vt:lpstr>'Matriz riesgos Obra'!Títulos_a_imprimir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Marlene Henriquez Villarreal</cp:lastModifiedBy>
  <cp:lastPrinted>2019-05-14T18:28:15Z</cp:lastPrinted>
  <dcterms:created xsi:type="dcterms:W3CDTF">2011-10-26T13:45:21Z</dcterms:created>
  <dcterms:modified xsi:type="dcterms:W3CDTF">2019-05-23T16:27:01Z</dcterms:modified>
</cp:coreProperties>
</file>